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29155CE0-20E4-43CD-A3F5-5D9FA7BD20A1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Experimental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" l="1"/>
  <c r="C27" i="1"/>
  <c r="C28" i="1" s="1"/>
  <c r="D33" i="1" s="1"/>
  <c r="D26" i="1"/>
  <c r="D25" i="1"/>
  <c r="D24" i="1"/>
  <c r="D28" i="1" s="1"/>
  <c r="D41" i="1" s="1"/>
  <c r="D19" i="1"/>
  <c r="C19" i="1"/>
  <c r="D18" i="1"/>
  <c r="C18" i="1"/>
  <c r="E35" i="1" s="1"/>
  <c r="D17" i="1"/>
  <c r="E42" i="1" s="1"/>
  <c r="G14" i="1"/>
  <c r="G12" i="1"/>
  <c r="D12" i="1"/>
  <c r="C12" i="1"/>
  <c r="C13" i="1" s="1"/>
  <c r="C33" i="1" s="1"/>
  <c r="G11" i="1"/>
  <c r="D11" i="1"/>
  <c r="D13" i="1" s="1"/>
  <c r="C41" i="1" s="1"/>
  <c r="G6" i="1"/>
  <c r="G5" i="1"/>
  <c r="D5" i="1"/>
  <c r="C5" i="1"/>
  <c r="C6" i="1" s="1"/>
  <c r="B33" i="1" s="1"/>
  <c r="G4" i="1"/>
  <c r="D4" i="1"/>
  <c r="D6" i="1" s="1"/>
  <c r="D35" i="1" l="1"/>
  <c r="D34" i="1"/>
  <c r="C42" i="1"/>
  <c r="C43" i="1"/>
  <c r="C35" i="1"/>
  <c r="C34" i="1"/>
  <c r="D42" i="1"/>
  <c r="D43" i="1"/>
  <c r="B35" i="1"/>
  <c r="B34" i="1"/>
  <c r="B41" i="1"/>
  <c r="C20" i="1"/>
  <c r="E34" i="1"/>
  <c r="E41" i="1"/>
  <c r="E43" i="1"/>
  <c r="D20" i="1"/>
  <c r="E33" i="1"/>
  <c r="B42" i="1" l="1"/>
  <c r="B43" i="1"/>
</calcChain>
</file>

<file path=xl/sharedStrings.xml><?xml version="1.0" encoding="utf-8"?>
<sst xmlns="http://schemas.openxmlformats.org/spreadsheetml/2006/main" count="83" uniqueCount="48">
  <si>
    <t>VRF Benchmarks</t>
  </si>
  <si>
    <t>Chainlink Implementation Benchmarking</t>
  </si>
  <si>
    <t>VRF</t>
  </si>
  <si>
    <t>dVRF</t>
  </si>
  <si>
    <t>Crypto Operations</t>
  </si>
  <si>
    <t>execution gas</t>
  </si>
  <si>
    <t>total gas</t>
  </si>
  <si>
    <t>REQ-TX</t>
  </si>
  <si>
    <t>FULF-TX</t>
  </si>
  <si>
    <t>FULF-EXE</t>
  </si>
  <si>
    <t>hash2curve secp</t>
  </si>
  <si>
    <t>DDH-VRF (ECP)</t>
  </si>
  <si>
    <t>DDH-VRF (STR)</t>
  </si>
  <si>
    <t>hash2curve bn254</t>
  </si>
  <si>
    <t>BLS-VRF (STR)</t>
  </si>
  <si>
    <t>BLS-SIG (STR)</t>
  </si>
  <si>
    <t>req</t>
  </si>
  <si>
    <t>HashToCurve SECP256K1 (CL Implementation)</t>
  </si>
  <si>
    <t>fulf</t>
  </si>
  <si>
    <t>Chainlink VRF Verification (input = string)</t>
  </si>
  <si>
    <t>total</t>
  </si>
  <si>
    <t>Chainlink VRF Verification (input = ecp)</t>
  </si>
  <si>
    <t>dVRF Benchmarks</t>
  </si>
  <si>
    <t>Supra Implementation Benchmarking</t>
  </si>
  <si>
    <t>HashToG1 BN254 (Supra Implementation)</t>
  </si>
  <si>
    <t>Supra dVRF Verification (input = string)</t>
  </si>
  <si>
    <t>Supra dVRF Verification (input = ecp)</t>
  </si>
  <si>
    <t>Supra BLS Signature Verification (input = string)</t>
  </si>
  <si>
    <t>InstaRand Benchmarks</t>
  </si>
  <si>
    <t>Pairing (Supra BLS Signature (input = ecp))</t>
  </si>
  <si>
    <t>FlexiRand</t>
  </si>
  <si>
    <t>SUBMIT_BLIND-TX</t>
  </si>
  <si>
    <t>PRE_VER-TX</t>
  </si>
  <si>
    <t>reg-key</t>
  </si>
  <si>
    <t>On-Chain Memory Manipulation Benchmarking</t>
  </si>
  <si>
    <t>pre_ver</t>
  </si>
  <si>
    <t>Increment Nonce</t>
  </si>
  <si>
    <t>Store Hash</t>
  </si>
  <si>
    <t>Hash Input and Store</t>
  </si>
  <si>
    <t>FlexiRand Benchmarks</t>
  </si>
  <si>
    <t>Delete Data from Mapping</t>
  </si>
  <si>
    <t>Store BN254 G1 Element</t>
  </si>
  <si>
    <t>inp_ver</t>
  </si>
  <si>
    <t>InstaRand</t>
  </si>
  <si>
    <t>REG_KEY-TX</t>
  </si>
  <si>
    <t>PRE_VER-EXE</t>
  </si>
  <si>
    <t>Total Execution Gas</t>
  </si>
  <si>
    <t>Total Transaction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</si>
</sst>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b/>
      <strike/>
      <sz val="10"/>
      <color theme="1"/>
      <name val="Arial"/>
    </font>
    <font>
      <i/>
      <sz val="10"/>
      <color theme="1"/>
      <name val="Arial"/>
    </font>
    <font>
      <strike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/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6" fillId="0" borderId="2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6" fillId="0" borderId="8" xfId="0" applyFont="1" applyBorder="1" applyAlignment="1">
      <alignment horizontal="right"/>
    </xf>
    <xf numFmtId="0" fontId="1" fillId="0" borderId="3" xfId="0" applyFont="1" applyBorder="1"/>
    <xf numFmtId="0" fontId="6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9" xfId="0" applyFont="1" applyBorder="1" applyAlignment="1">
      <alignment horizontal="right"/>
    </xf>
    <xf numFmtId="0" fontId="6" fillId="0" borderId="9" xfId="0" applyFont="1" applyBorder="1" applyAlignment="1">
      <alignment horizontal="right"/>
    </xf>
    <xf numFmtId="0" fontId="6" fillId="0" borderId="3" xfId="0" applyFont="1" applyBorder="1"/>
    <xf numFmtId="0" fontId="1" fillId="2" borderId="2" xfId="0" applyFont="1" applyFill="1" applyBorder="1"/>
    <xf numFmtId="0" fontId="6" fillId="0" borderId="2" xfId="0" applyFont="1" applyBorder="1"/>
    <xf numFmtId="0" fontId="1" fillId="0" borderId="10" xfId="0" applyFont="1" applyBorder="1" applyAlignment="1">
      <alignment horizontal="right"/>
    </xf>
    <xf numFmtId="0" fontId="6" fillId="0" borderId="1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  <xf numFmtId="0" fontId="3" fillId="0" borderId="8" xfId="0" applyFont="1" applyBorder="1"/>
    <xf numFmtId="0" fontId="1" fillId="0" borderId="9" xfId="0" applyFont="1" applyBorder="1"/>
    <xf numFmtId="0" fontId="3" fillId="0" borderId="9" xfId="0" applyFont="1" applyBorder="1"/>
    <xf numFmtId="0" fontId="1" fillId="0" borderId="10" xfId="0" applyFont="1" applyBorder="1"/>
    <xf numFmtId="0" fontId="3" fillId="0" borderId="10" xfId="0" applyFont="1" applyBorder="1"/>
    <xf numFmtId="0" fontId="1" fillId="2" borderId="10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6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zoomScale="55" zoomScaleNormal="55" workbookViewId="0">
      <selection activeCell="F13" sqref="F13"/>
    </sheetView>
  </sheetViews>
  <sheetFormatPr defaultColWidth="12.609375" defaultRowHeight="15.75" customHeight="1" x14ac:dyDescent="0.4"/>
  <cols>
    <col min="1" max="1" width="3.88671875" bestFit="1" customWidth="1"/>
    <col min="2" max="2" width="9.94140625" bestFit="1" customWidth="1"/>
    <col min="3" max="3" width="12" bestFit="1" customWidth="1"/>
    <col min="4" max="4" width="10.5546875" bestFit="1" customWidth="1"/>
    <col min="5" max="5" width="10.94140625" bestFit="1" customWidth="1"/>
    <col min="6" max="6" width="40.27734375" bestFit="1" customWidth="1"/>
    <col min="7" max="7" width="12" bestFit="1" customWidth="1"/>
    <col min="10" max="10" width="12.5546875" bestFit="1" customWidth="1"/>
    <col min="11" max="11" width="17.5546875" bestFit="1" customWidth="1"/>
    <col min="12" max="12" width="12.38671875" bestFit="1" customWidth="1"/>
    <col min="13" max="13" width="13.77734375" bestFit="1" customWidth="1"/>
    <col min="14" max="14" width="9.77734375" bestFit="1" customWidth="1"/>
    <col min="15" max="15" width="8.94140625" bestFit="1" customWidth="1"/>
    <col min="16" max="16" width="9.77734375" bestFit="1" customWidth="1"/>
    <col min="18" max="18" width="16" bestFit="1" customWidth="1"/>
    <col min="19" max="19" width="14.71875" bestFit="1" customWidth="1"/>
    <col min="20" max="20" width="14.609375" bestFit="1" customWidth="1"/>
    <col min="21" max="21" width="17" bestFit="1" customWidth="1"/>
    <col min="22" max="22" width="14.27734375" bestFit="1" customWidth="1"/>
    <col min="23" max="23" width="13.6640625" bestFit="1" customWidth="1"/>
  </cols>
  <sheetData>
    <row r="1" spans="1:23" ht="15.75" customHeight="1" x14ac:dyDescent="0.4">
      <c r="A1" s="1"/>
      <c r="B1" s="2"/>
      <c r="C1" s="2"/>
      <c r="D1" s="2"/>
      <c r="E1" s="1"/>
      <c r="F1" s="2"/>
      <c r="G1" s="2"/>
      <c r="H1" s="3"/>
      <c r="I1" s="1"/>
      <c r="J1" s="2"/>
      <c r="K1" s="2"/>
      <c r="L1" s="2"/>
      <c r="M1" s="1"/>
      <c r="N1" s="2"/>
      <c r="O1" s="2"/>
      <c r="P1" s="2"/>
      <c r="Q1" s="1"/>
      <c r="R1" s="1"/>
      <c r="S1" s="1"/>
      <c r="T1" s="1"/>
      <c r="U1" s="1"/>
      <c r="V1" s="1"/>
      <c r="W1" s="1"/>
    </row>
    <row r="2" spans="1:23" ht="15.75" customHeight="1" x14ac:dyDescent="0.4">
      <c r="A2" s="3"/>
      <c r="B2" s="34" t="s">
        <v>0</v>
      </c>
      <c r="C2" s="35"/>
      <c r="D2" s="36"/>
      <c r="E2" s="3"/>
      <c r="F2" s="34" t="s">
        <v>1</v>
      </c>
      <c r="G2" s="36"/>
      <c r="H2" s="3"/>
      <c r="I2" s="3"/>
      <c r="J2" s="37" t="s">
        <v>2</v>
      </c>
      <c r="K2" s="35"/>
      <c r="L2" s="36"/>
      <c r="M2" s="3"/>
      <c r="N2" s="37" t="s">
        <v>3</v>
      </c>
      <c r="O2" s="35"/>
      <c r="P2" s="36"/>
      <c r="Q2" s="1"/>
      <c r="R2" s="41" t="s">
        <v>4</v>
      </c>
      <c r="S2" s="42"/>
      <c r="T2" s="42"/>
      <c r="U2" s="42"/>
      <c r="V2" s="42"/>
      <c r="W2" s="40"/>
    </row>
    <row r="3" spans="1:23" ht="15.75" customHeight="1" x14ac:dyDescent="0.4">
      <c r="A3" s="3"/>
      <c r="B3" s="4"/>
      <c r="C3" s="5" t="s">
        <v>5</v>
      </c>
      <c r="D3" s="5" t="s">
        <v>6</v>
      </c>
      <c r="E3" s="3"/>
      <c r="F3" s="4"/>
      <c r="G3" s="5" t="s">
        <v>5</v>
      </c>
      <c r="H3" s="3"/>
      <c r="I3" s="3"/>
      <c r="J3" s="6" t="s">
        <v>7</v>
      </c>
      <c r="K3" s="6" t="s">
        <v>8</v>
      </c>
      <c r="L3" s="6" t="s">
        <v>9</v>
      </c>
      <c r="M3" s="3"/>
      <c r="N3" s="6" t="s">
        <v>7</v>
      </c>
      <c r="O3" s="6" t="s">
        <v>8</v>
      </c>
      <c r="P3" s="6" t="s">
        <v>9</v>
      </c>
      <c r="Q3" s="1"/>
      <c r="R3" s="7" t="s">
        <v>10</v>
      </c>
      <c r="S3" s="7" t="s">
        <v>11</v>
      </c>
      <c r="T3" s="7" t="s">
        <v>12</v>
      </c>
      <c r="U3" s="7" t="s">
        <v>13</v>
      </c>
      <c r="V3" s="7" t="s">
        <v>14</v>
      </c>
      <c r="W3" s="7" t="s">
        <v>15</v>
      </c>
    </row>
    <row r="4" spans="1:23" x14ac:dyDescent="0.45">
      <c r="A4" s="3"/>
      <c r="B4" s="3" t="s">
        <v>16</v>
      </c>
      <c r="C4" s="8">
        <v>30499</v>
      </c>
      <c r="D4" s="9">
        <f>AVERAGE(J4:J13)</f>
        <v>53577.680000000008</v>
      </c>
      <c r="E4" s="3"/>
      <c r="F4" s="3" t="s">
        <v>17</v>
      </c>
      <c r="G4" s="10">
        <f>AVERAGE(R4:R13)</f>
        <v>8687.130000000001</v>
      </c>
      <c r="H4" s="3"/>
      <c r="I4" s="3"/>
      <c r="J4" s="10">
        <v>53576.6</v>
      </c>
      <c r="K4" s="10">
        <v>76569.5</v>
      </c>
      <c r="L4" s="11">
        <v>48917.8</v>
      </c>
      <c r="M4" s="3"/>
      <c r="N4" s="10">
        <v>53554.6</v>
      </c>
      <c r="O4" s="10">
        <v>192831.2</v>
      </c>
      <c r="P4" s="11">
        <v>177072.6</v>
      </c>
      <c r="Q4" s="1"/>
      <c r="R4" s="12">
        <v>8155.7</v>
      </c>
      <c r="S4" s="13">
        <v>30197.200000000001</v>
      </c>
      <c r="T4" s="12">
        <v>32977.599999999999</v>
      </c>
      <c r="U4" s="12">
        <v>62996.3</v>
      </c>
      <c r="V4" s="12">
        <v>147896.4</v>
      </c>
      <c r="W4" s="12">
        <v>140390.70000000001</v>
      </c>
    </row>
    <row r="5" spans="1:23" ht="15.75" customHeight="1" x14ac:dyDescent="0.4">
      <c r="A5" s="3"/>
      <c r="B5" s="14" t="s">
        <v>18</v>
      </c>
      <c r="C5" s="15">
        <f>AVERAGE(L4:L13)</f>
        <v>45506.009999999995</v>
      </c>
      <c r="D5" s="16">
        <f>AVERAGE(K4:K13)</f>
        <v>76340.600000000006</v>
      </c>
      <c r="E5" s="3"/>
      <c r="F5" s="3" t="s">
        <v>19</v>
      </c>
      <c r="G5" s="10">
        <f>AVERAGE(T4:T13)</f>
        <v>33318.810000000005</v>
      </c>
      <c r="H5" s="3"/>
      <c r="I5" s="3"/>
      <c r="J5" s="10">
        <v>53577.8</v>
      </c>
      <c r="K5" s="10">
        <v>79737.7</v>
      </c>
      <c r="L5" s="11">
        <v>45426.1</v>
      </c>
      <c r="M5" s="3"/>
      <c r="N5" s="10">
        <v>53557</v>
      </c>
      <c r="O5" s="10">
        <v>192907.5</v>
      </c>
      <c r="P5" s="11">
        <v>180667.1</v>
      </c>
      <c r="Q5" s="1"/>
      <c r="R5" s="17">
        <v>8135.2</v>
      </c>
      <c r="S5" s="18">
        <v>32132</v>
      </c>
      <c r="T5" s="17">
        <v>32585.7</v>
      </c>
      <c r="U5" s="17">
        <v>58681.1</v>
      </c>
      <c r="V5" s="17">
        <v>142771.5</v>
      </c>
      <c r="W5" s="17">
        <v>144019.9</v>
      </c>
    </row>
    <row r="6" spans="1:23" ht="15.75" customHeight="1" x14ac:dyDescent="0.4">
      <c r="A6" s="3"/>
      <c r="B6" s="14" t="s">
        <v>20</v>
      </c>
      <c r="C6" s="15">
        <f t="shared" ref="C6:D6" si="0">SUM(C4,C5)</f>
        <v>76005.009999999995</v>
      </c>
      <c r="D6" s="16">
        <f t="shared" si="0"/>
        <v>129918.28000000001</v>
      </c>
      <c r="E6" s="3"/>
      <c r="F6" s="19" t="s">
        <v>21</v>
      </c>
      <c r="G6" s="15">
        <f>AVERAGE(S4:S13)</f>
        <v>32605.309999999998</v>
      </c>
      <c r="H6" s="3"/>
      <c r="I6" s="3"/>
      <c r="J6" s="10">
        <v>53577.8</v>
      </c>
      <c r="K6" s="10">
        <v>74234.3</v>
      </c>
      <c r="L6" s="11">
        <v>44609.5</v>
      </c>
      <c r="M6" s="3"/>
      <c r="N6" s="10">
        <v>53555.8</v>
      </c>
      <c r="O6" s="10">
        <v>187802.2</v>
      </c>
      <c r="P6" s="11">
        <v>173502.2</v>
      </c>
      <c r="Q6" s="1"/>
      <c r="R6" s="17">
        <v>8533.1</v>
      </c>
      <c r="S6" s="18">
        <v>32545.5</v>
      </c>
      <c r="T6" s="17">
        <v>31869.200000000001</v>
      </c>
      <c r="U6" s="17">
        <v>64418.1</v>
      </c>
      <c r="V6" s="17">
        <v>142825.79999999999</v>
      </c>
      <c r="W6" s="17">
        <v>143937</v>
      </c>
    </row>
    <row r="7" spans="1:23" ht="15.75" customHeight="1" x14ac:dyDescent="0.4">
      <c r="A7" s="1"/>
      <c r="B7" s="1"/>
      <c r="C7" s="1"/>
      <c r="D7" s="1"/>
      <c r="E7" s="1"/>
      <c r="F7" s="1"/>
      <c r="G7" s="1"/>
      <c r="H7" s="3"/>
      <c r="I7" s="3"/>
      <c r="J7" s="10">
        <v>53576.6</v>
      </c>
      <c r="K7" s="10">
        <v>76149.399999999994</v>
      </c>
      <c r="L7" s="11">
        <v>44190.9</v>
      </c>
      <c r="M7" s="3"/>
      <c r="N7" s="10">
        <v>53554.6</v>
      </c>
      <c r="O7" s="10">
        <v>195718</v>
      </c>
      <c r="P7" s="11">
        <v>182722.2</v>
      </c>
      <c r="Q7" s="1"/>
      <c r="R7" s="17">
        <v>7380.3</v>
      </c>
      <c r="S7" s="18">
        <v>32115.9</v>
      </c>
      <c r="T7" s="17">
        <v>32606.1</v>
      </c>
      <c r="U7" s="17">
        <v>59406.3</v>
      </c>
      <c r="V7" s="17">
        <v>137735.6</v>
      </c>
      <c r="W7" s="17">
        <v>138953.79999999999</v>
      </c>
    </row>
    <row r="8" spans="1:23" ht="15.75" customHeight="1" x14ac:dyDescent="0.4">
      <c r="A8" s="1"/>
      <c r="B8" s="2"/>
      <c r="C8" s="2"/>
      <c r="D8" s="2"/>
      <c r="E8" s="1"/>
      <c r="F8" s="2"/>
      <c r="G8" s="2"/>
      <c r="H8" s="3"/>
      <c r="I8" s="3"/>
      <c r="J8" s="10">
        <v>53579</v>
      </c>
      <c r="K8" s="10">
        <v>73837.3</v>
      </c>
      <c r="L8" s="11">
        <v>43384.6</v>
      </c>
      <c r="M8" s="3"/>
      <c r="N8" s="10">
        <v>53555.8</v>
      </c>
      <c r="O8" s="10">
        <v>188577.2</v>
      </c>
      <c r="P8" s="11">
        <v>173467.5</v>
      </c>
      <c r="Q8" s="1"/>
      <c r="R8" s="17">
        <v>7370</v>
      </c>
      <c r="S8" s="18">
        <v>31331.1</v>
      </c>
      <c r="T8" s="17">
        <v>32628.5</v>
      </c>
      <c r="U8" s="17">
        <v>66551.600000000006</v>
      </c>
      <c r="V8" s="17">
        <v>143428.9</v>
      </c>
      <c r="W8" s="17">
        <v>143210.20000000001</v>
      </c>
    </row>
    <row r="9" spans="1:23" ht="15.75" customHeight="1" x14ac:dyDescent="0.4">
      <c r="A9" s="3"/>
      <c r="B9" s="34" t="s">
        <v>22</v>
      </c>
      <c r="C9" s="35"/>
      <c r="D9" s="36"/>
      <c r="E9" s="3"/>
      <c r="F9" s="34" t="s">
        <v>23</v>
      </c>
      <c r="G9" s="36"/>
      <c r="H9" s="3"/>
      <c r="I9" s="3"/>
      <c r="J9" s="10">
        <v>53577.8</v>
      </c>
      <c r="K9" s="10">
        <v>75356</v>
      </c>
      <c r="L9" s="11">
        <v>46170.3</v>
      </c>
      <c r="M9" s="3"/>
      <c r="N9" s="10">
        <v>53555.8</v>
      </c>
      <c r="O9" s="10">
        <v>192079.4</v>
      </c>
      <c r="P9" s="11">
        <v>177817.4</v>
      </c>
      <c r="Q9" s="1"/>
      <c r="R9" s="17">
        <v>10471.6</v>
      </c>
      <c r="S9" s="18">
        <v>34488.9</v>
      </c>
      <c r="T9" s="17">
        <v>32666.3</v>
      </c>
      <c r="U9" s="17">
        <v>65153.9</v>
      </c>
      <c r="V9" s="17">
        <v>146322.29999999999</v>
      </c>
      <c r="W9" s="17">
        <v>139615.70000000001</v>
      </c>
    </row>
    <row r="10" spans="1:23" ht="15.75" customHeight="1" x14ac:dyDescent="0.4">
      <c r="A10" s="3"/>
      <c r="B10" s="4"/>
      <c r="C10" s="5" t="s">
        <v>5</v>
      </c>
      <c r="D10" s="5" t="s">
        <v>6</v>
      </c>
      <c r="E10" s="3"/>
      <c r="F10" s="20"/>
      <c r="G10" s="5" t="s">
        <v>5</v>
      </c>
      <c r="H10" s="3"/>
      <c r="I10" s="3"/>
      <c r="J10" s="10">
        <v>53576.6</v>
      </c>
      <c r="K10" s="10">
        <v>74992.3</v>
      </c>
      <c r="L10" s="11">
        <v>46212.1</v>
      </c>
      <c r="M10" s="3"/>
      <c r="N10" s="10">
        <v>53555.8</v>
      </c>
      <c r="O10" s="10">
        <v>191464.9</v>
      </c>
      <c r="P10" s="11">
        <v>175616.1</v>
      </c>
      <c r="Q10" s="1"/>
      <c r="R10" s="17">
        <v>9298</v>
      </c>
      <c r="S10" s="18">
        <v>34457.199999999997</v>
      </c>
      <c r="T10" s="17">
        <v>33001.1</v>
      </c>
      <c r="U10" s="17">
        <v>62334.400000000001</v>
      </c>
      <c r="V10" s="17">
        <v>151442.70000000001</v>
      </c>
      <c r="W10" s="17">
        <v>147560.1</v>
      </c>
    </row>
    <row r="11" spans="1:23" x14ac:dyDescent="0.45">
      <c r="A11" s="3"/>
      <c r="B11" s="3" t="s">
        <v>16</v>
      </c>
      <c r="C11" s="8">
        <v>7715</v>
      </c>
      <c r="D11" s="9">
        <f>AVERAGE(N4:N13)</f>
        <v>53555.680000000008</v>
      </c>
      <c r="E11" s="3"/>
      <c r="F11" s="3" t="s">
        <v>24</v>
      </c>
      <c r="G11" s="10">
        <f>AVERAGE(U4:U13)</f>
        <v>62208.030000000013</v>
      </c>
      <c r="H11" s="3"/>
      <c r="I11" s="3"/>
      <c r="J11" s="10">
        <v>53577.8</v>
      </c>
      <c r="K11" s="10">
        <v>76598.899999999994</v>
      </c>
      <c r="L11" s="11">
        <v>45367.199999999997</v>
      </c>
      <c r="M11" s="3"/>
      <c r="N11" s="10">
        <v>53555.8</v>
      </c>
      <c r="O11" s="10">
        <v>196482.4</v>
      </c>
      <c r="P11" s="11">
        <v>178529.1</v>
      </c>
      <c r="Q11" s="1"/>
      <c r="R11" s="17">
        <v>7716.9</v>
      </c>
      <c r="S11" s="18">
        <v>33331.300000000003</v>
      </c>
      <c r="T11" s="17">
        <v>34192.300000000003</v>
      </c>
      <c r="U11" s="17">
        <v>63706.400000000001</v>
      </c>
      <c r="V11" s="17">
        <v>142031.20000000001</v>
      </c>
      <c r="W11" s="17">
        <v>141106.9</v>
      </c>
    </row>
    <row r="12" spans="1:23" ht="15.75" customHeight="1" x14ac:dyDescent="0.4">
      <c r="A12" s="3"/>
      <c r="B12" s="14" t="s">
        <v>18</v>
      </c>
      <c r="C12" s="15">
        <f>AVERAGE(P4:P13)</f>
        <v>177422.54</v>
      </c>
      <c r="D12" s="16">
        <f>AVERAGE(O4:O13)</f>
        <v>192143.94</v>
      </c>
      <c r="E12" s="3"/>
      <c r="F12" s="3" t="s">
        <v>25</v>
      </c>
      <c r="G12" s="10">
        <f>AVERAGE(V4:V13)</f>
        <v>144574.5</v>
      </c>
      <c r="H12" s="3"/>
      <c r="I12" s="3"/>
      <c r="J12" s="10">
        <v>53579</v>
      </c>
      <c r="K12" s="10">
        <v>78529.600000000006</v>
      </c>
      <c r="L12" s="11">
        <v>46979.5</v>
      </c>
      <c r="M12" s="3"/>
      <c r="N12" s="10">
        <v>53555.8</v>
      </c>
      <c r="O12" s="10">
        <v>192907.5</v>
      </c>
      <c r="P12" s="11">
        <v>172722.7</v>
      </c>
      <c r="Q12" s="1"/>
      <c r="R12" s="17">
        <v>10491.8</v>
      </c>
      <c r="S12" s="18">
        <v>33715.800000000003</v>
      </c>
      <c r="T12" s="17">
        <v>34145.4</v>
      </c>
      <c r="U12" s="17">
        <v>63000.800000000003</v>
      </c>
      <c r="V12" s="17">
        <v>148519.1</v>
      </c>
      <c r="W12" s="17">
        <v>141087.29999999999</v>
      </c>
    </row>
    <row r="13" spans="1:23" ht="15.75" customHeight="1" x14ac:dyDescent="0.4">
      <c r="A13" s="3"/>
      <c r="B13" s="14" t="s">
        <v>20</v>
      </c>
      <c r="C13" s="15">
        <f t="shared" ref="C13:D13" si="1">SUM(C11:C12)</f>
        <v>185137.54</v>
      </c>
      <c r="D13" s="16">
        <f t="shared" si="1"/>
        <v>245699.62</v>
      </c>
      <c r="E13" s="3"/>
      <c r="F13" s="21" t="s">
        <v>26</v>
      </c>
      <c r="G13" s="8">
        <v>81107</v>
      </c>
      <c r="H13" s="3"/>
      <c r="I13" s="3"/>
      <c r="J13" s="16">
        <v>53577.8</v>
      </c>
      <c r="K13" s="16">
        <v>77401</v>
      </c>
      <c r="L13" s="15">
        <v>43802.1</v>
      </c>
      <c r="M13" s="3"/>
      <c r="N13" s="16">
        <v>53555.8</v>
      </c>
      <c r="O13" s="16">
        <v>190669.1</v>
      </c>
      <c r="P13" s="15">
        <v>182108.5</v>
      </c>
      <c r="Q13" s="1"/>
      <c r="R13" s="22">
        <v>9318.7000000000007</v>
      </c>
      <c r="S13" s="23">
        <v>31738.2</v>
      </c>
      <c r="T13" s="22">
        <v>36515.9</v>
      </c>
      <c r="U13" s="22">
        <v>55831.4</v>
      </c>
      <c r="V13" s="22">
        <v>142771.5</v>
      </c>
      <c r="W13" s="22">
        <v>143260</v>
      </c>
    </row>
    <row r="14" spans="1:23" ht="15.75" customHeight="1" x14ac:dyDescent="0.4">
      <c r="A14" s="1"/>
      <c r="B14" s="2"/>
      <c r="C14" s="2"/>
      <c r="D14" s="14"/>
      <c r="E14" s="3"/>
      <c r="F14" s="3" t="s">
        <v>27</v>
      </c>
      <c r="G14" s="10">
        <f>AVERAGE(W4:W13)</f>
        <v>142314.15999999997</v>
      </c>
      <c r="H14" s="3"/>
      <c r="I14" s="1"/>
      <c r="J14" s="2"/>
      <c r="K14" s="2"/>
      <c r="L14" s="2"/>
      <c r="M14" s="2"/>
      <c r="N14" s="2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4">
      <c r="A15" s="3"/>
      <c r="B15" s="34" t="s">
        <v>28</v>
      </c>
      <c r="C15" s="35"/>
      <c r="D15" s="36"/>
      <c r="E15" s="3"/>
      <c r="F15" s="14" t="s">
        <v>29</v>
      </c>
      <c r="G15" s="24">
        <v>80194</v>
      </c>
      <c r="H15" s="3"/>
      <c r="I15" s="3"/>
      <c r="J15" s="37" t="s">
        <v>30</v>
      </c>
      <c r="K15" s="35"/>
      <c r="L15" s="35"/>
      <c r="M15" s="35"/>
      <c r="N15" s="36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4">
      <c r="A16" s="3"/>
      <c r="B16" s="4"/>
      <c r="C16" s="5" t="s">
        <v>5</v>
      </c>
      <c r="D16" s="5" t="s">
        <v>6</v>
      </c>
      <c r="E16" s="1"/>
      <c r="F16" s="1"/>
      <c r="G16" s="1"/>
      <c r="H16" s="3"/>
      <c r="I16" s="3"/>
      <c r="J16" s="6" t="s">
        <v>7</v>
      </c>
      <c r="K16" s="6" t="s">
        <v>31</v>
      </c>
      <c r="L16" s="6" t="s">
        <v>32</v>
      </c>
      <c r="M16" s="6" t="s">
        <v>8</v>
      </c>
      <c r="N16" s="6" t="s">
        <v>9</v>
      </c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45">
      <c r="A17" s="3"/>
      <c r="B17" s="3" t="s">
        <v>33</v>
      </c>
      <c r="C17" s="8">
        <v>3704</v>
      </c>
      <c r="D17" s="9">
        <f>AVERAGE(J30:J39)</f>
        <v>57641.440000000002</v>
      </c>
      <c r="E17" s="1"/>
      <c r="F17" s="39" t="s">
        <v>34</v>
      </c>
      <c r="G17" s="40"/>
      <c r="H17" s="3"/>
      <c r="I17" s="3"/>
      <c r="J17" s="10">
        <v>53634.8</v>
      </c>
      <c r="K17" s="10">
        <v>78346.600000000006</v>
      </c>
      <c r="L17" s="10">
        <v>174217</v>
      </c>
      <c r="M17" s="10">
        <v>197086.8</v>
      </c>
      <c r="N17" s="11">
        <v>169310.8</v>
      </c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4">
      <c r="A18" s="3"/>
      <c r="B18" s="3" t="s">
        <v>35</v>
      </c>
      <c r="C18" s="11">
        <f>AVERAGE(M30:M39)</f>
        <v>205984.96</v>
      </c>
      <c r="D18" s="10">
        <f>AVERAGE(K30:K39)</f>
        <v>244430.98000000004</v>
      </c>
      <c r="E18" s="1"/>
      <c r="F18" s="25"/>
      <c r="G18" s="26" t="s">
        <v>5</v>
      </c>
      <c r="H18" s="3"/>
      <c r="I18" s="3"/>
      <c r="J18" s="10">
        <v>53634.8</v>
      </c>
      <c r="K18" s="10">
        <v>78340.600000000006</v>
      </c>
      <c r="L18" s="10">
        <v>174218.2</v>
      </c>
      <c r="M18" s="10">
        <v>199236.3</v>
      </c>
      <c r="N18" s="11">
        <v>169389.2</v>
      </c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4">
      <c r="A19" s="3"/>
      <c r="B19" s="14" t="s">
        <v>18</v>
      </c>
      <c r="C19" s="15">
        <f>AVERAGE(N30:N39)</f>
        <v>67242.50999999998</v>
      </c>
      <c r="D19" s="16">
        <f>AVERAGE(L30:L39)</f>
        <v>83990.12999999999</v>
      </c>
      <c r="E19" s="1"/>
      <c r="F19" s="27" t="s">
        <v>36</v>
      </c>
      <c r="G19" s="28">
        <v>5225</v>
      </c>
      <c r="H19" s="3"/>
      <c r="I19" s="3"/>
      <c r="J19" s="10">
        <v>53633.599999999999</v>
      </c>
      <c r="K19" s="10">
        <v>78341.8</v>
      </c>
      <c r="L19" s="10">
        <v>174220.6</v>
      </c>
      <c r="M19" s="10">
        <v>202935.7</v>
      </c>
      <c r="N19" s="11">
        <v>167923.7</v>
      </c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4">
      <c r="A20" s="3"/>
      <c r="B20" s="14" t="s">
        <v>20</v>
      </c>
      <c r="C20" s="15">
        <f>SUM(C18:C19)</f>
        <v>273227.46999999997</v>
      </c>
      <c r="D20" s="16">
        <f>SUM(D17:D19)</f>
        <v>386062.55000000005</v>
      </c>
      <c r="E20" s="1"/>
      <c r="F20" s="29" t="s">
        <v>37</v>
      </c>
      <c r="G20" s="30">
        <v>22202</v>
      </c>
      <c r="H20" s="3"/>
      <c r="I20" s="3"/>
      <c r="J20" s="10">
        <v>53634.8</v>
      </c>
      <c r="K20" s="10">
        <v>78344.2</v>
      </c>
      <c r="L20" s="10">
        <v>174218.2</v>
      </c>
      <c r="M20" s="10">
        <v>202215</v>
      </c>
      <c r="N20" s="11">
        <v>171518.2</v>
      </c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4">
      <c r="A21" s="1"/>
      <c r="B21" s="2"/>
      <c r="C21" s="2"/>
      <c r="D21" s="14"/>
      <c r="E21" s="1"/>
      <c r="F21" s="29" t="s">
        <v>38</v>
      </c>
      <c r="G21" s="30">
        <v>22253</v>
      </c>
      <c r="H21" s="3"/>
      <c r="I21" s="3"/>
      <c r="J21" s="10">
        <v>53634.8</v>
      </c>
      <c r="K21" s="10">
        <v>78344.2</v>
      </c>
      <c r="L21" s="10">
        <v>174221.8</v>
      </c>
      <c r="M21" s="10">
        <v>202866.6</v>
      </c>
      <c r="N21" s="11">
        <v>166467.20000000001</v>
      </c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4">
      <c r="A22" s="3"/>
      <c r="B22" s="34" t="s">
        <v>39</v>
      </c>
      <c r="C22" s="35"/>
      <c r="D22" s="36"/>
      <c r="E22" s="1"/>
      <c r="F22" s="29" t="s">
        <v>40</v>
      </c>
      <c r="G22" s="30">
        <v>5097</v>
      </c>
      <c r="H22" s="3"/>
      <c r="I22" s="3"/>
      <c r="J22" s="10">
        <v>53633.599999999999</v>
      </c>
      <c r="K22" s="10">
        <v>78343</v>
      </c>
      <c r="L22" s="10">
        <v>174220.6</v>
      </c>
      <c r="M22" s="10">
        <v>200692.8</v>
      </c>
      <c r="N22" s="11">
        <v>173660.7</v>
      </c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4">
      <c r="A23" s="3"/>
      <c r="B23" s="4"/>
      <c r="C23" s="5" t="s">
        <v>5</v>
      </c>
      <c r="D23" s="5" t="s">
        <v>6</v>
      </c>
      <c r="E23" s="1"/>
      <c r="F23" s="31" t="s">
        <v>41</v>
      </c>
      <c r="G23" s="32">
        <v>44628</v>
      </c>
      <c r="H23" s="3"/>
      <c r="I23" s="3"/>
      <c r="J23" s="10">
        <v>53632.4</v>
      </c>
      <c r="K23" s="10">
        <v>78341.8</v>
      </c>
      <c r="L23" s="10">
        <v>174218.2</v>
      </c>
      <c r="M23" s="10">
        <v>204318.3</v>
      </c>
      <c r="N23" s="11">
        <v>166510.9</v>
      </c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45">
      <c r="A24" s="3"/>
      <c r="B24" s="3" t="s">
        <v>16</v>
      </c>
      <c r="C24" s="8">
        <v>30512</v>
      </c>
      <c r="D24" s="9">
        <f>AVERAGE(J17:J26)</f>
        <v>53634.439999999988</v>
      </c>
      <c r="E24" s="1"/>
      <c r="F24" s="1"/>
      <c r="G24" s="1"/>
      <c r="H24" s="3"/>
      <c r="I24" s="3"/>
      <c r="J24" s="10">
        <v>53634.8</v>
      </c>
      <c r="K24" s="10">
        <v>78339.399999999994</v>
      </c>
      <c r="L24" s="10">
        <v>174219.4</v>
      </c>
      <c r="M24" s="10">
        <v>200777.2</v>
      </c>
      <c r="N24" s="11">
        <v>168624.8</v>
      </c>
      <c r="O24" s="1"/>
      <c r="P24" s="1"/>
      <c r="Q24" s="1"/>
      <c r="R24" s="1"/>
      <c r="S24" s="1"/>
      <c r="T24" s="1"/>
      <c r="U24" s="1"/>
      <c r="V24" s="1"/>
      <c r="W24" s="1"/>
    </row>
    <row r="25" spans="1:23" x14ac:dyDescent="0.45">
      <c r="A25" s="3"/>
      <c r="B25" s="3" t="s">
        <v>42</v>
      </c>
      <c r="C25" s="8">
        <v>50903</v>
      </c>
      <c r="D25" s="9">
        <f>AVERAGE(K17:K26)</f>
        <v>78343.24000000002</v>
      </c>
      <c r="E25" s="1"/>
      <c r="F25" s="1"/>
      <c r="G25" s="1"/>
      <c r="H25" s="3"/>
      <c r="I25" s="3"/>
      <c r="J25" s="10">
        <v>53634.8</v>
      </c>
      <c r="K25" s="10">
        <v>78343</v>
      </c>
      <c r="L25" s="10">
        <v>174221.8</v>
      </c>
      <c r="M25" s="10">
        <v>200020.6</v>
      </c>
      <c r="N25" s="11">
        <v>167231.6</v>
      </c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45">
      <c r="A26" s="3"/>
      <c r="B26" s="3" t="s">
        <v>35</v>
      </c>
      <c r="C26" s="8">
        <v>140844</v>
      </c>
      <c r="D26" s="9">
        <f>AVERAGE(L17:L26)</f>
        <v>174219.76</v>
      </c>
      <c r="E26" s="1"/>
      <c r="F26" s="1"/>
      <c r="G26" s="1"/>
      <c r="H26" s="3"/>
      <c r="I26" s="3"/>
      <c r="J26" s="16">
        <v>53636</v>
      </c>
      <c r="K26" s="16">
        <v>78347.8</v>
      </c>
      <c r="L26" s="16">
        <v>174221.8</v>
      </c>
      <c r="M26" s="16">
        <v>200762.1</v>
      </c>
      <c r="N26" s="15">
        <v>167932.7</v>
      </c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4">
      <c r="A27" s="3"/>
      <c r="B27" s="14" t="s">
        <v>18</v>
      </c>
      <c r="C27" s="15">
        <f>AVERAGE(N17:N26)</f>
        <v>168856.98</v>
      </c>
      <c r="D27" s="16">
        <f>AVERAGE(M17:M26)</f>
        <v>201091.14</v>
      </c>
      <c r="E27" s="1"/>
      <c r="F27" s="1"/>
      <c r="G27" s="1"/>
      <c r="H27" s="3"/>
      <c r="I27" s="1"/>
      <c r="J27" s="2"/>
      <c r="K27" s="2"/>
      <c r="L27" s="2"/>
      <c r="M27" s="2"/>
      <c r="N27" s="2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4">
      <c r="A28" s="3"/>
      <c r="B28" s="14" t="s">
        <v>20</v>
      </c>
      <c r="C28" s="15">
        <f t="shared" ref="C28:D28" si="2">SUM(C24:C27)</f>
        <v>391115.98</v>
      </c>
      <c r="D28" s="16">
        <f t="shared" si="2"/>
        <v>507288.58</v>
      </c>
      <c r="E28" s="1"/>
      <c r="F28" s="1"/>
      <c r="G28" s="1"/>
      <c r="H28" s="3"/>
      <c r="I28" s="3"/>
      <c r="J28" s="37" t="s">
        <v>43</v>
      </c>
      <c r="K28" s="35"/>
      <c r="L28" s="35"/>
      <c r="M28" s="35"/>
      <c r="N28" s="36"/>
      <c r="O28" s="1"/>
      <c r="P28" s="1"/>
      <c r="Q28" s="1"/>
      <c r="R28" s="1"/>
      <c r="S28" s="1"/>
      <c r="T28" s="1"/>
      <c r="U28" s="1"/>
      <c r="V28" s="1"/>
      <c r="W28" s="1"/>
    </row>
    <row r="29" spans="1:23" ht="12.3" x14ac:dyDescent="0.4">
      <c r="A29" s="1"/>
      <c r="B29" s="1"/>
      <c r="C29" s="1"/>
      <c r="D29" s="1"/>
      <c r="E29" s="1"/>
      <c r="F29" s="1"/>
      <c r="G29" s="1"/>
      <c r="H29" s="3"/>
      <c r="I29" s="3"/>
      <c r="J29" s="6" t="s">
        <v>44</v>
      </c>
      <c r="K29" s="6" t="s">
        <v>32</v>
      </c>
      <c r="L29" s="6" t="s">
        <v>8</v>
      </c>
      <c r="M29" s="6" t="s">
        <v>45</v>
      </c>
      <c r="N29" s="6" t="s">
        <v>9</v>
      </c>
      <c r="O29" s="1"/>
      <c r="P29" s="1"/>
      <c r="Q29" s="1"/>
      <c r="R29" s="1"/>
      <c r="S29" s="1"/>
      <c r="T29" s="1"/>
      <c r="U29" s="1"/>
      <c r="V29" s="1"/>
      <c r="W29" s="1"/>
    </row>
    <row r="30" spans="1:23" ht="12.3" x14ac:dyDescent="0.4">
      <c r="A30" s="2"/>
      <c r="B30" s="2"/>
      <c r="C30" s="2"/>
      <c r="D30" s="2"/>
      <c r="E30" s="2"/>
      <c r="F30" s="1"/>
      <c r="G30" s="1"/>
      <c r="H30" s="3"/>
      <c r="I30" s="3"/>
      <c r="J30" s="10">
        <v>57641.2</v>
      </c>
      <c r="K30" s="10">
        <v>246006.8</v>
      </c>
      <c r="L30" s="10">
        <v>83490.2</v>
      </c>
      <c r="M30" s="11">
        <v>204717.1</v>
      </c>
      <c r="N30" s="11">
        <v>65164.4</v>
      </c>
      <c r="O30" s="1"/>
      <c r="P30" s="1"/>
      <c r="Q30" s="1"/>
      <c r="R30" s="1"/>
      <c r="S30" s="1"/>
      <c r="T30" s="1"/>
      <c r="U30" s="1"/>
      <c r="V30" s="1"/>
      <c r="W30" s="1"/>
    </row>
    <row r="31" spans="1:23" ht="12.3" x14ac:dyDescent="0.4">
      <c r="A31" s="38" t="s">
        <v>46</v>
      </c>
      <c r="B31" s="35"/>
      <c r="C31" s="35"/>
      <c r="D31" s="35"/>
      <c r="E31" s="36"/>
      <c r="F31" s="1"/>
      <c r="G31" s="1"/>
      <c r="H31" s="3"/>
      <c r="I31" s="3"/>
      <c r="J31" s="10">
        <v>57641.2</v>
      </c>
      <c r="K31" s="10">
        <v>244593.1</v>
      </c>
      <c r="L31" s="10">
        <v>85829.6</v>
      </c>
      <c r="M31" s="11">
        <v>205442.3</v>
      </c>
      <c r="N31" s="11">
        <v>67492.399999999994</v>
      </c>
      <c r="O31" s="1"/>
      <c r="P31" s="1"/>
      <c r="Q31" s="1"/>
      <c r="R31" s="1"/>
      <c r="S31" s="1"/>
      <c r="T31" s="1"/>
      <c r="U31" s="1"/>
      <c r="V31" s="1"/>
      <c r="W31" s="1"/>
    </row>
    <row r="32" spans="1:23" ht="12.3" x14ac:dyDescent="0.4">
      <c r="A32" s="33"/>
      <c r="B32" s="14" t="s">
        <v>2</v>
      </c>
      <c r="C32" s="14" t="s">
        <v>3</v>
      </c>
      <c r="D32" s="14" t="s">
        <v>30</v>
      </c>
      <c r="E32" s="14" t="s">
        <v>43</v>
      </c>
      <c r="F32" s="1"/>
      <c r="G32" s="1"/>
      <c r="H32" s="3"/>
      <c r="I32" s="3"/>
      <c r="J32" s="10">
        <v>57642.400000000001</v>
      </c>
      <c r="K32" s="10">
        <v>243795.20000000001</v>
      </c>
      <c r="L32" s="10">
        <v>83101.8</v>
      </c>
      <c r="M32" s="11">
        <v>207649.7</v>
      </c>
      <c r="N32" s="11">
        <v>69097.600000000006</v>
      </c>
      <c r="O32" s="1"/>
      <c r="P32" s="1"/>
      <c r="Q32" s="1"/>
      <c r="R32" s="1"/>
      <c r="S32" s="1"/>
      <c r="T32" s="1"/>
      <c r="U32" s="1"/>
      <c r="V32" s="1"/>
      <c r="W32" s="1"/>
    </row>
    <row r="33" spans="1:23" ht="12.3" x14ac:dyDescent="0.4">
      <c r="A33" s="17">
        <v>1</v>
      </c>
      <c r="B33" s="11">
        <f>C6</f>
        <v>76005.009999999995</v>
      </c>
      <c r="C33" s="11">
        <f>C13</f>
        <v>185137.54</v>
      </c>
      <c r="D33" s="11">
        <f>C28</f>
        <v>391115.98</v>
      </c>
      <c r="E33" s="11">
        <f>C17+C18+C19</f>
        <v>276931.46999999997</v>
      </c>
      <c r="F33" s="1"/>
      <c r="G33" s="1"/>
      <c r="H33" s="3"/>
      <c r="I33" s="3"/>
      <c r="J33" s="10">
        <v>57637.599999999999</v>
      </c>
      <c r="K33" s="10">
        <v>247412.3</v>
      </c>
      <c r="L33" s="10">
        <v>85019</v>
      </c>
      <c r="M33" s="11">
        <v>203265.1</v>
      </c>
      <c r="N33" s="11">
        <v>67554.8</v>
      </c>
      <c r="O33" s="1"/>
      <c r="P33" s="1"/>
      <c r="Q33" s="1"/>
      <c r="R33" s="1"/>
      <c r="S33" s="1"/>
      <c r="T33" s="1"/>
      <c r="U33" s="1"/>
      <c r="V33" s="1"/>
      <c r="W33" s="1"/>
    </row>
    <row r="34" spans="1:23" ht="12.3" x14ac:dyDescent="0.4">
      <c r="A34" s="17">
        <v>10</v>
      </c>
      <c r="B34" s="11">
        <f>A34*B33</f>
        <v>760050.1</v>
      </c>
      <c r="C34" s="11">
        <f>A34*C33</f>
        <v>1851375.4000000001</v>
      </c>
      <c r="D34" s="11">
        <f>A34*D33</f>
        <v>3911159.8</v>
      </c>
      <c r="E34" s="11">
        <f>C17+C18+C19*A34</f>
        <v>882114.05999999982</v>
      </c>
      <c r="F34" s="1"/>
      <c r="G34" s="1"/>
      <c r="H34" s="3"/>
      <c r="I34" s="3"/>
      <c r="J34" s="10">
        <v>57643.6</v>
      </c>
      <c r="K34" s="10">
        <v>244568.1</v>
      </c>
      <c r="L34" s="10">
        <v>83926.7</v>
      </c>
      <c r="M34" s="11">
        <v>206232.4</v>
      </c>
      <c r="N34" s="11">
        <v>65931.199999999997</v>
      </c>
      <c r="O34" s="1"/>
      <c r="P34" s="1"/>
      <c r="Q34" s="1"/>
      <c r="R34" s="1"/>
      <c r="S34" s="1"/>
      <c r="T34" s="1"/>
      <c r="U34" s="1"/>
      <c r="V34" s="1"/>
      <c r="W34" s="1"/>
    </row>
    <row r="35" spans="1:23" ht="12.3" x14ac:dyDescent="0.4">
      <c r="A35" s="22">
        <v>100</v>
      </c>
      <c r="B35" s="15">
        <f>A35*B33</f>
        <v>7600500.9999999991</v>
      </c>
      <c r="C35" s="15">
        <f>A35*C33</f>
        <v>18513754</v>
      </c>
      <c r="D35" s="15">
        <f>A35*D33</f>
        <v>39111598</v>
      </c>
      <c r="E35" s="15">
        <f>C17+C18+C19*A35</f>
        <v>6933939.9599999981</v>
      </c>
      <c r="F35" s="1"/>
      <c r="G35" s="1"/>
      <c r="H35" s="3"/>
      <c r="I35" s="3"/>
      <c r="J35" s="10">
        <v>57642.400000000001</v>
      </c>
      <c r="K35" s="10">
        <v>243104.4</v>
      </c>
      <c r="L35" s="10">
        <v>86243.8</v>
      </c>
      <c r="M35" s="11">
        <v>207761.2</v>
      </c>
      <c r="N35" s="11">
        <v>64784.6</v>
      </c>
      <c r="O35" s="1"/>
      <c r="P35" s="1"/>
      <c r="Q35" s="1"/>
      <c r="R35" s="1"/>
      <c r="S35" s="1"/>
      <c r="T35" s="1"/>
      <c r="U35" s="1"/>
      <c r="V35" s="1"/>
      <c r="W35" s="1"/>
    </row>
    <row r="36" spans="1:23" ht="12.3" x14ac:dyDescent="0.4">
      <c r="A36" s="1"/>
      <c r="B36" s="1"/>
      <c r="C36" s="1"/>
      <c r="D36" s="1"/>
      <c r="E36" s="1"/>
      <c r="F36" s="1"/>
      <c r="G36" s="1"/>
      <c r="H36" s="3"/>
      <c r="I36" s="3"/>
      <c r="J36" s="10">
        <v>57641.2</v>
      </c>
      <c r="K36" s="10">
        <v>244547</v>
      </c>
      <c r="L36" s="10">
        <v>84663.5</v>
      </c>
      <c r="M36" s="11">
        <v>205457.4</v>
      </c>
      <c r="N36" s="11">
        <v>72632.5</v>
      </c>
      <c r="O36" s="1"/>
      <c r="P36" s="1"/>
      <c r="Q36" s="1"/>
      <c r="R36" s="1"/>
      <c r="S36" s="1"/>
      <c r="T36" s="1"/>
      <c r="U36" s="1"/>
      <c r="V36" s="1"/>
      <c r="W36" s="1"/>
    </row>
    <row r="37" spans="1:23" ht="12.3" x14ac:dyDescent="0.4">
      <c r="A37" s="1"/>
      <c r="B37" s="1"/>
      <c r="C37" s="1"/>
      <c r="D37" s="1"/>
      <c r="E37" s="1"/>
      <c r="F37" s="1"/>
      <c r="G37" s="1"/>
      <c r="H37" s="3"/>
      <c r="I37" s="3"/>
      <c r="J37" s="10">
        <v>57642.400000000001</v>
      </c>
      <c r="K37" s="10">
        <v>243909.2</v>
      </c>
      <c r="L37" s="10">
        <v>82304.100000000006</v>
      </c>
      <c r="M37" s="11">
        <v>209110.7</v>
      </c>
      <c r="N37" s="11">
        <v>65154.2</v>
      </c>
      <c r="O37" s="1"/>
      <c r="P37" s="1"/>
      <c r="Q37" s="1"/>
      <c r="R37" s="1"/>
      <c r="S37" s="1"/>
      <c r="T37" s="1"/>
      <c r="U37" s="1"/>
      <c r="V37" s="1"/>
      <c r="W37" s="1"/>
    </row>
    <row r="38" spans="1:23" ht="12.3" x14ac:dyDescent="0.4">
      <c r="A38" s="2"/>
      <c r="B38" s="2"/>
      <c r="C38" s="2"/>
      <c r="D38" s="2"/>
      <c r="E38" s="2"/>
      <c r="F38" s="1"/>
      <c r="G38" s="1"/>
      <c r="H38" s="3"/>
      <c r="I38" s="3"/>
      <c r="J38" s="10">
        <v>57641.2</v>
      </c>
      <c r="K38" s="10">
        <v>241048.1</v>
      </c>
      <c r="L38" s="10">
        <v>82641.100000000006</v>
      </c>
      <c r="M38" s="11">
        <v>203334.5</v>
      </c>
      <c r="N38" s="11">
        <v>67911.199999999997</v>
      </c>
      <c r="O38" s="1"/>
      <c r="P38" s="1"/>
      <c r="Q38" s="1"/>
      <c r="R38" s="1"/>
      <c r="S38" s="1"/>
      <c r="T38" s="1"/>
      <c r="U38" s="1"/>
      <c r="V38" s="1"/>
      <c r="W38" s="1"/>
    </row>
    <row r="39" spans="1:23" ht="12.3" x14ac:dyDescent="0.4">
      <c r="A39" s="38" t="s">
        <v>47</v>
      </c>
      <c r="B39" s="35"/>
      <c r="C39" s="35"/>
      <c r="D39" s="35"/>
      <c r="E39" s="36"/>
      <c r="F39" s="1"/>
      <c r="G39" s="1"/>
      <c r="H39" s="3"/>
      <c r="I39" s="3"/>
      <c r="J39" s="16">
        <v>57641.2</v>
      </c>
      <c r="K39" s="16">
        <v>245325.6</v>
      </c>
      <c r="L39" s="16">
        <v>82681.5</v>
      </c>
      <c r="M39" s="15">
        <v>206879.2</v>
      </c>
      <c r="N39" s="15">
        <v>66702.2</v>
      </c>
      <c r="O39" s="1"/>
      <c r="P39" s="1"/>
      <c r="Q39" s="1"/>
      <c r="R39" s="1"/>
      <c r="S39" s="1"/>
      <c r="T39" s="1"/>
      <c r="U39" s="1"/>
      <c r="V39" s="1"/>
      <c r="W39" s="1"/>
    </row>
    <row r="40" spans="1:23" ht="12.3" x14ac:dyDescent="0.4">
      <c r="A40" s="33"/>
      <c r="B40" s="14" t="s">
        <v>2</v>
      </c>
      <c r="C40" s="14" t="s">
        <v>3</v>
      </c>
      <c r="D40" s="14" t="s">
        <v>30</v>
      </c>
      <c r="E40" s="14" t="s">
        <v>43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3" x14ac:dyDescent="0.4">
      <c r="A41" s="17">
        <v>1</v>
      </c>
      <c r="B41" s="10">
        <f>D4+D5</f>
        <v>129918.28000000001</v>
      </c>
      <c r="C41" s="10">
        <f>D13</f>
        <v>245699.62</v>
      </c>
      <c r="D41" s="10">
        <f>D28</f>
        <v>507288.58</v>
      </c>
      <c r="E41" s="10">
        <f>D17+D18+D19</f>
        <v>386062.55000000005</v>
      </c>
      <c r="F41" s="1"/>
      <c r="G41" s="1"/>
      <c r="H41" s="3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3" x14ac:dyDescent="0.4">
      <c r="A42" s="17">
        <v>10</v>
      </c>
      <c r="B42" s="10">
        <f>A42*B41</f>
        <v>1299182.8</v>
      </c>
      <c r="C42" s="10">
        <f>A42*C41</f>
        <v>2456996.2000000002</v>
      </c>
      <c r="D42" s="10">
        <f>A42*D41</f>
        <v>5072885.8</v>
      </c>
      <c r="E42" s="10">
        <f>D17+D18+D19*A42</f>
        <v>1141973.72</v>
      </c>
      <c r="F42" s="1"/>
      <c r="G42" s="1"/>
      <c r="H42" s="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3" x14ac:dyDescent="0.4">
      <c r="A43" s="22">
        <v>100</v>
      </c>
      <c r="B43" s="16">
        <f>A43*B41</f>
        <v>12991828.000000002</v>
      </c>
      <c r="C43" s="16">
        <f>A43*C41</f>
        <v>24569962</v>
      </c>
      <c r="D43" s="16">
        <f>A43*D41</f>
        <v>50728858</v>
      </c>
      <c r="E43" s="16">
        <f>D17+D18+D19*A43</f>
        <v>8701085.4199999981</v>
      </c>
      <c r="F43" s="1"/>
      <c r="G43" s="1"/>
      <c r="H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3" x14ac:dyDescent="0.4">
      <c r="A44" s="1"/>
      <c r="B44" s="1"/>
      <c r="C44" s="1"/>
      <c r="D44" s="1"/>
      <c r="E44" s="1"/>
      <c r="F44" s="1"/>
      <c r="G44" s="1"/>
      <c r="H44" s="3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3" x14ac:dyDescent="0.4">
      <c r="A45" s="1"/>
      <c r="B45" s="1"/>
      <c r="C45" s="1"/>
      <c r="D45" s="1"/>
      <c r="E45" s="1"/>
      <c r="F45" s="1"/>
      <c r="G45" s="1"/>
      <c r="H45" s="3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3" x14ac:dyDescent="0.4">
      <c r="A46" s="1"/>
      <c r="B46" s="1"/>
      <c r="C46" s="1"/>
      <c r="D46" s="1"/>
      <c r="E46" s="1"/>
      <c r="F46" s="1"/>
      <c r="G46" s="1"/>
      <c r="H46" s="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3" x14ac:dyDescent="0.4">
      <c r="A47" s="1"/>
      <c r="B47" s="1"/>
      <c r="C47" s="1"/>
      <c r="D47" s="1"/>
      <c r="E47" s="1"/>
      <c r="F47" s="1"/>
      <c r="G47" s="1"/>
      <c r="H47" s="3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3" x14ac:dyDescent="0.4">
      <c r="A48" s="1"/>
      <c r="B48" s="1"/>
      <c r="C48" s="1"/>
      <c r="D48" s="1"/>
      <c r="E48" s="1"/>
      <c r="F48" s="1"/>
      <c r="G48" s="1"/>
      <c r="H48" s="3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3" x14ac:dyDescent="0.4">
      <c r="A49" s="1"/>
      <c r="B49" s="1"/>
      <c r="C49" s="1"/>
      <c r="D49" s="1"/>
      <c r="E49" s="1"/>
      <c r="F49" s="1"/>
      <c r="G49" s="1"/>
      <c r="H49" s="3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2.3" x14ac:dyDescent="0.4">
      <c r="A50" s="1"/>
      <c r="B50" s="1"/>
      <c r="C50" s="1"/>
      <c r="D50" s="1"/>
      <c r="E50" s="1"/>
      <c r="F50" s="1"/>
      <c r="G50" s="1"/>
      <c r="H50" s="3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3" x14ac:dyDescent="0.4">
      <c r="A51" s="1"/>
      <c r="B51" s="1"/>
      <c r="C51" s="1"/>
      <c r="D51" s="1"/>
      <c r="E51" s="1"/>
      <c r="F51" s="1"/>
      <c r="G51" s="1"/>
      <c r="H51" s="3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3" x14ac:dyDescent="0.4">
      <c r="A52" s="1"/>
      <c r="B52" s="1"/>
      <c r="C52" s="1"/>
      <c r="D52" s="1"/>
      <c r="E52" s="1"/>
      <c r="F52" s="1"/>
      <c r="G52" s="1"/>
      <c r="H52" s="3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3" x14ac:dyDescent="0.4">
      <c r="A53" s="1"/>
      <c r="B53" s="1"/>
      <c r="C53" s="1"/>
      <c r="D53" s="1"/>
      <c r="E53" s="1"/>
      <c r="F53" s="1"/>
      <c r="G53" s="1"/>
      <c r="H53" s="3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3" x14ac:dyDescent="0.4">
      <c r="A54" s="1"/>
      <c r="B54" s="1"/>
      <c r="C54" s="1"/>
      <c r="D54" s="1"/>
      <c r="E54" s="1"/>
      <c r="F54" s="1"/>
      <c r="G54" s="1"/>
      <c r="H54" s="3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3" x14ac:dyDescent="0.4">
      <c r="A55" s="1"/>
      <c r="B55" s="1"/>
      <c r="C55" s="1"/>
      <c r="D55" s="1"/>
      <c r="E55" s="1"/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3" x14ac:dyDescent="0.4">
      <c r="A56" s="1"/>
      <c r="B56" s="1"/>
      <c r="C56" s="1"/>
      <c r="D56" s="1"/>
      <c r="E56" s="1"/>
      <c r="F56" s="1"/>
      <c r="G56" s="1"/>
      <c r="H56" s="3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3" x14ac:dyDescent="0.4">
      <c r="A57" s="1"/>
      <c r="B57" s="1"/>
      <c r="C57" s="1"/>
      <c r="D57" s="1"/>
      <c r="E57" s="1"/>
      <c r="F57" s="1"/>
      <c r="G57" s="1"/>
      <c r="H57" s="3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3" x14ac:dyDescent="0.4">
      <c r="A58" s="1"/>
      <c r="B58" s="1"/>
      <c r="C58" s="1"/>
      <c r="D58" s="1"/>
      <c r="E58" s="1"/>
      <c r="F58" s="1"/>
      <c r="G58" s="1"/>
      <c r="H58" s="3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3" x14ac:dyDescent="0.4">
      <c r="A59" s="1"/>
      <c r="B59" s="1"/>
      <c r="C59" s="1"/>
      <c r="D59" s="1"/>
      <c r="E59" s="1"/>
      <c r="F59" s="1"/>
      <c r="G59" s="1"/>
      <c r="H59" s="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3" x14ac:dyDescent="0.4">
      <c r="A60" s="1"/>
      <c r="B60" s="1"/>
      <c r="C60" s="1"/>
      <c r="D60" s="1"/>
      <c r="E60" s="1"/>
      <c r="F60" s="1"/>
      <c r="G60" s="1"/>
      <c r="H60" s="3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3" x14ac:dyDescent="0.4">
      <c r="A61" s="1"/>
      <c r="B61" s="1"/>
      <c r="C61" s="1"/>
      <c r="D61" s="1"/>
      <c r="E61" s="1"/>
      <c r="F61" s="1"/>
      <c r="G61" s="1"/>
      <c r="H61" s="3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3" x14ac:dyDescent="0.4">
      <c r="A62" s="1"/>
      <c r="B62" s="1"/>
      <c r="C62" s="1"/>
      <c r="D62" s="1"/>
      <c r="E62" s="1"/>
      <c r="F62" s="1"/>
      <c r="G62" s="1"/>
      <c r="H62" s="3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3" x14ac:dyDescent="0.4">
      <c r="A63" s="1"/>
      <c r="B63" s="1"/>
      <c r="C63" s="1"/>
      <c r="D63" s="1"/>
      <c r="E63" s="1"/>
      <c r="F63" s="1"/>
      <c r="G63" s="1"/>
      <c r="H63" s="3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3" x14ac:dyDescent="0.4">
      <c r="A64" s="1"/>
      <c r="B64" s="1"/>
      <c r="C64" s="1"/>
      <c r="D64" s="1"/>
      <c r="E64" s="1"/>
      <c r="F64" s="1"/>
      <c r="G64" s="1"/>
      <c r="H64" s="3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3" x14ac:dyDescent="0.4">
      <c r="A65" s="1"/>
      <c r="B65" s="1"/>
      <c r="C65" s="1"/>
      <c r="D65" s="1"/>
      <c r="E65" s="1"/>
      <c r="F65" s="1"/>
      <c r="G65" s="1"/>
      <c r="H65" s="3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3" x14ac:dyDescent="0.4">
      <c r="A66" s="1"/>
      <c r="B66" s="1"/>
      <c r="C66" s="1"/>
      <c r="D66" s="1"/>
      <c r="E66" s="1"/>
      <c r="F66" s="1"/>
      <c r="G66" s="1"/>
      <c r="H66" s="3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3" x14ac:dyDescent="0.4">
      <c r="A67" s="1"/>
      <c r="B67" s="1"/>
      <c r="C67" s="1"/>
      <c r="D67" s="1"/>
      <c r="E67" s="1"/>
      <c r="F67" s="1"/>
      <c r="G67" s="1"/>
      <c r="H67" s="3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3" x14ac:dyDescent="0.4">
      <c r="A68" s="1"/>
      <c r="B68" s="1"/>
      <c r="C68" s="1"/>
      <c r="D68" s="1"/>
      <c r="E68" s="1"/>
      <c r="F68" s="1"/>
      <c r="G68" s="1"/>
      <c r="H68" s="3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3" x14ac:dyDescent="0.4">
      <c r="A69" s="1"/>
      <c r="B69" s="1"/>
      <c r="C69" s="1"/>
      <c r="D69" s="1"/>
      <c r="E69" s="1"/>
      <c r="F69" s="1"/>
      <c r="G69" s="1"/>
      <c r="H69" s="3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3" x14ac:dyDescent="0.4">
      <c r="A70" s="1"/>
      <c r="B70" s="1"/>
      <c r="C70" s="1"/>
      <c r="D70" s="1"/>
      <c r="E70" s="1"/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3" x14ac:dyDescent="0.4">
      <c r="A71" s="1"/>
      <c r="B71" s="1"/>
      <c r="C71" s="1"/>
      <c r="D71" s="1"/>
      <c r="E71" s="1"/>
      <c r="F71" s="1"/>
      <c r="G71" s="1"/>
      <c r="H71" s="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3" x14ac:dyDescent="0.4">
      <c r="A72" s="1"/>
      <c r="B72" s="1"/>
      <c r="C72" s="1"/>
      <c r="D72" s="1"/>
      <c r="E72" s="1"/>
      <c r="F72" s="1"/>
      <c r="G72" s="1"/>
      <c r="H72" s="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3" x14ac:dyDescent="0.4">
      <c r="A73" s="1"/>
      <c r="B73" s="1"/>
      <c r="C73" s="1"/>
      <c r="D73" s="1"/>
      <c r="E73" s="1"/>
      <c r="F73" s="1"/>
      <c r="G73" s="1"/>
      <c r="H73" s="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3" x14ac:dyDescent="0.4">
      <c r="A74" s="1"/>
      <c r="B74" s="1"/>
      <c r="C74" s="1"/>
      <c r="D74" s="1"/>
      <c r="E74" s="1"/>
      <c r="F74" s="1"/>
      <c r="G74" s="1"/>
      <c r="H74" s="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3" x14ac:dyDescent="0.4">
      <c r="A75" s="1"/>
      <c r="B75" s="1"/>
      <c r="C75" s="1"/>
      <c r="D75" s="1"/>
      <c r="E75" s="1"/>
      <c r="F75" s="1"/>
      <c r="G75" s="1"/>
      <c r="H75" s="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3" x14ac:dyDescent="0.4">
      <c r="A76" s="1"/>
      <c r="B76" s="1"/>
      <c r="C76" s="1"/>
      <c r="D76" s="1"/>
      <c r="E76" s="1"/>
      <c r="F76" s="1"/>
      <c r="G76" s="1"/>
      <c r="H76" s="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3" x14ac:dyDescent="0.4">
      <c r="A77" s="1"/>
      <c r="B77" s="1"/>
      <c r="C77" s="1"/>
      <c r="D77" s="1"/>
      <c r="E77" s="1"/>
      <c r="F77" s="1"/>
      <c r="G77" s="1"/>
      <c r="H77" s="3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3" x14ac:dyDescent="0.4">
      <c r="A78" s="1"/>
      <c r="B78" s="1"/>
      <c r="C78" s="1"/>
      <c r="D78" s="1"/>
      <c r="E78" s="1"/>
      <c r="F78" s="1"/>
      <c r="G78" s="1"/>
      <c r="H78" s="3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3" x14ac:dyDescent="0.4">
      <c r="A79" s="1"/>
      <c r="B79" s="1"/>
      <c r="C79" s="1"/>
      <c r="D79" s="1"/>
      <c r="E79" s="1"/>
      <c r="F79" s="1"/>
      <c r="G79" s="1"/>
      <c r="H79" s="3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3" x14ac:dyDescent="0.4">
      <c r="A80" s="1"/>
      <c r="B80" s="1"/>
      <c r="C80" s="1"/>
      <c r="D80" s="1"/>
      <c r="E80" s="1"/>
      <c r="F80" s="1"/>
      <c r="G80" s="1"/>
      <c r="H80" s="3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3" x14ac:dyDescent="0.4">
      <c r="A81" s="1"/>
      <c r="B81" s="1"/>
      <c r="C81" s="1"/>
      <c r="D81" s="1"/>
      <c r="E81" s="1"/>
      <c r="F81" s="1"/>
      <c r="G81" s="1"/>
      <c r="H81" s="3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3" x14ac:dyDescent="0.4">
      <c r="A82" s="1"/>
      <c r="B82" s="1"/>
      <c r="C82" s="1"/>
      <c r="D82" s="1"/>
      <c r="E82" s="1"/>
      <c r="F82" s="1"/>
      <c r="G82" s="1"/>
      <c r="H82" s="3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.3" x14ac:dyDescent="0.4">
      <c r="A83" s="1"/>
      <c r="B83" s="1"/>
      <c r="C83" s="1"/>
      <c r="D83" s="1"/>
      <c r="E83" s="1"/>
      <c r="F83" s="1"/>
      <c r="G83" s="1"/>
      <c r="H83" s="3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2.3" x14ac:dyDescent="0.4">
      <c r="A84" s="1"/>
      <c r="B84" s="1"/>
      <c r="C84" s="1"/>
      <c r="D84" s="1"/>
      <c r="E84" s="1"/>
      <c r="F84" s="1"/>
      <c r="G84" s="1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3" x14ac:dyDescent="0.4">
      <c r="A85" s="1"/>
      <c r="B85" s="1"/>
      <c r="C85" s="1"/>
      <c r="D85" s="1"/>
      <c r="E85" s="1"/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3" x14ac:dyDescent="0.4">
      <c r="A86" s="1"/>
      <c r="B86" s="1"/>
      <c r="C86" s="1"/>
      <c r="D86" s="1"/>
      <c r="E86" s="1"/>
      <c r="F86" s="1"/>
      <c r="G86" s="1"/>
      <c r="H86" s="3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3" x14ac:dyDescent="0.4">
      <c r="A87" s="1"/>
      <c r="B87" s="1"/>
      <c r="C87" s="1"/>
      <c r="D87" s="1"/>
      <c r="E87" s="1"/>
      <c r="F87" s="1"/>
      <c r="G87" s="1"/>
      <c r="H87" s="3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3" x14ac:dyDescent="0.4">
      <c r="A88" s="1"/>
      <c r="B88" s="1"/>
      <c r="C88" s="1"/>
      <c r="D88" s="1"/>
      <c r="E88" s="1"/>
      <c r="F88" s="1"/>
      <c r="G88" s="1"/>
      <c r="H88" s="3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3" x14ac:dyDescent="0.4">
      <c r="A89" s="1"/>
      <c r="B89" s="1"/>
      <c r="C89" s="1"/>
      <c r="D89" s="1"/>
      <c r="E89" s="1"/>
      <c r="F89" s="1"/>
      <c r="G89" s="1"/>
      <c r="H89" s="3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3" x14ac:dyDescent="0.4">
      <c r="A90" s="1"/>
      <c r="B90" s="1"/>
      <c r="C90" s="1"/>
      <c r="D90" s="1"/>
      <c r="E90" s="1"/>
      <c r="F90" s="1"/>
      <c r="G90" s="1"/>
      <c r="H90" s="3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3" x14ac:dyDescent="0.4">
      <c r="A91" s="1"/>
      <c r="B91" s="1"/>
      <c r="C91" s="1"/>
      <c r="D91" s="1"/>
      <c r="E91" s="1"/>
      <c r="F91" s="1"/>
      <c r="G91" s="1"/>
      <c r="H91" s="3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3" x14ac:dyDescent="0.4">
      <c r="A92" s="1"/>
      <c r="B92" s="1"/>
      <c r="C92" s="1"/>
      <c r="D92" s="1"/>
      <c r="E92" s="1"/>
      <c r="F92" s="1"/>
      <c r="G92" s="1"/>
      <c r="H92" s="3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3" x14ac:dyDescent="0.4">
      <c r="A93" s="1"/>
      <c r="B93" s="1"/>
      <c r="C93" s="1"/>
      <c r="D93" s="1"/>
      <c r="E93" s="1"/>
      <c r="F93" s="1"/>
      <c r="G93" s="1"/>
      <c r="H93" s="3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3" x14ac:dyDescent="0.4">
      <c r="A94" s="1"/>
      <c r="B94" s="1"/>
      <c r="C94" s="1"/>
      <c r="D94" s="1"/>
      <c r="E94" s="1"/>
      <c r="F94" s="1"/>
      <c r="G94" s="1"/>
      <c r="H94" s="3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3" x14ac:dyDescent="0.4">
      <c r="A95" s="1"/>
      <c r="B95" s="1"/>
      <c r="C95" s="1"/>
      <c r="D95" s="1"/>
      <c r="E95" s="1"/>
      <c r="F95" s="1"/>
      <c r="G95" s="1"/>
      <c r="H95" s="3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3" x14ac:dyDescent="0.4">
      <c r="A96" s="1"/>
      <c r="B96" s="1"/>
      <c r="C96" s="1"/>
      <c r="D96" s="1"/>
      <c r="E96" s="1"/>
      <c r="F96" s="1"/>
      <c r="G96" s="1"/>
      <c r="H96" s="3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3" x14ac:dyDescent="0.4">
      <c r="A97" s="1"/>
      <c r="B97" s="1"/>
      <c r="C97" s="1"/>
      <c r="D97" s="1"/>
      <c r="E97" s="1"/>
      <c r="F97" s="1"/>
      <c r="G97" s="1"/>
      <c r="H97" s="3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2.3" x14ac:dyDescent="0.4">
      <c r="A98" s="1"/>
      <c r="B98" s="1"/>
      <c r="C98" s="1"/>
      <c r="D98" s="1"/>
      <c r="E98" s="1"/>
      <c r="F98" s="1"/>
      <c r="G98" s="1"/>
      <c r="H98" s="3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3" x14ac:dyDescent="0.4">
      <c r="A99" s="1"/>
      <c r="B99" s="1"/>
      <c r="C99" s="1"/>
      <c r="D99" s="1"/>
      <c r="E99" s="1"/>
      <c r="F99" s="1"/>
      <c r="G99" s="1"/>
      <c r="H99" s="3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3" x14ac:dyDescent="0.4">
      <c r="A100" s="1"/>
      <c r="B100" s="1"/>
      <c r="C100" s="1"/>
      <c r="D100" s="1"/>
      <c r="E100" s="1"/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3" x14ac:dyDescent="0.4">
      <c r="A101" s="1"/>
      <c r="B101" s="1"/>
      <c r="C101" s="1"/>
      <c r="D101" s="1"/>
      <c r="E101" s="1"/>
      <c r="F101" s="1"/>
      <c r="G101" s="1"/>
      <c r="H101" s="3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3" x14ac:dyDescent="0.4">
      <c r="A102" s="1"/>
      <c r="B102" s="1"/>
      <c r="C102" s="1"/>
      <c r="D102" s="1"/>
      <c r="E102" s="1"/>
      <c r="F102" s="1"/>
      <c r="G102" s="1"/>
      <c r="H102" s="3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3" x14ac:dyDescent="0.4">
      <c r="A103" s="1"/>
      <c r="B103" s="1"/>
      <c r="C103" s="1"/>
      <c r="D103" s="1"/>
      <c r="E103" s="1"/>
      <c r="F103" s="1"/>
      <c r="G103" s="1"/>
      <c r="H103" s="3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3" x14ac:dyDescent="0.4">
      <c r="A104" s="1"/>
      <c r="B104" s="1"/>
      <c r="C104" s="1"/>
      <c r="D104" s="1"/>
      <c r="E104" s="1"/>
      <c r="F104" s="1"/>
      <c r="G104" s="1"/>
      <c r="H104" s="3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2.3" x14ac:dyDescent="0.4">
      <c r="A105" s="1"/>
      <c r="B105" s="1"/>
      <c r="C105" s="1"/>
      <c r="D105" s="1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3" x14ac:dyDescent="0.4">
      <c r="A106" s="1"/>
      <c r="B106" s="1"/>
      <c r="C106" s="1"/>
      <c r="D106" s="1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3" x14ac:dyDescent="0.4">
      <c r="A107" s="1"/>
      <c r="B107" s="1"/>
      <c r="C107" s="1"/>
      <c r="D107" s="1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3" x14ac:dyDescent="0.4">
      <c r="A108" s="1"/>
      <c r="B108" s="1"/>
      <c r="C108" s="1"/>
      <c r="D108" s="1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3" x14ac:dyDescent="0.4">
      <c r="A109" s="1"/>
      <c r="B109" s="1"/>
      <c r="C109" s="1"/>
      <c r="D109" s="1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3" x14ac:dyDescent="0.4">
      <c r="A110" s="1"/>
      <c r="B110" s="1"/>
      <c r="C110" s="1"/>
      <c r="D110" s="1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3" x14ac:dyDescent="0.4">
      <c r="A111" s="1"/>
      <c r="B111" s="1"/>
      <c r="C111" s="1"/>
      <c r="D111" s="1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3" x14ac:dyDescent="0.4">
      <c r="A112" s="1"/>
      <c r="B112" s="1"/>
      <c r="C112" s="1"/>
      <c r="D112" s="1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3" x14ac:dyDescent="0.4">
      <c r="A113" s="1"/>
      <c r="B113" s="1"/>
      <c r="C113" s="1"/>
      <c r="D113" s="1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3" x14ac:dyDescent="0.4">
      <c r="A114" s="1"/>
      <c r="B114" s="1"/>
      <c r="C114" s="1"/>
      <c r="D114" s="1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3" x14ac:dyDescent="0.4">
      <c r="A115" s="1"/>
      <c r="B115" s="1"/>
      <c r="C115" s="1"/>
      <c r="D115" s="1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3" x14ac:dyDescent="0.4">
      <c r="A116" s="1"/>
      <c r="B116" s="1"/>
      <c r="C116" s="1"/>
      <c r="D116" s="1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3" x14ac:dyDescent="0.4">
      <c r="A117" s="1"/>
      <c r="B117" s="1"/>
      <c r="C117" s="1"/>
      <c r="D117" s="1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3" x14ac:dyDescent="0.4">
      <c r="A118" s="1"/>
      <c r="B118" s="1"/>
      <c r="C118" s="1"/>
      <c r="D118" s="1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3" x14ac:dyDescent="0.4">
      <c r="A119" s="1"/>
      <c r="B119" s="1"/>
      <c r="C119" s="1"/>
      <c r="D119" s="1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3" x14ac:dyDescent="0.4">
      <c r="A120" s="1"/>
      <c r="B120" s="1"/>
      <c r="C120" s="1"/>
      <c r="D120" s="1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3" x14ac:dyDescent="0.4">
      <c r="A121" s="1"/>
      <c r="B121" s="1"/>
      <c r="C121" s="1"/>
      <c r="D121" s="1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3" x14ac:dyDescent="0.4">
      <c r="A122" s="1"/>
      <c r="B122" s="1"/>
      <c r="C122" s="1"/>
      <c r="D122" s="1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3" x14ac:dyDescent="0.4">
      <c r="A123" s="1"/>
      <c r="B123" s="1"/>
      <c r="C123" s="1"/>
      <c r="D123" s="1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3" x14ac:dyDescent="0.4">
      <c r="A124" s="1"/>
      <c r="B124" s="1"/>
      <c r="C124" s="1"/>
      <c r="D124" s="1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3" x14ac:dyDescent="0.4">
      <c r="A125" s="1"/>
      <c r="B125" s="1"/>
      <c r="C125" s="1"/>
      <c r="D125" s="1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3" x14ac:dyDescent="0.4">
      <c r="A126" s="1"/>
      <c r="B126" s="1"/>
      <c r="C126" s="1"/>
      <c r="D126" s="1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3" x14ac:dyDescent="0.4">
      <c r="A127" s="1"/>
      <c r="B127" s="1"/>
      <c r="C127" s="1"/>
      <c r="D127" s="1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3" x14ac:dyDescent="0.4">
      <c r="A128" s="1"/>
      <c r="B128" s="1"/>
      <c r="C128" s="1"/>
      <c r="D128" s="1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3" x14ac:dyDescent="0.4">
      <c r="A129" s="1"/>
      <c r="B129" s="1"/>
      <c r="C129" s="1"/>
      <c r="D129" s="1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3" x14ac:dyDescent="0.4">
      <c r="A130" s="1"/>
      <c r="B130" s="1"/>
      <c r="C130" s="1"/>
      <c r="D130" s="1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3" x14ac:dyDescent="0.4">
      <c r="A131" s="1"/>
      <c r="B131" s="1"/>
      <c r="C131" s="1"/>
      <c r="D131" s="1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3" x14ac:dyDescent="0.4">
      <c r="A132" s="1"/>
      <c r="B132" s="1"/>
      <c r="C132" s="1"/>
      <c r="D132" s="1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3" x14ac:dyDescent="0.4">
      <c r="A133" s="1"/>
      <c r="B133" s="1"/>
      <c r="C133" s="1"/>
      <c r="D133" s="1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3" x14ac:dyDescent="0.4">
      <c r="A134" s="1"/>
      <c r="B134" s="1"/>
      <c r="C134" s="1"/>
      <c r="D134" s="1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3" x14ac:dyDescent="0.4">
      <c r="A135" s="1"/>
      <c r="B135" s="1"/>
      <c r="C135" s="1"/>
      <c r="D135" s="1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3" x14ac:dyDescent="0.4">
      <c r="A136" s="1"/>
      <c r="B136" s="1"/>
      <c r="C136" s="1"/>
      <c r="D136" s="1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3" x14ac:dyDescent="0.4">
      <c r="A137" s="1"/>
      <c r="B137" s="1"/>
      <c r="C137" s="1"/>
      <c r="D137" s="1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3" x14ac:dyDescent="0.4">
      <c r="A138" s="1"/>
      <c r="B138" s="1"/>
      <c r="C138" s="1"/>
      <c r="D138" s="1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3" x14ac:dyDescent="0.4">
      <c r="A139" s="1"/>
      <c r="B139" s="1"/>
      <c r="C139" s="1"/>
      <c r="D139" s="1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3" x14ac:dyDescent="0.4">
      <c r="A140" s="1"/>
      <c r="B140" s="1"/>
      <c r="C140" s="1"/>
      <c r="D140" s="1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3" x14ac:dyDescent="0.4">
      <c r="A141" s="1"/>
      <c r="B141" s="1"/>
      <c r="C141" s="1"/>
      <c r="D141" s="1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3" x14ac:dyDescent="0.4">
      <c r="A142" s="1"/>
      <c r="B142" s="1"/>
      <c r="C142" s="1"/>
      <c r="D142" s="1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3" x14ac:dyDescent="0.4">
      <c r="A143" s="1"/>
      <c r="B143" s="1"/>
      <c r="C143" s="1"/>
      <c r="D143" s="1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3" x14ac:dyDescent="0.4">
      <c r="A144" s="1"/>
      <c r="B144" s="1"/>
      <c r="C144" s="1"/>
      <c r="D144" s="1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3" x14ac:dyDescent="0.4">
      <c r="A145" s="1"/>
      <c r="B145" s="1"/>
      <c r="C145" s="1"/>
      <c r="D145" s="1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3" x14ac:dyDescent="0.4">
      <c r="A146" s="1"/>
      <c r="B146" s="1"/>
      <c r="C146" s="1"/>
      <c r="D146" s="1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3" x14ac:dyDescent="0.4">
      <c r="A147" s="1"/>
      <c r="B147" s="1"/>
      <c r="C147" s="1"/>
      <c r="D147" s="1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3" x14ac:dyDescent="0.4">
      <c r="A148" s="1"/>
      <c r="B148" s="1"/>
      <c r="C148" s="1"/>
      <c r="D148" s="1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3" x14ac:dyDescent="0.4">
      <c r="A149" s="1"/>
      <c r="B149" s="1"/>
      <c r="C149" s="1"/>
      <c r="D149" s="1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3" x14ac:dyDescent="0.4">
      <c r="A150" s="1"/>
      <c r="B150" s="1"/>
      <c r="C150" s="1"/>
      <c r="D150" s="1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3" x14ac:dyDescent="0.4">
      <c r="A151" s="1"/>
      <c r="B151" s="1"/>
      <c r="C151" s="1"/>
      <c r="D151" s="1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3" x14ac:dyDescent="0.4">
      <c r="A152" s="1"/>
      <c r="B152" s="1"/>
      <c r="C152" s="1"/>
      <c r="D152" s="1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3" x14ac:dyDescent="0.4">
      <c r="A153" s="1"/>
      <c r="B153" s="1"/>
      <c r="C153" s="1"/>
      <c r="D153" s="1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3" x14ac:dyDescent="0.4">
      <c r="A154" s="1"/>
      <c r="B154" s="1"/>
      <c r="C154" s="1"/>
      <c r="D154" s="1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3" x14ac:dyDescent="0.4">
      <c r="A155" s="1"/>
      <c r="B155" s="1"/>
      <c r="C155" s="1"/>
      <c r="D155" s="1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3" x14ac:dyDescent="0.4">
      <c r="A156" s="1"/>
      <c r="B156" s="1"/>
      <c r="C156" s="1"/>
      <c r="D156" s="1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3" x14ac:dyDescent="0.4">
      <c r="A157" s="1"/>
      <c r="B157" s="1"/>
      <c r="C157" s="1"/>
      <c r="D157" s="1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3" x14ac:dyDescent="0.4">
      <c r="A158" s="1"/>
      <c r="B158" s="1"/>
      <c r="C158" s="1"/>
      <c r="D158" s="1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3" x14ac:dyDescent="0.4">
      <c r="A159" s="1"/>
      <c r="B159" s="1"/>
      <c r="C159" s="1"/>
      <c r="D159" s="1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3" x14ac:dyDescent="0.4">
      <c r="A160" s="1"/>
      <c r="B160" s="1"/>
      <c r="C160" s="1"/>
      <c r="D160" s="1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3" x14ac:dyDescent="0.4">
      <c r="A161" s="1"/>
      <c r="B161" s="1"/>
      <c r="C161" s="1"/>
      <c r="D161" s="1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3" x14ac:dyDescent="0.4">
      <c r="A162" s="1"/>
      <c r="B162" s="1"/>
      <c r="C162" s="1"/>
      <c r="D162" s="1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3" x14ac:dyDescent="0.4">
      <c r="A163" s="1"/>
      <c r="B163" s="1"/>
      <c r="C163" s="1"/>
      <c r="D163" s="1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3" x14ac:dyDescent="0.4">
      <c r="A164" s="1"/>
      <c r="B164" s="1"/>
      <c r="C164" s="1"/>
      <c r="D164" s="1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3" x14ac:dyDescent="0.4">
      <c r="A165" s="1"/>
      <c r="B165" s="1"/>
      <c r="C165" s="1"/>
      <c r="D165" s="1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3" x14ac:dyDescent="0.4">
      <c r="A166" s="1"/>
      <c r="B166" s="1"/>
      <c r="C166" s="1"/>
      <c r="D166" s="1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3" x14ac:dyDescent="0.4">
      <c r="A167" s="1"/>
      <c r="B167" s="1"/>
      <c r="C167" s="1"/>
      <c r="D167" s="1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3" x14ac:dyDescent="0.4">
      <c r="A168" s="1"/>
      <c r="B168" s="1"/>
      <c r="C168" s="1"/>
      <c r="D168" s="1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3" x14ac:dyDescent="0.4">
      <c r="A169" s="1"/>
      <c r="B169" s="1"/>
      <c r="C169" s="1"/>
      <c r="D169" s="1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3" x14ac:dyDescent="0.4">
      <c r="A170" s="1"/>
      <c r="B170" s="1"/>
      <c r="C170" s="1"/>
      <c r="D170" s="1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3" x14ac:dyDescent="0.4">
      <c r="A171" s="1"/>
      <c r="B171" s="1"/>
      <c r="C171" s="1"/>
      <c r="D171" s="1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3" x14ac:dyDescent="0.4">
      <c r="A172" s="1"/>
      <c r="B172" s="1"/>
      <c r="C172" s="1"/>
      <c r="D172" s="1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3" x14ac:dyDescent="0.4">
      <c r="A173" s="1"/>
      <c r="B173" s="1"/>
      <c r="C173" s="1"/>
      <c r="D173" s="1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3" x14ac:dyDescent="0.4">
      <c r="A174" s="1"/>
      <c r="B174" s="1"/>
      <c r="C174" s="1"/>
      <c r="D174" s="1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3" x14ac:dyDescent="0.4">
      <c r="A175" s="1"/>
      <c r="B175" s="1"/>
      <c r="C175" s="1"/>
      <c r="D175" s="1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3" x14ac:dyDescent="0.4">
      <c r="A176" s="1"/>
      <c r="B176" s="1"/>
      <c r="C176" s="1"/>
      <c r="D176" s="1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3" x14ac:dyDescent="0.4">
      <c r="A177" s="1"/>
      <c r="B177" s="1"/>
      <c r="C177" s="1"/>
      <c r="D177" s="1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3" x14ac:dyDescent="0.4">
      <c r="A178" s="1"/>
      <c r="B178" s="1"/>
      <c r="C178" s="1"/>
      <c r="D178" s="1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3" x14ac:dyDescent="0.4">
      <c r="A179" s="1"/>
      <c r="B179" s="1"/>
      <c r="C179" s="1"/>
      <c r="D179" s="1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3" x14ac:dyDescent="0.4">
      <c r="A180" s="1"/>
      <c r="B180" s="1"/>
      <c r="C180" s="1"/>
      <c r="D180" s="1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3" x14ac:dyDescent="0.4">
      <c r="A181" s="1"/>
      <c r="B181" s="1"/>
      <c r="C181" s="1"/>
      <c r="D181" s="1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3" x14ac:dyDescent="0.4">
      <c r="A182" s="1"/>
      <c r="B182" s="1"/>
      <c r="C182" s="1"/>
      <c r="D182" s="1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3" x14ac:dyDescent="0.4">
      <c r="A183" s="1"/>
      <c r="B183" s="1"/>
      <c r="C183" s="1"/>
      <c r="D183" s="1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3" x14ac:dyDescent="0.4">
      <c r="A184" s="1"/>
      <c r="B184" s="1"/>
      <c r="C184" s="1"/>
      <c r="D184" s="1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3" x14ac:dyDescent="0.4">
      <c r="A185" s="1"/>
      <c r="B185" s="1"/>
      <c r="C185" s="1"/>
      <c r="D185" s="1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3" x14ac:dyDescent="0.4">
      <c r="A186" s="1"/>
      <c r="B186" s="1"/>
      <c r="C186" s="1"/>
      <c r="D186" s="1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3" x14ac:dyDescent="0.4">
      <c r="A187" s="1"/>
      <c r="B187" s="1"/>
      <c r="C187" s="1"/>
      <c r="D187" s="1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3" x14ac:dyDescent="0.4">
      <c r="A188" s="1"/>
      <c r="B188" s="1"/>
      <c r="C188" s="1"/>
      <c r="D188" s="1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3" x14ac:dyDescent="0.4">
      <c r="A189" s="1"/>
      <c r="B189" s="1"/>
      <c r="C189" s="1"/>
      <c r="D189" s="1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3" x14ac:dyDescent="0.4">
      <c r="A190" s="1"/>
      <c r="B190" s="1"/>
      <c r="C190" s="1"/>
      <c r="D190" s="1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3" x14ac:dyDescent="0.4">
      <c r="A191" s="1"/>
      <c r="B191" s="1"/>
      <c r="C191" s="1"/>
      <c r="D191" s="1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3" x14ac:dyDescent="0.4">
      <c r="A192" s="1"/>
      <c r="B192" s="1"/>
      <c r="C192" s="1"/>
      <c r="D192" s="1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3" x14ac:dyDescent="0.4">
      <c r="A193" s="1"/>
      <c r="B193" s="1"/>
      <c r="C193" s="1"/>
      <c r="D193" s="1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3" x14ac:dyDescent="0.4">
      <c r="A194" s="1"/>
      <c r="B194" s="1"/>
      <c r="C194" s="1"/>
      <c r="D194" s="1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3" x14ac:dyDescent="0.4">
      <c r="A195" s="1"/>
      <c r="B195" s="1"/>
      <c r="C195" s="1"/>
      <c r="D195" s="1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3" x14ac:dyDescent="0.4">
      <c r="A196" s="1"/>
      <c r="B196" s="1"/>
      <c r="C196" s="1"/>
      <c r="D196" s="1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3" x14ac:dyDescent="0.4">
      <c r="A197" s="1"/>
      <c r="B197" s="1"/>
      <c r="C197" s="1"/>
      <c r="D197" s="1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3" x14ac:dyDescent="0.4">
      <c r="A198" s="1"/>
      <c r="B198" s="1"/>
      <c r="C198" s="1"/>
      <c r="D198" s="1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3" x14ac:dyDescent="0.4">
      <c r="A199" s="1"/>
      <c r="B199" s="1"/>
      <c r="C199" s="1"/>
      <c r="D199" s="1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3" x14ac:dyDescent="0.4">
      <c r="A200" s="1"/>
      <c r="B200" s="1"/>
      <c r="C200" s="1"/>
      <c r="D200" s="1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3" x14ac:dyDescent="0.4">
      <c r="A201" s="1"/>
      <c r="B201" s="1"/>
      <c r="C201" s="1"/>
      <c r="D201" s="1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3" x14ac:dyDescent="0.4">
      <c r="A202" s="1"/>
      <c r="B202" s="1"/>
      <c r="C202" s="1"/>
      <c r="D202" s="1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3" x14ac:dyDescent="0.4">
      <c r="A203" s="1"/>
      <c r="B203" s="1"/>
      <c r="C203" s="1"/>
      <c r="D203" s="1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3" x14ac:dyDescent="0.4">
      <c r="A204" s="1"/>
      <c r="B204" s="1"/>
      <c r="C204" s="1"/>
      <c r="D204" s="1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3" x14ac:dyDescent="0.4">
      <c r="A205" s="1"/>
      <c r="B205" s="1"/>
      <c r="C205" s="1"/>
      <c r="D205" s="1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3" x14ac:dyDescent="0.4">
      <c r="A206" s="1"/>
      <c r="B206" s="1"/>
      <c r="C206" s="1"/>
      <c r="D206" s="1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3" x14ac:dyDescent="0.4">
      <c r="A207" s="1"/>
      <c r="B207" s="1"/>
      <c r="C207" s="1"/>
      <c r="D207" s="1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3" x14ac:dyDescent="0.4">
      <c r="A208" s="1"/>
      <c r="B208" s="1"/>
      <c r="C208" s="1"/>
      <c r="D208" s="1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3" x14ac:dyDescent="0.4">
      <c r="A209" s="1"/>
      <c r="B209" s="1"/>
      <c r="C209" s="1"/>
      <c r="D209" s="1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3" x14ac:dyDescent="0.4">
      <c r="A210" s="1"/>
      <c r="B210" s="1"/>
      <c r="C210" s="1"/>
      <c r="D210" s="1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3" x14ac:dyDescent="0.4">
      <c r="A211" s="1"/>
      <c r="B211" s="1"/>
      <c r="C211" s="1"/>
      <c r="D211" s="1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3" x14ac:dyDescent="0.4">
      <c r="A212" s="1"/>
      <c r="B212" s="1"/>
      <c r="C212" s="1"/>
      <c r="D212" s="1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3" x14ac:dyDescent="0.4">
      <c r="A213" s="1"/>
      <c r="B213" s="1"/>
      <c r="C213" s="1"/>
      <c r="D213" s="1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3" x14ac:dyDescent="0.4">
      <c r="A214" s="1"/>
      <c r="B214" s="1"/>
      <c r="C214" s="1"/>
      <c r="D214" s="1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3" x14ac:dyDescent="0.4">
      <c r="A215" s="1"/>
      <c r="B215" s="1"/>
      <c r="C215" s="1"/>
      <c r="D215" s="1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3" x14ac:dyDescent="0.4">
      <c r="A216" s="1"/>
      <c r="B216" s="1"/>
      <c r="C216" s="1"/>
      <c r="D216" s="1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3" x14ac:dyDescent="0.4">
      <c r="A217" s="1"/>
      <c r="B217" s="1"/>
      <c r="C217" s="1"/>
      <c r="D217" s="1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3" x14ac:dyDescent="0.4">
      <c r="A218" s="1"/>
      <c r="B218" s="1"/>
      <c r="C218" s="1"/>
      <c r="D218" s="1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3" x14ac:dyDescent="0.4">
      <c r="A219" s="1"/>
      <c r="B219" s="1"/>
      <c r="C219" s="1"/>
      <c r="D219" s="1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3" x14ac:dyDescent="0.4">
      <c r="A220" s="1"/>
      <c r="B220" s="1"/>
      <c r="C220" s="1"/>
      <c r="D220" s="1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3" x14ac:dyDescent="0.4">
      <c r="A221" s="1"/>
      <c r="B221" s="1"/>
      <c r="C221" s="1"/>
      <c r="D221" s="1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3" x14ac:dyDescent="0.4">
      <c r="A222" s="1"/>
      <c r="B222" s="1"/>
      <c r="C222" s="1"/>
      <c r="D222" s="1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3" x14ac:dyDescent="0.4">
      <c r="A223" s="1"/>
      <c r="B223" s="1"/>
      <c r="C223" s="1"/>
      <c r="D223" s="1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3" x14ac:dyDescent="0.4">
      <c r="A224" s="1"/>
      <c r="B224" s="1"/>
      <c r="C224" s="1"/>
      <c r="D224" s="1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3" x14ac:dyDescent="0.4">
      <c r="A225" s="1"/>
      <c r="B225" s="1"/>
      <c r="C225" s="1"/>
      <c r="D225" s="1"/>
      <c r="E225" s="1"/>
      <c r="F225" s="1"/>
      <c r="G225" s="1"/>
      <c r="H225" s="3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3" x14ac:dyDescent="0.4">
      <c r="A226" s="1"/>
      <c r="B226" s="1"/>
      <c r="C226" s="1"/>
      <c r="D226" s="1"/>
      <c r="E226" s="1"/>
      <c r="F226" s="1"/>
      <c r="G226" s="1"/>
      <c r="H226" s="3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3" x14ac:dyDescent="0.4">
      <c r="A227" s="1"/>
      <c r="B227" s="1"/>
      <c r="C227" s="1"/>
      <c r="D227" s="1"/>
      <c r="E227" s="1"/>
      <c r="F227" s="1"/>
      <c r="G227" s="1"/>
      <c r="H227" s="3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3" x14ac:dyDescent="0.4">
      <c r="A228" s="1"/>
      <c r="B228" s="1"/>
      <c r="C228" s="1"/>
      <c r="D228" s="1"/>
      <c r="E228" s="1"/>
      <c r="F228" s="1"/>
      <c r="G228" s="1"/>
      <c r="H228" s="3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3" x14ac:dyDescent="0.4">
      <c r="A229" s="1"/>
      <c r="B229" s="1"/>
      <c r="C229" s="1"/>
      <c r="D229" s="1"/>
      <c r="E229" s="1"/>
      <c r="F229" s="1"/>
      <c r="G229" s="1"/>
      <c r="H229" s="3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3" x14ac:dyDescent="0.4">
      <c r="A230" s="1"/>
      <c r="B230" s="1"/>
      <c r="C230" s="1"/>
      <c r="D230" s="1"/>
      <c r="E230" s="1"/>
      <c r="F230" s="1"/>
      <c r="G230" s="1"/>
      <c r="H230" s="3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3" x14ac:dyDescent="0.4">
      <c r="A231" s="1"/>
      <c r="B231" s="1"/>
      <c r="C231" s="1"/>
      <c r="D231" s="1"/>
      <c r="E231" s="1"/>
      <c r="F231" s="1"/>
      <c r="G231" s="1"/>
      <c r="H231" s="3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3" x14ac:dyDescent="0.4">
      <c r="A232" s="1"/>
      <c r="B232" s="1"/>
      <c r="C232" s="1"/>
      <c r="D232" s="1"/>
      <c r="E232" s="1"/>
      <c r="F232" s="1"/>
      <c r="G232" s="1"/>
      <c r="H232" s="3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3" x14ac:dyDescent="0.4">
      <c r="A233" s="1"/>
      <c r="B233" s="1"/>
      <c r="C233" s="1"/>
      <c r="D233" s="1"/>
      <c r="E233" s="1"/>
      <c r="F233" s="1"/>
      <c r="G233" s="1"/>
      <c r="H233" s="3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3" x14ac:dyDescent="0.4">
      <c r="A234" s="1"/>
      <c r="B234" s="1"/>
      <c r="C234" s="1"/>
      <c r="D234" s="1"/>
      <c r="E234" s="1"/>
      <c r="F234" s="1"/>
      <c r="G234" s="1"/>
      <c r="H234" s="3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3" x14ac:dyDescent="0.4">
      <c r="A235" s="1"/>
      <c r="B235" s="1"/>
      <c r="C235" s="1"/>
      <c r="D235" s="1"/>
      <c r="E235" s="1"/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3" x14ac:dyDescent="0.4">
      <c r="A236" s="1"/>
      <c r="B236" s="1"/>
      <c r="C236" s="1"/>
      <c r="D236" s="1"/>
      <c r="E236" s="1"/>
      <c r="F236" s="1"/>
      <c r="G236" s="1"/>
      <c r="H236" s="3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3" x14ac:dyDescent="0.4">
      <c r="A237" s="1"/>
      <c r="B237" s="1"/>
      <c r="C237" s="1"/>
      <c r="D237" s="1"/>
      <c r="E237" s="1"/>
      <c r="F237" s="1"/>
      <c r="G237" s="1"/>
      <c r="H237" s="3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3" x14ac:dyDescent="0.4">
      <c r="A238" s="1"/>
      <c r="B238" s="1"/>
      <c r="C238" s="1"/>
      <c r="D238" s="1"/>
      <c r="E238" s="1"/>
      <c r="F238" s="1"/>
      <c r="G238" s="1"/>
      <c r="H238" s="3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3" x14ac:dyDescent="0.4">
      <c r="A239" s="1"/>
      <c r="B239" s="1"/>
      <c r="C239" s="1"/>
      <c r="D239" s="1"/>
      <c r="E239" s="1"/>
      <c r="F239" s="1"/>
      <c r="G239" s="1"/>
      <c r="H239" s="3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3" x14ac:dyDescent="0.4">
      <c r="A240" s="1"/>
      <c r="B240" s="1"/>
      <c r="C240" s="1"/>
      <c r="D240" s="1"/>
      <c r="E240" s="1"/>
      <c r="F240" s="1"/>
      <c r="G240" s="1"/>
      <c r="H240" s="3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3" x14ac:dyDescent="0.4">
      <c r="A241" s="1"/>
      <c r="B241" s="1"/>
      <c r="C241" s="1"/>
      <c r="D241" s="1"/>
      <c r="E241" s="1"/>
      <c r="F241" s="1"/>
      <c r="G241" s="1"/>
      <c r="H241" s="3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3" x14ac:dyDescent="0.4">
      <c r="A242" s="1"/>
      <c r="B242" s="1"/>
      <c r="C242" s="1"/>
      <c r="D242" s="1"/>
      <c r="E242" s="1"/>
      <c r="F242" s="1"/>
      <c r="G242" s="1"/>
      <c r="H242" s="3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3" x14ac:dyDescent="0.4">
      <c r="A243" s="1"/>
      <c r="B243" s="1"/>
      <c r="C243" s="1"/>
      <c r="D243" s="1"/>
      <c r="E243" s="1"/>
      <c r="F243" s="1"/>
      <c r="G243" s="1"/>
      <c r="H243" s="3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3" x14ac:dyDescent="0.4">
      <c r="A244" s="1"/>
      <c r="B244" s="1"/>
      <c r="C244" s="1"/>
      <c r="D244" s="1"/>
      <c r="E244" s="1"/>
      <c r="F244" s="1"/>
      <c r="G244" s="1"/>
      <c r="H244" s="3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3" x14ac:dyDescent="0.4">
      <c r="A245" s="1"/>
      <c r="B245" s="1"/>
      <c r="C245" s="1"/>
      <c r="D245" s="1"/>
      <c r="E245" s="1"/>
      <c r="F245" s="1"/>
      <c r="G245" s="1"/>
      <c r="H245" s="3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3" x14ac:dyDescent="0.4">
      <c r="A246" s="1"/>
      <c r="B246" s="1"/>
      <c r="C246" s="1"/>
      <c r="D246" s="1"/>
      <c r="E246" s="1"/>
      <c r="F246" s="1"/>
      <c r="G246" s="1"/>
      <c r="H246" s="3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3" x14ac:dyDescent="0.4">
      <c r="A247" s="1"/>
      <c r="B247" s="1"/>
      <c r="C247" s="1"/>
      <c r="D247" s="1"/>
      <c r="E247" s="1"/>
      <c r="F247" s="1"/>
      <c r="G247" s="1"/>
      <c r="H247" s="3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3" x14ac:dyDescent="0.4">
      <c r="A248" s="1"/>
      <c r="B248" s="1"/>
      <c r="C248" s="1"/>
      <c r="D248" s="1"/>
      <c r="E248" s="1"/>
      <c r="F248" s="1"/>
      <c r="G248" s="1"/>
      <c r="H248" s="3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3" x14ac:dyDescent="0.4">
      <c r="A249" s="1"/>
      <c r="B249" s="1"/>
      <c r="C249" s="1"/>
      <c r="D249" s="1"/>
      <c r="E249" s="1"/>
      <c r="F249" s="1"/>
      <c r="G249" s="1"/>
      <c r="H249" s="3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3" x14ac:dyDescent="0.4">
      <c r="A250" s="1"/>
      <c r="B250" s="1"/>
      <c r="C250" s="1"/>
      <c r="D250" s="1"/>
      <c r="E250" s="1"/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3" x14ac:dyDescent="0.4">
      <c r="A251" s="1"/>
      <c r="B251" s="1"/>
      <c r="C251" s="1"/>
      <c r="D251" s="1"/>
      <c r="E251" s="1"/>
      <c r="F251" s="1"/>
      <c r="G251" s="1"/>
      <c r="H251" s="3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3" x14ac:dyDescent="0.4">
      <c r="A252" s="1"/>
      <c r="B252" s="1"/>
      <c r="C252" s="1"/>
      <c r="D252" s="1"/>
      <c r="E252" s="1"/>
      <c r="F252" s="1"/>
      <c r="G252" s="1"/>
      <c r="H252" s="3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3" x14ac:dyDescent="0.4">
      <c r="A253" s="1"/>
      <c r="B253" s="1"/>
      <c r="C253" s="1"/>
      <c r="D253" s="1"/>
      <c r="E253" s="1"/>
      <c r="F253" s="1"/>
      <c r="G253" s="1"/>
      <c r="H253" s="3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3" x14ac:dyDescent="0.4">
      <c r="A254" s="1"/>
      <c r="B254" s="1"/>
      <c r="C254" s="1"/>
      <c r="D254" s="1"/>
      <c r="E254" s="1"/>
      <c r="F254" s="1"/>
      <c r="G254" s="1"/>
      <c r="H254" s="3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3" x14ac:dyDescent="0.4">
      <c r="A255" s="1"/>
      <c r="B255" s="1"/>
      <c r="C255" s="1"/>
      <c r="D255" s="1"/>
      <c r="E255" s="1"/>
      <c r="F255" s="1"/>
      <c r="G255" s="1"/>
      <c r="H255" s="3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3" x14ac:dyDescent="0.4">
      <c r="A256" s="1"/>
      <c r="B256" s="1"/>
      <c r="C256" s="1"/>
      <c r="D256" s="1"/>
      <c r="E256" s="1"/>
      <c r="F256" s="1"/>
      <c r="G256" s="1"/>
      <c r="H256" s="3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3" x14ac:dyDescent="0.4">
      <c r="A257" s="1"/>
      <c r="B257" s="1"/>
      <c r="C257" s="1"/>
      <c r="D257" s="1"/>
      <c r="E257" s="1"/>
      <c r="F257" s="1"/>
      <c r="G257" s="1"/>
      <c r="H257" s="3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3" x14ac:dyDescent="0.4">
      <c r="A258" s="1"/>
      <c r="B258" s="1"/>
      <c r="C258" s="1"/>
      <c r="D258" s="1"/>
      <c r="E258" s="1"/>
      <c r="F258" s="1"/>
      <c r="G258" s="1"/>
      <c r="H258" s="3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3" x14ac:dyDescent="0.4">
      <c r="A259" s="1"/>
      <c r="B259" s="1"/>
      <c r="C259" s="1"/>
      <c r="D259" s="1"/>
      <c r="E259" s="1"/>
      <c r="F259" s="1"/>
      <c r="G259" s="1"/>
      <c r="H259" s="3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3" x14ac:dyDescent="0.4">
      <c r="A260" s="1"/>
      <c r="B260" s="1"/>
      <c r="C260" s="1"/>
      <c r="D260" s="1"/>
      <c r="E260" s="1"/>
      <c r="F260" s="1"/>
      <c r="G260" s="1"/>
      <c r="H260" s="3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3" x14ac:dyDescent="0.4">
      <c r="A261" s="1"/>
      <c r="B261" s="1"/>
      <c r="C261" s="1"/>
      <c r="D261" s="1"/>
      <c r="E261" s="1"/>
      <c r="F261" s="1"/>
      <c r="G261" s="1"/>
      <c r="H261" s="3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3" x14ac:dyDescent="0.4">
      <c r="A262" s="1"/>
      <c r="B262" s="1"/>
      <c r="C262" s="1"/>
      <c r="D262" s="1"/>
      <c r="E262" s="1"/>
      <c r="F262" s="1"/>
      <c r="G262" s="1"/>
      <c r="H262" s="3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3" x14ac:dyDescent="0.4">
      <c r="A263" s="1"/>
      <c r="B263" s="1"/>
      <c r="C263" s="1"/>
      <c r="D263" s="1"/>
      <c r="E263" s="1"/>
      <c r="F263" s="1"/>
      <c r="G263" s="1"/>
      <c r="H263" s="3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3" x14ac:dyDescent="0.4">
      <c r="A264" s="1"/>
      <c r="B264" s="1"/>
      <c r="C264" s="1"/>
      <c r="D264" s="1"/>
      <c r="E264" s="1"/>
      <c r="F264" s="1"/>
      <c r="G264" s="1"/>
      <c r="H264" s="3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3" x14ac:dyDescent="0.4">
      <c r="A265" s="1"/>
      <c r="B265" s="1"/>
      <c r="C265" s="1"/>
      <c r="D265" s="1"/>
      <c r="E265" s="1"/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3" x14ac:dyDescent="0.4">
      <c r="A266" s="1"/>
      <c r="B266" s="1"/>
      <c r="C266" s="1"/>
      <c r="D266" s="1"/>
      <c r="E266" s="1"/>
      <c r="F266" s="1"/>
      <c r="G266" s="1"/>
      <c r="H266" s="3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3" x14ac:dyDescent="0.4">
      <c r="A267" s="1"/>
      <c r="B267" s="1"/>
      <c r="C267" s="1"/>
      <c r="D267" s="1"/>
      <c r="E267" s="1"/>
      <c r="F267" s="1"/>
      <c r="G267" s="1"/>
      <c r="H267" s="3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3" x14ac:dyDescent="0.4">
      <c r="A268" s="1"/>
      <c r="B268" s="1"/>
      <c r="C268" s="1"/>
      <c r="D268" s="1"/>
      <c r="E268" s="1"/>
      <c r="F268" s="1"/>
      <c r="G268" s="1"/>
      <c r="H268" s="3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3" x14ac:dyDescent="0.4">
      <c r="A269" s="1"/>
      <c r="B269" s="1"/>
      <c r="C269" s="1"/>
      <c r="D269" s="1"/>
      <c r="E269" s="1"/>
      <c r="F269" s="1"/>
      <c r="G269" s="1"/>
      <c r="H269" s="3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3" x14ac:dyDescent="0.4">
      <c r="A270" s="1"/>
      <c r="B270" s="1"/>
      <c r="C270" s="1"/>
      <c r="D270" s="1"/>
      <c r="E270" s="1"/>
      <c r="F270" s="1"/>
      <c r="G270" s="1"/>
      <c r="H270" s="3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3" x14ac:dyDescent="0.4">
      <c r="A271" s="1"/>
      <c r="B271" s="1"/>
      <c r="C271" s="1"/>
      <c r="D271" s="1"/>
      <c r="E271" s="1"/>
      <c r="F271" s="1"/>
      <c r="G271" s="1"/>
      <c r="H271" s="3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3" x14ac:dyDescent="0.4">
      <c r="A272" s="1"/>
      <c r="B272" s="1"/>
      <c r="C272" s="1"/>
      <c r="D272" s="1"/>
      <c r="E272" s="1"/>
      <c r="F272" s="1"/>
      <c r="G272" s="1"/>
      <c r="H272" s="3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3" x14ac:dyDescent="0.4">
      <c r="A273" s="1"/>
      <c r="B273" s="1"/>
      <c r="C273" s="1"/>
      <c r="D273" s="1"/>
      <c r="E273" s="1"/>
      <c r="F273" s="1"/>
      <c r="G273" s="1"/>
      <c r="H273" s="3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3" x14ac:dyDescent="0.4">
      <c r="A274" s="1"/>
      <c r="B274" s="1"/>
      <c r="C274" s="1"/>
      <c r="D274" s="1"/>
      <c r="E274" s="1"/>
      <c r="F274" s="1"/>
      <c r="G274" s="1"/>
      <c r="H274" s="3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3" x14ac:dyDescent="0.4">
      <c r="A275" s="1"/>
      <c r="B275" s="1"/>
      <c r="C275" s="1"/>
      <c r="D275" s="1"/>
      <c r="E275" s="1"/>
      <c r="F275" s="1"/>
      <c r="G275" s="1"/>
      <c r="H275" s="3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3" x14ac:dyDescent="0.4">
      <c r="A276" s="1"/>
      <c r="B276" s="1"/>
      <c r="C276" s="1"/>
      <c r="D276" s="1"/>
      <c r="E276" s="1"/>
      <c r="F276" s="1"/>
      <c r="G276" s="1"/>
      <c r="H276" s="3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3" x14ac:dyDescent="0.4">
      <c r="A277" s="1"/>
      <c r="B277" s="1"/>
      <c r="C277" s="1"/>
      <c r="D277" s="1"/>
      <c r="E277" s="1"/>
      <c r="F277" s="1"/>
      <c r="G277" s="1"/>
      <c r="H277" s="3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3" x14ac:dyDescent="0.4">
      <c r="A278" s="1"/>
      <c r="B278" s="1"/>
      <c r="C278" s="1"/>
      <c r="D278" s="1"/>
      <c r="E278" s="1"/>
      <c r="F278" s="1"/>
      <c r="G278" s="1"/>
      <c r="H278" s="3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3" x14ac:dyDescent="0.4">
      <c r="A279" s="1"/>
      <c r="B279" s="1"/>
      <c r="C279" s="1"/>
      <c r="D279" s="1"/>
      <c r="E279" s="1"/>
      <c r="F279" s="1"/>
      <c r="G279" s="1"/>
      <c r="H279" s="3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3" x14ac:dyDescent="0.4">
      <c r="A280" s="1"/>
      <c r="B280" s="1"/>
      <c r="C280" s="1"/>
      <c r="D280" s="1"/>
      <c r="E280" s="1"/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3" x14ac:dyDescent="0.4">
      <c r="A281" s="1"/>
      <c r="B281" s="1"/>
      <c r="C281" s="1"/>
      <c r="D281" s="1"/>
      <c r="E281" s="1"/>
      <c r="F281" s="1"/>
      <c r="G281" s="1"/>
      <c r="H281" s="3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3" x14ac:dyDescent="0.4">
      <c r="A282" s="1"/>
      <c r="B282" s="1"/>
      <c r="C282" s="1"/>
      <c r="D282" s="1"/>
      <c r="E282" s="1"/>
      <c r="F282" s="1"/>
      <c r="G282" s="1"/>
      <c r="H282" s="3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3" x14ac:dyDescent="0.4">
      <c r="A283" s="1"/>
      <c r="B283" s="1"/>
      <c r="C283" s="1"/>
      <c r="D283" s="1"/>
      <c r="E283" s="1"/>
      <c r="F283" s="1"/>
      <c r="G283" s="1"/>
      <c r="H283" s="3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3" x14ac:dyDescent="0.4">
      <c r="A284" s="1"/>
      <c r="B284" s="1"/>
      <c r="C284" s="1"/>
      <c r="D284" s="1"/>
      <c r="E284" s="1"/>
      <c r="F284" s="1"/>
      <c r="G284" s="1"/>
      <c r="H284" s="3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3" x14ac:dyDescent="0.4">
      <c r="A285" s="1"/>
      <c r="B285" s="1"/>
      <c r="C285" s="1"/>
      <c r="D285" s="1"/>
      <c r="E285" s="1"/>
      <c r="F285" s="1"/>
      <c r="G285" s="1"/>
      <c r="H285" s="3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3" x14ac:dyDescent="0.4">
      <c r="A286" s="1"/>
      <c r="B286" s="1"/>
      <c r="C286" s="1"/>
      <c r="D286" s="1"/>
      <c r="E286" s="1"/>
      <c r="F286" s="1"/>
      <c r="G286" s="1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3" x14ac:dyDescent="0.4">
      <c r="A287" s="1"/>
      <c r="B287" s="1"/>
      <c r="C287" s="1"/>
      <c r="D287" s="1"/>
      <c r="E287" s="1"/>
      <c r="F287" s="1"/>
      <c r="G287" s="1"/>
      <c r="H287" s="3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3" x14ac:dyDescent="0.4">
      <c r="A288" s="1"/>
      <c r="B288" s="1"/>
      <c r="C288" s="1"/>
      <c r="D288" s="1"/>
      <c r="E288" s="1"/>
      <c r="F288" s="1"/>
      <c r="G288" s="1"/>
      <c r="H288" s="3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3" x14ac:dyDescent="0.4">
      <c r="A289" s="1"/>
      <c r="B289" s="1"/>
      <c r="C289" s="1"/>
      <c r="D289" s="1"/>
      <c r="E289" s="1"/>
      <c r="F289" s="1"/>
      <c r="G289" s="1"/>
      <c r="H289" s="3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3" x14ac:dyDescent="0.4">
      <c r="A290" s="1"/>
      <c r="B290" s="1"/>
      <c r="C290" s="1"/>
      <c r="D290" s="1"/>
      <c r="E290" s="1"/>
      <c r="F290" s="1"/>
      <c r="G290" s="1"/>
      <c r="H290" s="3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3" x14ac:dyDescent="0.4">
      <c r="A291" s="1"/>
      <c r="B291" s="1"/>
      <c r="C291" s="1"/>
      <c r="D291" s="1"/>
      <c r="E291" s="1"/>
      <c r="F291" s="1"/>
      <c r="G291" s="1"/>
      <c r="H291" s="3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3" x14ac:dyDescent="0.4">
      <c r="A292" s="1"/>
      <c r="B292" s="1"/>
      <c r="C292" s="1"/>
      <c r="D292" s="1"/>
      <c r="E292" s="1"/>
      <c r="F292" s="1"/>
      <c r="G292" s="1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3" x14ac:dyDescent="0.4">
      <c r="A293" s="1"/>
      <c r="B293" s="1"/>
      <c r="C293" s="1"/>
      <c r="D293" s="1"/>
      <c r="E293" s="1"/>
      <c r="F293" s="1"/>
      <c r="G293" s="1"/>
      <c r="H293" s="3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3" x14ac:dyDescent="0.4">
      <c r="A294" s="1"/>
      <c r="B294" s="1"/>
      <c r="C294" s="1"/>
      <c r="D294" s="1"/>
      <c r="E294" s="1"/>
      <c r="F294" s="1"/>
      <c r="G294" s="1"/>
      <c r="H294" s="3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3" x14ac:dyDescent="0.4">
      <c r="A295" s="1"/>
      <c r="B295" s="1"/>
      <c r="C295" s="1"/>
      <c r="D295" s="1"/>
      <c r="E295" s="1"/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3" x14ac:dyDescent="0.4">
      <c r="A296" s="1"/>
      <c r="B296" s="1"/>
      <c r="C296" s="1"/>
      <c r="D296" s="1"/>
      <c r="E296" s="1"/>
      <c r="F296" s="1"/>
      <c r="G296" s="1"/>
      <c r="H296" s="3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3" x14ac:dyDescent="0.4">
      <c r="A297" s="1"/>
      <c r="B297" s="1"/>
      <c r="C297" s="1"/>
      <c r="D297" s="1"/>
      <c r="E297" s="1"/>
      <c r="F297" s="1"/>
      <c r="G297" s="1"/>
      <c r="H297" s="3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3" x14ac:dyDescent="0.4">
      <c r="A298" s="1"/>
      <c r="B298" s="1"/>
      <c r="C298" s="1"/>
      <c r="D298" s="1"/>
      <c r="E298" s="1"/>
      <c r="F298" s="1"/>
      <c r="G298" s="1"/>
      <c r="H298" s="3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3" x14ac:dyDescent="0.4">
      <c r="A299" s="1"/>
      <c r="B299" s="1"/>
      <c r="C299" s="1"/>
      <c r="D299" s="1"/>
      <c r="E299" s="1"/>
      <c r="F299" s="1"/>
      <c r="G299" s="1"/>
      <c r="H299" s="3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3" x14ac:dyDescent="0.4">
      <c r="A300" s="1"/>
      <c r="B300" s="1"/>
      <c r="C300" s="1"/>
      <c r="D300" s="1"/>
      <c r="E300" s="1"/>
      <c r="F300" s="1"/>
      <c r="G300" s="1"/>
      <c r="H300" s="3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3" x14ac:dyDescent="0.4">
      <c r="A301" s="1"/>
      <c r="B301" s="1"/>
      <c r="C301" s="1"/>
      <c r="D301" s="1"/>
      <c r="E301" s="1"/>
      <c r="F301" s="1"/>
      <c r="G301" s="1"/>
      <c r="H301" s="3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3" x14ac:dyDescent="0.4">
      <c r="A302" s="1"/>
      <c r="B302" s="1"/>
      <c r="C302" s="1"/>
      <c r="D302" s="1"/>
      <c r="E302" s="1"/>
      <c r="F302" s="1"/>
      <c r="G302" s="1"/>
      <c r="H302" s="3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3" x14ac:dyDescent="0.4">
      <c r="A303" s="1"/>
      <c r="B303" s="1"/>
      <c r="C303" s="1"/>
      <c r="D303" s="1"/>
      <c r="E303" s="1"/>
      <c r="F303" s="1"/>
      <c r="G303" s="1"/>
      <c r="H303" s="3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3" x14ac:dyDescent="0.4">
      <c r="A304" s="1"/>
      <c r="B304" s="1"/>
      <c r="C304" s="1"/>
      <c r="D304" s="1"/>
      <c r="E304" s="1"/>
      <c r="F304" s="1"/>
      <c r="G304" s="1"/>
      <c r="H304" s="3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3" x14ac:dyDescent="0.4">
      <c r="A305" s="1"/>
      <c r="B305" s="1"/>
      <c r="C305" s="1"/>
      <c r="D305" s="1"/>
      <c r="E305" s="1"/>
      <c r="F305" s="1"/>
      <c r="G305" s="1"/>
      <c r="H305" s="3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3" x14ac:dyDescent="0.4">
      <c r="A306" s="1"/>
      <c r="B306" s="1"/>
      <c r="C306" s="1"/>
      <c r="D306" s="1"/>
      <c r="E306" s="1"/>
      <c r="F306" s="1"/>
      <c r="G306" s="1"/>
      <c r="H306" s="3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3" x14ac:dyDescent="0.4">
      <c r="A307" s="1"/>
      <c r="B307" s="1"/>
      <c r="C307" s="1"/>
      <c r="D307" s="1"/>
      <c r="E307" s="1"/>
      <c r="F307" s="1"/>
      <c r="G307" s="1"/>
      <c r="H307" s="3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3" x14ac:dyDescent="0.4">
      <c r="A308" s="1"/>
      <c r="B308" s="1"/>
      <c r="C308" s="1"/>
      <c r="D308" s="1"/>
      <c r="E308" s="1"/>
      <c r="F308" s="1"/>
      <c r="G308" s="1"/>
      <c r="H308" s="3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3" x14ac:dyDescent="0.4">
      <c r="A309" s="1"/>
      <c r="B309" s="1"/>
      <c r="C309" s="1"/>
      <c r="D309" s="1"/>
      <c r="E309" s="1"/>
      <c r="F309" s="1"/>
      <c r="G309" s="1"/>
      <c r="H309" s="3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3" x14ac:dyDescent="0.4">
      <c r="A310" s="1"/>
      <c r="B310" s="1"/>
      <c r="C310" s="1"/>
      <c r="D310" s="1"/>
      <c r="E310" s="1"/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3" x14ac:dyDescent="0.4">
      <c r="A311" s="1"/>
      <c r="B311" s="1"/>
      <c r="C311" s="1"/>
      <c r="D311" s="1"/>
      <c r="E311" s="1"/>
      <c r="F311" s="1"/>
      <c r="G311" s="1"/>
      <c r="H311" s="3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3" x14ac:dyDescent="0.4">
      <c r="A312" s="1"/>
      <c r="B312" s="1"/>
      <c r="C312" s="1"/>
      <c r="D312" s="1"/>
      <c r="E312" s="1"/>
      <c r="F312" s="1"/>
      <c r="G312" s="1"/>
      <c r="H312" s="3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3" x14ac:dyDescent="0.4">
      <c r="A313" s="1"/>
      <c r="B313" s="1"/>
      <c r="C313" s="1"/>
      <c r="D313" s="1"/>
      <c r="E313" s="1"/>
      <c r="F313" s="1"/>
      <c r="G313" s="1"/>
      <c r="H313" s="3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3" x14ac:dyDescent="0.4">
      <c r="A314" s="1"/>
      <c r="B314" s="1"/>
      <c r="C314" s="1"/>
      <c r="D314" s="1"/>
      <c r="E314" s="1"/>
      <c r="F314" s="1"/>
      <c r="G314" s="1"/>
      <c r="H314" s="3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3" x14ac:dyDescent="0.4">
      <c r="A315" s="1"/>
      <c r="B315" s="1"/>
      <c r="C315" s="1"/>
      <c r="D315" s="1"/>
      <c r="E315" s="1"/>
      <c r="F315" s="1"/>
      <c r="G315" s="1"/>
      <c r="H315" s="3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3" x14ac:dyDescent="0.4">
      <c r="A316" s="1"/>
      <c r="B316" s="1"/>
      <c r="C316" s="1"/>
      <c r="D316" s="1"/>
      <c r="E316" s="1"/>
      <c r="F316" s="1"/>
      <c r="G316" s="1"/>
      <c r="H316" s="3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3" x14ac:dyDescent="0.4">
      <c r="A317" s="1"/>
      <c r="B317" s="1"/>
      <c r="C317" s="1"/>
      <c r="D317" s="1"/>
      <c r="E317" s="1"/>
      <c r="F317" s="1"/>
      <c r="G317" s="1"/>
      <c r="H317" s="3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3" x14ac:dyDescent="0.4">
      <c r="A318" s="1"/>
      <c r="B318" s="1"/>
      <c r="C318" s="1"/>
      <c r="D318" s="1"/>
      <c r="E318" s="1"/>
      <c r="F318" s="1"/>
      <c r="G318" s="1"/>
      <c r="H318" s="3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3" x14ac:dyDescent="0.4">
      <c r="A319" s="1"/>
      <c r="B319" s="1"/>
      <c r="C319" s="1"/>
      <c r="D319" s="1"/>
      <c r="E319" s="1"/>
      <c r="F319" s="1"/>
      <c r="G319" s="1"/>
      <c r="H319" s="3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3" x14ac:dyDescent="0.4">
      <c r="A320" s="1"/>
      <c r="B320" s="1"/>
      <c r="C320" s="1"/>
      <c r="D320" s="1"/>
      <c r="E320" s="1"/>
      <c r="F320" s="1"/>
      <c r="G320" s="1"/>
      <c r="H320" s="3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3" x14ac:dyDescent="0.4">
      <c r="A321" s="1"/>
      <c r="B321" s="1"/>
      <c r="C321" s="1"/>
      <c r="D321" s="1"/>
      <c r="E321" s="1"/>
      <c r="F321" s="1"/>
      <c r="G321" s="1"/>
      <c r="H321" s="3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3" x14ac:dyDescent="0.4">
      <c r="A322" s="1"/>
      <c r="B322" s="1"/>
      <c r="C322" s="1"/>
      <c r="D322" s="1"/>
      <c r="E322" s="1"/>
      <c r="F322" s="1"/>
      <c r="G322" s="1"/>
      <c r="H322" s="3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3" x14ac:dyDescent="0.4">
      <c r="A323" s="1"/>
      <c r="B323" s="1"/>
      <c r="C323" s="1"/>
      <c r="D323" s="1"/>
      <c r="E323" s="1"/>
      <c r="F323" s="1"/>
      <c r="G323" s="1"/>
      <c r="H323" s="3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3" x14ac:dyDescent="0.4">
      <c r="A324" s="1"/>
      <c r="B324" s="1"/>
      <c r="C324" s="1"/>
      <c r="D324" s="1"/>
      <c r="E324" s="1"/>
      <c r="F324" s="1"/>
      <c r="G324" s="1"/>
      <c r="H324" s="3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3" x14ac:dyDescent="0.4">
      <c r="A325" s="1"/>
      <c r="B325" s="1"/>
      <c r="C325" s="1"/>
      <c r="D325" s="1"/>
      <c r="E325" s="1"/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3" x14ac:dyDescent="0.4">
      <c r="A326" s="1"/>
      <c r="B326" s="1"/>
      <c r="C326" s="1"/>
      <c r="D326" s="1"/>
      <c r="E326" s="1"/>
      <c r="F326" s="1"/>
      <c r="G326" s="1"/>
      <c r="H326" s="3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3" x14ac:dyDescent="0.4">
      <c r="A327" s="1"/>
      <c r="B327" s="1"/>
      <c r="C327" s="1"/>
      <c r="D327" s="1"/>
      <c r="E327" s="1"/>
      <c r="F327" s="1"/>
      <c r="G327" s="1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3" x14ac:dyDescent="0.4">
      <c r="A328" s="1"/>
      <c r="B328" s="1"/>
      <c r="C328" s="1"/>
      <c r="D328" s="1"/>
      <c r="E328" s="1"/>
      <c r="F328" s="1"/>
      <c r="G328" s="1"/>
      <c r="H328" s="3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3" x14ac:dyDescent="0.4">
      <c r="A329" s="1"/>
      <c r="B329" s="1"/>
      <c r="C329" s="1"/>
      <c r="D329" s="1"/>
      <c r="E329" s="1"/>
      <c r="F329" s="1"/>
      <c r="G329" s="1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3" x14ac:dyDescent="0.4">
      <c r="A330" s="1"/>
      <c r="B330" s="1"/>
      <c r="C330" s="1"/>
      <c r="D330" s="1"/>
      <c r="E330" s="1"/>
      <c r="F330" s="1"/>
      <c r="G330" s="1"/>
      <c r="H330" s="3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3" x14ac:dyDescent="0.4">
      <c r="A331" s="1"/>
      <c r="B331" s="1"/>
      <c r="C331" s="1"/>
      <c r="D331" s="1"/>
      <c r="E331" s="1"/>
      <c r="F331" s="1"/>
      <c r="G331" s="1"/>
      <c r="H331" s="3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3" x14ac:dyDescent="0.4">
      <c r="A332" s="1"/>
      <c r="B332" s="1"/>
      <c r="C332" s="1"/>
      <c r="D332" s="1"/>
      <c r="E332" s="1"/>
      <c r="F332" s="1"/>
      <c r="G332" s="1"/>
      <c r="H332" s="3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3" x14ac:dyDescent="0.4">
      <c r="A333" s="1"/>
      <c r="B333" s="1"/>
      <c r="C333" s="1"/>
      <c r="D333" s="1"/>
      <c r="E333" s="1"/>
      <c r="F333" s="1"/>
      <c r="G333" s="1"/>
      <c r="H333" s="3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3" x14ac:dyDescent="0.4">
      <c r="A334" s="1"/>
      <c r="B334" s="1"/>
      <c r="C334" s="1"/>
      <c r="D334" s="1"/>
      <c r="E334" s="1"/>
      <c r="F334" s="1"/>
      <c r="G334" s="1"/>
      <c r="H334" s="3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3" x14ac:dyDescent="0.4">
      <c r="A335" s="1"/>
      <c r="B335" s="1"/>
      <c r="C335" s="1"/>
      <c r="D335" s="1"/>
      <c r="E335" s="1"/>
      <c r="F335" s="1"/>
      <c r="G335" s="1"/>
      <c r="H335" s="3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3" x14ac:dyDescent="0.4">
      <c r="A336" s="1"/>
      <c r="B336" s="1"/>
      <c r="C336" s="1"/>
      <c r="D336" s="1"/>
      <c r="E336" s="1"/>
      <c r="F336" s="1"/>
      <c r="G336" s="1"/>
      <c r="H336" s="3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3" x14ac:dyDescent="0.4">
      <c r="A337" s="1"/>
      <c r="B337" s="1"/>
      <c r="C337" s="1"/>
      <c r="D337" s="1"/>
      <c r="E337" s="1"/>
      <c r="F337" s="1"/>
      <c r="G337" s="1"/>
      <c r="H337" s="3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3" x14ac:dyDescent="0.4">
      <c r="A338" s="1"/>
      <c r="B338" s="1"/>
      <c r="C338" s="1"/>
      <c r="D338" s="1"/>
      <c r="E338" s="1"/>
      <c r="F338" s="1"/>
      <c r="G338" s="1"/>
      <c r="H338" s="3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3" x14ac:dyDescent="0.4">
      <c r="A339" s="1"/>
      <c r="B339" s="1"/>
      <c r="C339" s="1"/>
      <c r="D339" s="1"/>
      <c r="E339" s="1"/>
      <c r="F339" s="1"/>
      <c r="G339" s="1"/>
      <c r="H339" s="3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3" x14ac:dyDescent="0.4">
      <c r="A340" s="1"/>
      <c r="B340" s="1"/>
      <c r="C340" s="1"/>
      <c r="D340" s="1"/>
      <c r="E340" s="1"/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3" x14ac:dyDescent="0.4">
      <c r="A341" s="1"/>
      <c r="B341" s="1"/>
      <c r="C341" s="1"/>
      <c r="D341" s="1"/>
      <c r="E341" s="1"/>
      <c r="F341" s="1"/>
      <c r="G341" s="1"/>
      <c r="H341" s="3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3" x14ac:dyDescent="0.4">
      <c r="A342" s="1"/>
      <c r="B342" s="1"/>
      <c r="C342" s="1"/>
      <c r="D342" s="1"/>
      <c r="E342" s="1"/>
      <c r="F342" s="1"/>
      <c r="G342" s="1"/>
      <c r="H342" s="3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3" x14ac:dyDescent="0.4">
      <c r="A343" s="1"/>
      <c r="B343" s="1"/>
      <c r="C343" s="1"/>
      <c r="D343" s="1"/>
      <c r="E343" s="1"/>
      <c r="F343" s="1"/>
      <c r="G343" s="1"/>
      <c r="H343" s="3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2.3" x14ac:dyDescent="0.4">
      <c r="A344" s="1"/>
      <c r="B344" s="1"/>
      <c r="C344" s="1"/>
      <c r="D344" s="1"/>
      <c r="E344" s="1"/>
      <c r="F344" s="1"/>
      <c r="G344" s="1"/>
      <c r="H344" s="3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2.3" x14ac:dyDescent="0.4">
      <c r="A345" s="1"/>
      <c r="B345" s="1"/>
      <c r="C345" s="1"/>
      <c r="D345" s="1"/>
      <c r="E345" s="1"/>
      <c r="F345" s="1"/>
      <c r="G345" s="1"/>
      <c r="H345" s="3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2.3" x14ac:dyDescent="0.4">
      <c r="A346" s="1"/>
      <c r="B346" s="1"/>
      <c r="C346" s="1"/>
      <c r="D346" s="1"/>
      <c r="E346" s="1"/>
      <c r="F346" s="1"/>
      <c r="G346" s="1"/>
      <c r="H346" s="3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2.3" x14ac:dyDescent="0.4">
      <c r="A347" s="1"/>
      <c r="B347" s="1"/>
      <c r="C347" s="1"/>
      <c r="D347" s="1"/>
      <c r="E347" s="1"/>
      <c r="F347" s="1"/>
      <c r="G347" s="1"/>
      <c r="H347" s="3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2.3" x14ac:dyDescent="0.4">
      <c r="A348" s="1"/>
      <c r="B348" s="1"/>
      <c r="C348" s="1"/>
      <c r="D348" s="1"/>
      <c r="E348" s="1"/>
      <c r="F348" s="1"/>
      <c r="G348" s="1"/>
      <c r="H348" s="3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2.3" x14ac:dyDescent="0.4">
      <c r="A349" s="1"/>
      <c r="B349" s="1"/>
      <c r="C349" s="1"/>
      <c r="D349" s="1"/>
      <c r="E349" s="1"/>
      <c r="F349" s="1"/>
      <c r="G349" s="1"/>
      <c r="H349" s="3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2.3" x14ac:dyDescent="0.4">
      <c r="A350" s="1"/>
      <c r="B350" s="1"/>
      <c r="C350" s="1"/>
      <c r="D350" s="1"/>
      <c r="E350" s="1"/>
      <c r="F350" s="1"/>
      <c r="G350" s="1"/>
      <c r="H350" s="3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2.3" x14ac:dyDescent="0.4">
      <c r="A351" s="1"/>
      <c r="B351" s="1"/>
      <c r="C351" s="1"/>
      <c r="D351" s="1"/>
      <c r="E351" s="1"/>
      <c r="F351" s="1"/>
      <c r="G351" s="1"/>
      <c r="H351" s="3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2.3" x14ac:dyDescent="0.4">
      <c r="A352" s="1"/>
      <c r="B352" s="1"/>
      <c r="C352" s="1"/>
      <c r="D352" s="1"/>
      <c r="E352" s="1"/>
      <c r="F352" s="1"/>
      <c r="G352" s="1"/>
      <c r="H352" s="3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2.3" x14ac:dyDescent="0.4">
      <c r="A353" s="1"/>
      <c r="B353" s="1"/>
      <c r="C353" s="1"/>
      <c r="D353" s="1"/>
      <c r="E353" s="1"/>
      <c r="F353" s="1"/>
      <c r="G353" s="1"/>
      <c r="H353" s="3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2.3" x14ac:dyDescent="0.4">
      <c r="A354" s="1"/>
      <c r="B354" s="1"/>
      <c r="C354" s="1"/>
      <c r="D354" s="1"/>
      <c r="E354" s="1"/>
      <c r="F354" s="1"/>
      <c r="G354" s="1"/>
      <c r="H354" s="3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2.3" x14ac:dyDescent="0.4">
      <c r="A355" s="1"/>
      <c r="B355" s="1"/>
      <c r="C355" s="1"/>
      <c r="D355" s="1"/>
      <c r="E355" s="1"/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2.3" x14ac:dyDescent="0.4">
      <c r="A356" s="1"/>
      <c r="B356" s="1"/>
      <c r="C356" s="1"/>
      <c r="D356" s="1"/>
      <c r="E356" s="1"/>
      <c r="F356" s="1"/>
      <c r="G356" s="1"/>
      <c r="H356" s="3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2.3" x14ac:dyDescent="0.4">
      <c r="A357" s="1"/>
      <c r="B357" s="1"/>
      <c r="C357" s="1"/>
      <c r="D357" s="1"/>
      <c r="E357" s="1"/>
      <c r="F357" s="1"/>
      <c r="G357" s="1"/>
      <c r="H357" s="3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2.3" x14ac:dyDescent="0.4">
      <c r="A358" s="1"/>
      <c r="B358" s="1"/>
      <c r="C358" s="1"/>
      <c r="D358" s="1"/>
      <c r="E358" s="1"/>
      <c r="F358" s="1"/>
      <c r="G358" s="1"/>
      <c r="H358" s="3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2.3" x14ac:dyDescent="0.4">
      <c r="A359" s="1"/>
      <c r="B359" s="1"/>
      <c r="C359" s="1"/>
      <c r="D359" s="1"/>
      <c r="E359" s="1"/>
      <c r="F359" s="1"/>
      <c r="G359" s="1"/>
      <c r="H359" s="3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2.3" x14ac:dyDescent="0.4">
      <c r="A360" s="1"/>
      <c r="B360" s="1"/>
      <c r="C360" s="1"/>
      <c r="D360" s="1"/>
      <c r="E360" s="1"/>
      <c r="F360" s="1"/>
      <c r="G360" s="1"/>
      <c r="H360" s="3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2.3" x14ac:dyDescent="0.4">
      <c r="A361" s="1"/>
      <c r="B361" s="1"/>
      <c r="C361" s="1"/>
      <c r="D361" s="1"/>
      <c r="E361" s="1"/>
      <c r="F361" s="1"/>
      <c r="G361" s="1"/>
      <c r="H361" s="3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2.3" x14ac:dyDescent="0.4">
      <c r="A362" s="1"/>
      <c r="B362" s="1"/>
      <c r="C362" s="1"/>
      <c r="D362" s="1"/>
      <c r="E362" s="1"/>
      <c r="F362" s="1"/>
      <c r="G362" s="1"/>
      <c r="H362" s="3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2.3" x14ac:dyDescent="0.4">
      <c r="A363" s="1"/>
      <c r="B363" s="1"/>
      <c r="C363" s="1"/>
      <c r="D363" s="1"/>
      <c r="E363" s="1"/>
      <c r="F363" s="1"/>
      <c r="G363" s="1"/>
      <c r="H363" s="3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2.3" x14ac:dyDescent="0.4">
      <c r="A364" s="1"/>
      <c r="B364" s="1"/>
      <c r="C364" s="1"/>
      <c r="D364" s="1"/>
      <c r="E364" s="1"/>
      <c r="F364" s="1"/>
      <c r="G364" s="1"/>
      <c r="H364" s="3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2.3" x14ac:dyDescent="0.4">
      <c r="A365" s="1"/>
      <c r="B365" s="1"/>
      <c r="C365" s="1"/>
      <c r="D365" s="1"/>
      <c r="E365" s="1"/>
      <c r="F365" s="1"/>
      <c r="G365" s="1"/>
      <c r="H365" s="3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2.3" x14ac:dyDescent="0.4">
      <c r="A366" s="1"/>
      <c r="B366" s="1"/>
      <c r="C366" s="1"/>
      <c r="D366" s="1"/>
      <c r="E366" s="1"/>
      <c r="F366" s="1"/>
      <c r="G366" s="1"/>
      <c r="H366" s="3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2.3" x14ac:dyDescent="0.4">
      <c r="A367" s="1"/>
      <c r="B367" s="1"/>
      <c r="C367" s="1"/>
      <c r="D367" s="1"/>
      <c r="E367" s="1"/>
      <c r="F367" s="1"/>
      <c r="G367" s="1"/>
      <c r="H367" s="3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2.3" x14ac:dyDescent="0.4">
      <c r="A368" s="1"/>
      <c r="B368" s="1"/>
      <c r="C368" s="1"/>
      <c r="D368" s="1"/>
      <c r="E368" s="1"/>
      <c r="F368" s="1"/>
      <c r="G368" s="1"/>
      <c r="H368" s="3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2.3" x14ac:dyDescent="0.4">
      <c r="A369" s="1"/>
      <c r="B369" s="1"/>
      <c r="C369" s="1"/>
      <c r="D369" s="1"/>
      <c r="E369" s="1"/>
      <c r="F369" s="1"/>
      <c r="G369" s="1"/>
      <c r="H369" s="3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2.3" x14ac:dyDescent="0.4">
      <c r="A370" s="1"/>
      <c r="B370" s="1"/>
      <c r="C370" s="1"/>
      <c r="D370" s="1"/>
      <c r="E370" s="1"/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2.3" x14ac:dyDescent="0.4">
      <c r="A371" s="1"/>
      <c r="B371" s="1"/>
      <c r="C371" s="1"/>
      <c r="D371" s="1"/>
      <c r="E371" s="1"/>
      <c r="F371" s="1"/>
      <c r="G371" s="1"/>
      <c r="H371" s="3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2.3" x14ac:dyDescent="0.4">
      <c r="A372" s="1"/>
      <c r="B372" s="1"/>
      <c r="C372" s="1"/>
      <c r="D372" s="1"/>
      <c r="E372" s="1"/>
      <c r="F372" s="1"/>
      <c r="G372" s="1"/>
      <c r="H372" s="3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2.3" x14ac:dyDescent="0.4">
      <c r="A373" s="1"/>
      <c r="B373" s="1"/>
      <c r="C373" s="1"/>
      <c r="D373" s="1"/>
      <c r="E373" s="1"/>
      <c r="F373" s="1"/>
      <c r="G373" s="1"/>
      <c r="H373" s="3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2.3" x14ac:dyDescent="0.4">
      <c r="A374" s="1"/>
      <c r="B374" s="1"/>
      <c r="C374" s="1"/>
      <c r="D374" s="1"/>
      <c r="E374" s="1"/>
      <c r="F374" s="1"/>
      <c r="G374" s="1"/>
      <c r="H374" s="3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2.3" x14ac:dyDescent="0.4">
      <c r="A375" s="1"/>
      <c r="B375" s="1"/>
      <c r="C375" s="1"/>
      <c r="D375" s="1"/>
      <c r="E375" s="1"/>
      <c r="F375" s="1"/>
      <c r="G375" s="1"/>
      <c r="H375" s="3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2.3" x14ac:dyDescent="0.4">
      <c r="A376" s="1"/>
      <c r="B376" s="1"/>
      <c r="C376" s="1"/>
      <c r="D376" s="1"/>
      <c r="E376" s="1"/>
      <c r="F376" s="1"/>
      <c r="G376" s="1"/>
      <c r="H376" s="3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2.3" x14ac:dyDescent="0.4">
      <c r="A377" s="1"/>
      <c r="B377" s="1"/>
      <c r="C377" s="1"/>
      <c r="D377" s="1"/>
      <c r="E377" s="1"/>
      <c r="F377" s="1"/>
      <c r="G377" s="1"/>
      <c r="H377" s="3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2.3" x14ac:dyDescent="0.4">
      <c r="A378" s="1"/>
      <c r="B378" s="1"/>
      <c r="C378" s="1"/>
      <c r="D378" s="1"/>
      <c r="E378" s="1"/>
      <c r="F378" s="1"/>
      <c r="G378" s="1"/>
      <c r="H378" s="3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2.3" x14ac:dyDescent="0.4">
      <c r="A379" s="1"/>
      <c r="B379" s="1"/>
      <c r="C379" s="1"/>
      <c r="D379" s="1"/>
      <c r="E379" s="1"/>
      <c r="F379" s="1"/>
      <c r="G379" s="1"/>
      <c r="H379" s="3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2.3" x14ac:dyDescent="0.4">
      <c r="A380" s="1"/>
      <c r="B380" s="1"/>
      <c r="C380" s="1"/>
      <c r="D380" s="1"/>
      <c r="E380" s="1"/>
      <c r="F380" s="1"/>
      <c r="G380" s="1"/>
      <c r="H380" s="3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2.3" x14ac:dyDescent="0.4">
      <c r="A381" s="1"/>
      <c r="B381" s="1"/>
      <c r="C381" s="1"/>
      <c r="D381" s="1"/>
      <c r="E381" s="1"/>
      <c r="F381" s="1"/>
      <c r="G381" s="1"/>
      <c r="H381" s="3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2.3" x14ac:dyDescent="0.4">
      <c r="A382" s="1"/>
      <c r="B382" s="1"/>
      <c r="C382" s="1"/>
      <c r="D382" s="1"/>
      <c r="E382" s="1"/>
      <c r="F382" s="1"/>
      <c r="G382" s="1"/>
      <c r="H382" s="3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2.3" x14ac:dyDescent="0.4">
      <c r="A383" s="1"/>
      <c r="B383" s="1"/>
      <c r="C383" s="1"/>
      <c r="D383" s="1"/>
      <c r="E383" s="1"/>
      <c r="F383" s="1"/>
      <c r="G383" s="1"/>
      <c r="H383" s="3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2.3" x14ac:dyDescent="0.4">
      <c r="A384" s="1"/>
      <c r="B384" s="1"/>
      <c r="C384" s="1"/>
      <c r="D384" s="1"/>
      <c r="E384" s="1"/>
      <c r="F384" s="1"/>
      <c r="G384" s="1"/>
      <c r="H384" s="3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2.3" x14ac:dyDescent="0.4">
      <c r="A385" s="1"/>
      <c r="B385" s="1"/>
      <c r="C385" s="1"/>
      <c r="D385" s="1"/>
      <c r="E385" s="1"/>
      <c r="F385" s="1"/>
      <c r="G385" s="1"/>
      <c r="H385" s="3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2.3" x14ac:dyDescent="0.4">
      <c r="A386" s="1"/>
      <c r="B386" s="1"/>
      <c r="C386" s="1"/>
      <c r="D386" s="1"/>
      <c r="E386" s="1"/>
      <c r="F386" s="1"/>
      <c r="G386" s="1"/>
      <c r="H386" s="3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2.3" x14ac:dyDescent="0.4">
      <c r="A387" s="1"/>
      <c r="B387" s="1"/>
      <c r="C387" s="1"/>
      <c r="D387" s="1"/>
      <c r="E387" s="1"/>
      <c r="F387" s="1"/>
      <c r="G387" s="1"/>
      <c r="H387" s="3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2.3" x14ac:dyDescent="0.4">
      <c r="A388" s="1"/>
      <c r="B388" s="1"/>
      <c r="C388" s="1"/>
      <c r="D388" s="1"/>
      <c r="E388" s="1"/>
      <c r="F388" s="1"/>
      <c r="G388" s="1"/>
      <c r="H388" s="3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2.3" x14ac:dyDescent="0.4">
      <c r="A389" s="1"/>
      <c r="B389" s="1"/>
      <c r="C389" s="1"/>
      <c r="D389" s="1"/>
      <c r="E389" s="1"/>
      <c r="F389" s="1"/>
      <c r="G389" s="1"/>
      <c r="H389" s="3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2.3" x14ac:dyDescent="0.4">
      <c r="A390" s="1"/>
      <c r="B390" s="1"/>
      <c r="C390" s="1"/>
      <c r="D390" s="1"/>
      <c r="E390" s="1"/>
      <c r="F390" s="1"/>
      <c r="G390" s="1"/>
      <c r="H390" s="3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2.3" x14ac:dyDescent="0.4">
      <c r="A391" s="1"/>
      <c r="B391" s="1"/>
      <c r="C391" s="1"/>
      <c r="D391" s="1"/>
      <c r="E391" s="1"/>
      <c r="F391" s="1"/>
      <c r="G391" s="1"/>
      <c r="H391" s="3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2.3" x14ac:dyDescent="0.4">
      <c r="A392" s="1"/>
      <c r="B392" s="1"/>
      <c r="C392" s="1"/>
      <c r="D392" s="1"/>
      <c r="E392" s="1"/>
      <c r="F392" s="1"/>
      <c r="G392" s="1"/>
      <c r="H392" s="3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2.3" x14ac:dyDescent="0.4">
      <c r="A393" s="1"/>
      <c r="B393" s="1"/>
      <c r="C393" s="1"/>
      <c r="D393" s="1"/>
      <c r="E393" s="1"/>
      <c r="F393" s="1"/>
      <c r="G393" s="1"/>
      <c r="H393" s="3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2.3" x14ac:dyDescent="0.4">
      <c r="A394" s="1"/>
      <c r="B394" s="1"/>
      <c r="C394" s="1"/>
      <c r="D394" s="1"/>
      <c r="E394" s="1"/>
      <c r="F394" s="1"/>
      <c r="G394" s="1"/>
      <c r="H394" s="3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2.3" x14ac:dyDescent="0.4">
      <c r="A395" s="1"/>
      <c r="B395" s="1"/>
      <c r="C395" s="1"/>
      <c r="D395" s="1"/>
      <c r="E395" s="1"/>
      <c r="F395" s="1"/>
      <c r="G395" s="1"/>
      <c r="H395" s="3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2.3" x14ac:dyDescent="0.4">
      <c r="A396" s="1"/>
      <c r="B396" s="1"/>
      <c r="C396" s="1"/>
      <c r="D396" s="1"/>
      <c r="E396" s="1"/>
      <c r="F396" s="1"/>
      <c r="G396" s="1"/>
      <c r="H396" s="3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2.3" x14ac:dyDescent="0.4">
      <c r="A397" s="1"/>
      <c r="B397" s="1"/>
      <c r="C397" s="1"/>
      <c r="D397" s="1"/>
      <c r="E397" s="1"/>
      <c r="F397" s="1"/>
      <c r="G397" s="1"/>
      <c r="H397" s="3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2.3" x14ac:dyDescent="0.4">
      <c r="A398" s="1"/>
      <c r="B398" s="1"/>
      <c r="C398" s="1"/>
      <c r="D398" s="1"/>
      <c r="E398" s="1"/>
      <c r="F398" s="1"/>
      <c r="G398" s="1"/>
      <c r="H398" s="3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2.3" x14ac:dyDescent="0.4">
      <c r="A399" s="1"/>
      <c r="B399" s="1"/>
      <c r="C399" s="1"/>
      <c r="D399" s="1"/>
      <c r="E399" s="1"/>
      <c r="F399" s="1"/>
      <c r="G399" s="1"/>
      <c r="H399" s="3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2.3" x14ac:dyDescent="0.4">
      <c r="A400" s="1"/>
      <c r="B400" s="1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2.3" x14ac:dyDescent="0.4">
      <c r="A401" s="1"/>
      <c r="B401" s="1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2.3" x14ac:dyDescent="0.4">
      <c r="A402" s="1"/>
      <c r="B402" s="1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2.3" x14ac:dyDescent="0.4">
      <c r="A403" s="1"/>
      <c r="B403" s="1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2.3" x14ac:dyDescent="0.4">
      <c r="A404" s="1"/>
      <c r="B404" s="1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2.3" x14ac:dyDescent="0.4">
      <c r="A405" s="1"/>
      <c r="B405" s="1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2.3" x14ac:dyDescent="0.4">
      <c r="A406" s="1"/>
      <c r="B406" s="1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2.3" x14ac:dyDescent="0.4">
      <c r="A407" s="1"/>
      <c r="B407" s="1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2.3" x14ac:dyDescent="0.4">
      <c r="A408" s="1"/>
      <c r="B408" s="1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2.3" x14ac:dyDescent="0.4">
      <c r="A409" s="1"/>
      <c r="B409" s="1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2.3" x14ac:dyDescent="0.4">
      <c r="A410" s="1"/>
      <c r="B410" s="1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2.3" x14ac:dyDescent="0.4">
      <c r="A411" s="1"/>
      <c r="B411" s="1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2.3" x14ac:dyDescent="0.4">
      <c r="A412" s="1"/>
      <c r="B412" s="1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2.3" x14ac:dyDescent="0.4">
      <c r="A413" s="1"/>
      <c r="B413" s="1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2.3" x14ac:dyDescent="0.4">
      <c r="A414" s="1"/>
      <c r="B414" s="1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2.3" x14ac:dyDescent="0.4">
      <c r="A415" s="1"/>
      <c r="B415" s="1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2.3" x14ac:dyDescent="0.4">
      <c r="A416" s="1"/>
      <c r="B416" s="1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2.3" x14ac:dyDescent="0.4">
      <c r="A417" s="1"/>
      <c r="B417" s="1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2.3" x14ac:dyDescent="0.4">
      <c r="A418" s="1"/>
      <c r="B418" s="1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2.3" x14ac:dyDescent="0.4">
      <c r="A419" s="1"/>
      <c r="B419" s="1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2.3" x14ac:dyDescent="0.4">
      <c r="A420" s="1"/>
      <c r="B420" s="1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2.3" x14ac:dyDescent="0.4">
      <c r="A421" s="1"/>
      <c r="B421" s="1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2.3" x14ac:dyDescent="0.4">
      <c r="A422" s="1"/>
      <c r="B422" s="1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2.3" x14ac:dyDescent="0.4">
      <c r="A423" s="1"/>
      <c r="B423" s="1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2.3" x14ac:dyDescent="0.4">
      <c r="A424" s="1"/>
      <c r="B424" s="1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2.3" x14ac:dyDescent="0.4">
      <c r="A425" s="1"/>
      <c r="B425" s="1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2.3" x14ac:dyDescent="0.4">
      <c r="A426" s="1"/>
      <c r="B426" s="1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2.3" x14ac:dyDescent="0.4">
      <c r="A427" s="1"/>
      <c r="B427" s="1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2.3" x14ac:dyDescent="0.4">
      <c r="A428" s="1"/>
      <c r="B428" s="1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2.3" x14ac:dyDescent="0.4">
      <c r="A429" s="1"/>
      <c r="B429" s="1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2.3" x14ac:dyDescent="0.4">
      <c r="A430" s="1"/>
      <c r="B430" s="1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2.3" x14ac:dyDescent="0.4">
      <c r="A431" s="1"/>
      <c r="B431" s="1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2.3" x14ac:dyDescent="0.4">
      <c r="A432" s="1"/>
      <c r="B432" s="1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2.3" x14ac:dyDescent="0.4">
      <c r="A433" s="1"/>
      <c r="B433" s="1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2.3" x14ac:dyDescent="0.4">
      <c r="A434" s="1"/>
      <c r="B434" s="1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2.3" x14ac:dyDescent="0.4">
      <c r="A435" s="1"/>
      <c r="B435" s="1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2.3" x14ac:dyDescent="0.4">
      <c r="A436" s="1"/>
      <c r="B436" s="1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2.3" x14ac:dyDescent="0.4">
      <c r="A437" s="1"/>
      <c r="B437" s="1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2.3" x14ac:dyDescent="0.4">
      <c r="A438" s="1"/>
      <c r="B438" s="1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2.3" x14ac:dyDescent="0.4">
      <c r="A439" s="1"/>
      <c r="B439" s="1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2.3" x14ac:dyDescent="0.4">
      <c r="A440" s="1"/>
      <c r="B440" s="1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2.3" x14ac:dyDescent="0.4">
      <c r="A441" s="1"/>
      <c r="B441" s="1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2.3" x14ac:dyDescent="0.4">
      <c r="A442" s="1"/>
      <c r="B442" s="1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2.3" x14ac:dyDescent="0.4">
      <c r="A443" s="1"/>
      <c r="B443" s="1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2.3" x14ac:dyDescent="0.4">
      <c r="A444" s="1"/>
      <c r="B444" s="1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2.3" x14ac:dyDescent="0.4">
      <c r="A445" s="1"/>
      <c r="B445" s="1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2.3" x14ac:dyDescent="0.4">
      <c r="A446" s="1"/>
      <c r="B446" s="1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2.3" x14ac:dyDescent="0.4">
      <c r="A447" s="1"/>
      <c r="B447" s="1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2.3" x14ac:dyDescent="0.4">
      <c r="A448" s="1"/>
      <c r="B448" s="1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2.3" x14ac:dyDescent="0.4">
      <c r="A449" s="1"/>
      <c r="B449" s="1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2.3" x14ac:dyDescent="0.4">
      <c r="A450" s="1"/>
      <c r="B450" s="1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2.3" x14ac:dyDescent="0.4">
      <c r="A451" s="1"/>
      <c r="B451" s="1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2.3" x14ac:dyDescent="0.4">
      <c r="A452" s="1"/>
      <c r="B452" s="1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2.3" x14ac:dyDescent="0.4">
      <c r="A453" s="1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2.3" x14ac:dyDescent="0.4">
      <c r="A454" s="1"/>
      <c r="B454" s="1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2.3" x14ac:dyDescent="0.4">
      <c r="A455" s="1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2.3" x14ac:dyDescent="0.4">
      <c r="A456" s="1"/>
      <c r="B456" s="1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2.3" x14ac:dyDescent="0.4">
      <c r="A457" s="1"/>
      <c r="B457" s="1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2.3" x14ac:dyDescent="0.4">
      <c r="A458" s="1"/>
      <c r="B458" s="1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2.3" x14ac:dyDescent="0.4">
      <c r="A459" s="1"/>
      <c r="B459" s="1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2.3" x14ac:dyDescent="0.4">
      <c r="A460" s="1"/>
      <c r="B460" s="1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2.3" x14ac:dyDescent="0.4">
      <c r="A461" s="1"/>
      <c r="B461" s="1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2.3" x14ac:dyDescent="0.4">
      <c r="A462" s="1"/>
      <c r="B462" s="1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2.3" x14ac:dyDescent="0.4">
      <c r="A463" s="1"/>
      <c r="B463" s="1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2.3" x14ac:dyDescent="0.4">
      <c r="A464" s="1"/>
      <c r="B464" s="1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2.3" x14ac:dyDescent="0.4">
      <c r="A465" s="1"/>
      <c r="B465" s="1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2.3" x14ac:dyDescent="0.4">
      <c r="A466" s="1"/>
      <c r="B466" s="1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2.3" x14ac:dyDescent="0.4">
      <c r="A467" s="1"/>
      <c r="B467" s="1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2.3" x14ac:dyDescent="0.4">
      <c r="A468" s="1"/>
      <c r="B468" s="1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2.3" x14ac:dyDescent="0.4">
      <c r="A469" s="1"/>
      <c r="B469" s="1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2.3" x14ac:dyDescent="0.4">
      <c r="A470" s="1"/>
      <c r="B470" s="1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2.3" x14ac:dyDescent="0.4">
      <c r="A471" s="1"/>
      <c r="B471" s="1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2.3" x14ac:dyDescent="0.4">
      <c r="A472" s="1"/>
      <c r="B472" s="1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2.3" x14ac:dyDescent="0.4">
      <c r="A473" s="1"/>
      <c r="B473" s="1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2.3" x14ac:dyDescent="0.4">
      <c r="A474" s="1"/>
      <c r="B474" s="1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2.3" x14ac:dyDescent="0.4">
      <c r="A475" s="1"/>
      <c r="B475" s="1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2.3" x14ac:dyDescent="0.4">
      <c r="A476" s="1"/>
      <c r="B476" s="1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2.3" x14ac:dyDescent="0.4">
      <c r="A477" s="1"/>
      <c r="B477" s="1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2.3" x14ac:dyDescent="0.4">
      <c r="A478" s="1"/>
      <c r="B478" s="1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2.3" x14ac:dyDescent="0.4">
      <c r="A479" s="1"/>
      <c r="B479" s="1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2.3" x14ac:dyDescent="0.4">
      <c r="A480" s="1"/>
      <c r="B480" s="1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2.3" x14ac:dyDescent="0.4">
      <c r="A481" s="1"/>
      <c r="B481" s="1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2.3" x14ac:dyDescent="0.4">
      <c r="A482" s="1"/>
      <c r="B482" s="1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2.3" x14ac:dyDescent="0.4">
      <c r="A483" s="1"/>
      <c r="B483" s="1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2.3" x14ac:dyDescent="0.4">
      <c r="A484" s="1"/>
      <c r="B484" s="1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2.3" x14ac:dyDescent="0.4">
      <c r="A485" s="1"/>
      <c r="B485" s="1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2.3" x14ac:dyDescent="0.4">
      <c r="A486" s="1"/>
      <c r="B486" s="1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2.3" x14ac:dyDescent="0.4">
      <c r="A487" s="1"/>
      <c r="B487" s="1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2.3" x14ac:dyDescent="0.4">
      <c r="A488" s="1"/>
      <c r="B488" s="1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2.3" x14ac:dyDescent="0.4">
      <c r="A489" s="1"/>
      <c r="B489" s="1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2.3" x14ac:dyDescent="0.4">
      <c r="A490" s="1"/>
      <c r="B490" s="1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2.3" x14ac:dyDescent="0.4">
      <c r="A491" s="1"/>
      <c r="B491" s="1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2.3" x14ac:dyDescent="0.4">
      <c r="A492" s="1"/>
      <c r="B492" s="1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2.3" x14ac:dyDescent="0.4">
      <c r="A493" s="1"/>
      <c r="B493" s="1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2.3" x14ac:dyDescent="0.4">
      <c r="A494" s="1"/>
      <c r="B494" s="1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2.3" x14ac:dyDescent="0.4">
      <c r="A495" s="1"/>
      <c r="B495" s="1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2.3" x14ac:dyDescent="0.4">
      <c r="A496" s="1"/>
      <c r="B496" s="1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2.3" x14ac:dyDescent="0.4">
      <c r="A497" s="1"/>
      <c r="B497" s="1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2.3" x14ac:dyDescent="0.4">
      <c r="A498" s="1"/>
      <c r="B498" s="1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2.3" x14ac:dyDescent="0.4">
      <c r="A499" s="1"/>
      <c r="B499" s="1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2.3" x14ac:dyDescent="0.4">
      <c r="A500" s="1"/>
      <c r="B500" s="1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2.3" x14ac:dyDescent="0.4">
      <c r="A501" s="1"/>
      <c r="B501" s="1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2.3" x14ac:dyDescent="0.4">
      <c r="A502" s="1"/>
      <c r="B502" s="1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2.3" x14ac:dyDescent="0.4">
      <c r="A503" s="1"/>
      <c r="B503" s="1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2.3" x14ac:dyDescent="0.4">
      <c r="A504" s="1"/>
      <c r="B504" s="1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2.3" x14ac:dyDescent="0.4">
      <c r="A505" s="1"/>
      <c r="B505" s="1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2.3" x14ac:dyDescent="0.4">
      <c r="A506" s="1"/>
      <c r="B506" s="1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2.3" x14ac:dyDescent="0.4">
      <c r="A507" s="1"/>
      <c r="B507" s="1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2.3" x14ac:dyDescent="0.4">
      <c r="A508" s="1"/>
      <c r="B508" s="1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2.3" x14ac:dyDescent="0.4">
      <c r="A509" s="1"/>
      <c r="B509" s="1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2.3" x14ac:dyDescent="0.4">
      <c r="A510" s="1"/>
      <c r="B510" s="1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2.3" x14ac:dyDescent="0.4">
      <c r="A511" s="1"/>
      <c r="B511" s="1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2.3" x14ac:dyDescent="0.4">
      <c r="A512" s="1"/>
      <c r="B512" s="1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2.3" x14ac:dyDescent="0.4">
      <c r="A513" s="1"/>
      <c r="B513" s="1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2.3" x14ac:dyDescent="0.4">
      <c r="A514" s="1"/>
      <c r="B514" s="1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2.3" x14ac:dyDescent="0.4">
      <c r="A515" s="1"/>
      <c r="B515" s="1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2.3" x14ac:dyDescent="0.4">
      <c r="A516" s="1"/>
      <c r="B516" s="1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2.3" x14ac:dyDescent="0.4">
      <c r="A517" s="1"/>
      <c r="B517" s="1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2.3" x14ac:dyDescent="0.4">
      <c r="A518" s="1"/>
      <c r="B518" s="1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2.3" x14ac:dyDescent="0.4">
      <c r="A519" s="1"/>
      <c r="B519" s="1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2.3" x14ac:dyDescent="0.4">
      <c r="A520" s="1"/>
      <c r="B520" s="1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2.3" x14ac:dyDescent="0.4">
      <c r="A521" s="1"/>
      <c r="B521" s="1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2.3" x14ac:dyDescent="0.4">
      <c r="A522" s="1"/>
      <c r="B522" s="1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2.3" x14ac:dyDescent="0.4">
      <c r="A523" s="1"/>
      <c r="B523" s="1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2.3" x14ac:dyDescent="0.4">
      <c r="A524" s="1"/>
      <c r="B524" s="1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2.3" x14ac:dyDescent="0.4">
      <c r="A525" s="1"/>
      <c r="B525" s="1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2.3" x14ac:dyDescent="0.4">
      <c r="A526" s="1"/>
      <c r="B526" s="1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2.3" x14ac:dyDescent="0.4">
      <c r="A527" s="1"/>
      <c r="B527" s="1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2.3" x14ac:dyDescent="0.4">
      <c r="A528" s="1"/>
      <c r="B528" s="1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2.3" x14ac:dyDescent="0.4">
      <c r="A529" s="1"/>
      <c r="B529" s="1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2.3" x14ac:dyDescent="0.4">
      <c r="A530" s="1"/>
      <c r="B530" s="1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2.3" x14ac:dyDescent="0.4">
      <c r="A531" s="1"/>
      <c r="B531" s="1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2.3" x14ac:dyDescent="0.4">
      <c r="A532" s="1"/>
      <c r="B532" s="1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2.3" x14ac:dyDescent="0.4">
      <c r="A533" s="1"/>
      <c r="B533" s="1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2.3" x14ac:dyDescent="0.4">
      <c r="A534" s="1"/>
      <c r="B534" s="1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2.3" x14ac:dyDescent="0.4">
      <c r="A535" s="1"/>
      <c r="B535" s="1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2.3" x14ac:dyDescent="0.4">
      <c r="A536" s="1"/>
      <c r="B536" s="1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2.3" x14ac:dyDescent="0.4">
      <c r="A537" s="1"/>
      <c r="B537" s="1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2.3" x14ac:dyDescent="0.4">
      <c r="A538" s="1"/>
      <c r="B538" s="1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2.3" x14ac:dyDescent="0.4">
      <c r="A539" s="1"/>
      <c r="B539" s="1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2.3" x14ac:dyDescent="0.4">
      <c r="A540" s="1"/>
      <c r="B540" s="1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2.3" x14ac:dyDescent="0.4">
      <c r="A541" s="1"/>
      <c r="B541" s="1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2.3" x14ac:dyDescent="0.4">
      <c r="A542" s="1"/>
      <c r="B542" s="1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2.3" x14ac:dyDescent="0.4">
      <c r="A543" s="1"/>
      <c r="B543" s="1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2.3" x14ac:dyDescent="0.4">
      <c r="A544" s="1"/>
      <c r="B544" s="1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2.3" x14ac:dyDescent="0.4">
      <c r="A545" s="1"/>
      <c r="B545" s="1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2.3" x14ac:dyDescent="0.4">
      <c r="A546" s="1"/>
      <c r="B546" s="1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2.3" x14ac:dyDescent="0.4">
      <c r="A547" s="1"/>
      <c r="B547" s="1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2.3" x14ac:dyDescent="0.4">
      <c r="A548" s="1"/>
      <c r="B548" s="1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2.3" x14ac:dyDescent="0.4">
      <c r="A549" s="1"/>
      <c r="B549" s="1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2.3" x14ac:dyDescent="0.4">
      <c r="A550" s="1"/>
      <c r="B550" s="1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2.3" x14ac:dyDescent="0.4">
      <c r="A551" s="1"/>
      <c r="B551" s="1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2.3" x14ac:dyDescent="0.4">
      <c r="A552" s="1"/>
      <c r="B552" s="1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2.3" x14ac:dyDescent="0.4">
      <c r="A553" s="1"/>
      <c r="B553" s="1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2.3" x14ac:dyDescent="0.4">
      <c r="A554" s="1"/>
      <c r="B554" s="1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2.3" x14ac:dyDescent="0.4">
      <c r="A555" s="1"/>
      <c r="B555" s="1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2.3" x14ac:dyDescent="0.4">
      <c r="A556" s="1"/>
      <c r="B556" s="1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2.3" x14ac:dyDescent="0.4">
      <c r="A557" s="1"/>
      <c r="B557" s="1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2.3" x14ac:dyDescent="0.4">
      <c r="A558" s="1"/>
      <c r="B558" s="1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2.3" x14ac:dyDescent="0.4">
      <c r="A559" s="1"/>
      <c r="B559" s="1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2.3" x14ac:dyDescent="0.4">
      <c r="A560" s="1"/>
      <c r="B560" s="1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2.3" x14ac:dyDescent="0.4">
      <c r="A561" s="1"/>
      <c r="B561" s="1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2.3" x14ac:dyDescent="0.4">
      <c r="A562" s="1"/>
      <c r="B562" s="1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2.3" x14ac:dyDescent="0.4">
      <c r="A563" s="1"/>
      <c r="B563" s="1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2.3" x14ac:dyDescent="0.4">
      <c r="A564" s="1"/>
      <c r="B564" s="1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2.3" x14ac:dyDescent="0.4">
      <c r="A565" s="1"/>
      <c r="B565" s="1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2.3" x14ac:dyDescent="0.4">
      <c r="A566" s="1"/>
      <c r="B566" s="1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2.3" x14ac:dyDescent="0.4">
      <c r="A567" s="1"/>
      <c r="B567" s="1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2.3" x14ac:dyDescent="0.4">
      <c r="A568" s="1"/>
      <c r="B568" s="1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2.3" x14ac:dyDescent="0.4">
      <c r="A569" s="1"/>
      <c r="B569" s="1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2.3" x14ac:dyDescent="0.4">
      <c r="A570" s="1"/>
      <c r="B570" s="1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2.3" x14ac:dyDescent="0.4">
      <c r="A571" s="1"/>
      <c r="B571" s="1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2.3" x14ac:dyDescent="0.4">
      <c r="A572" s="1"/>
      <c r="B572" s="1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2.3" x14ac:dyDescent="0.4">
      <c r="A573" s="1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2.3" x14ac:dyDescent="0.4">
      <c r="A574" s="1"/>
      <c r="B574" s="1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2.3" x14ac:dyDescent="0.4">
      <c r="A575" s="1"/>
      <c r="B575" s="1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2.3" x14ac:dyDescent="0.4">
      <c r="A576" s="1"/>
      <c r="B576" s="1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2.3" x14ac:dyDescent="0.4">
      <c r="A577" s="1"/>
      <c r="B577" s="1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2.3" x14ac:dyDescent="0.4">
      <c r="A578" s="1"/>
      <c r="B578" s="1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2.3" x14ac:dyDescent="0.4">
      <c r="A579" s="1"/>
      <c r="B579" s="1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2.3" x14ac:dyDescent="0.4">
      <c r="A580" s="1"/>
      <c r="B580" s="1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2.3" x14ac:dyDescent="0.4">
      <c r="A581" s="1"/>
      <c r="B581" s="1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2.3" x14ac:dyDescent="0.4">
      <c r="A582" s="1"/>
      <c r="B582" s="1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2.3" x14ac:dyDescent="0.4">
      <c r="A583" s="1"/>
      <c r="B583" s="1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2.3" x14ac:dyDescent="0.4">
      <c r="A584" s="1"/>
      <c r="B584" s="1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2.3" x14ac:dyDescent="0.4">
      <c r="A585" s="1"/>
      <c r="B585" s="1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2.3" x14ac:dyDescent="0.4">
      <c r="A586" s="1"/>
      <c r="B586" s="1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2.3" x14ac:dyDescent="0.4">
      <c r="A587" s="1"/>
      <c r="B587" s="1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2.3" x14ac:dyDescent="0.4">
      <c r="A588" s="1"/>
      <c r="B588" s="1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2.3" x14ac:dyDescent="0.4">
      <c r="A589" s="1"/>
      <c r="B589" s="1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2.3" x14ac:dyDescent="0.4">
      <c r="A590" s="1"/>
      <c r="B590" s="1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2.3" x14ac:dyDescent="0.4">
      <c r="A591" s="1"/>
      <c r="B591" s="1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2.3" x14ac:dyDescent="0.4">
      <c r="A592" s="1"/>
      <c r="B592" s="1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2.3" x14ac:dyDescent="0.4">
      <c r="A593" s="1"/>
      <c r="B593" s="1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2.3" x14ac:dyDescent="0.4">
      <c r="A594" s="1"/>
      <c r="B594" s="1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2.3" x14ac:dyDescent="0.4">
      <c r="A595" s="1"/>
      <c r="B595" s="1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2.3" x14ac:dyDescent="0.4">
      <c r="A596" s="1"/>
      <c r="B596" s="1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2.3" x14ac:dyDescent="0.4">
      <c r="A597" s="1"/>
      <c r="B597" s="1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2.3" x14ac:dyDescent="0.4">
      <c r="A598" s="1"/>
      <c r="B598" s="1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2.3" x14ac:dyDescent="0.4">
      <c r="A599" s="1"/>
      <c r="B599" s="1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2.3" x14ac:dyDescent="0.4">
      <c r="A600" s="1"/>
      <c r="B600" s="1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2.3" x14ac:dyDescent="0.4">
      <c r="A601" s="1"/>
      <c r="B601" s="1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2.3" x14ac:dyDescent="0.4">
      <c r="A602" s="1"/>
      <c r="B602" s="1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2.3" x14ac:dyDescent="0.4">
      <c r="A603" s="1"/>
      <c r="B603" s="1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2.3" x14ac:dyDescent="0.4">
      <c r="A604" s="1"/>
      <c r="B604" s="1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2.3" x14ac:dyDescent="0.4">
      <c r="A605" s="1"/>
      <c r="B605" s="1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2.3" x14ac:dyDescent="0.4">
      <c r="A606" s="1"/>
      <c r="B606" s="1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2.3" x14ac:dyDescent="0.4">
      <c r="A607" s="1"/>
      <c r="B607" s="1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2.3" x14ac:dyDescent="0.4">
      <c r="A608" s="1"/>
      <c r="B608" s="1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2.3" x14ac:dyDescent="0.4">
      <c r="A609" s="1"/>
      <c r="B609" s="1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2.3" x14ac:dyDescent="0.4">
      <c r="A610" s="1"/>
      <c r="B610" s="1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2.3" x14ac:dyDescent="0.4">
      <c r="A611" s="1"/>
      <c r="B611" s="1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2.3" x14ac:dyDescent="0.4">
      <c r="A612" s="1"/>
      <c r="B612" s="1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2.3" x14ac:dyDescent="0.4">
      <c r="A613" s="1"/>
      <c r="B613" s="1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2.3" x14ac:dyDescent="0.4">
      <c r="A614" s="1"/>
      <c r="B614" s="1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2.3" x14ac:dyDescent="0.4">
      <c r="A615" s="1"/>
      <c r="B615" s="1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2.3" x14ac:dyDescent="0.4">
      <c r="A616" s="1"/>
      <c r="B616" s="1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2.3" x14ac:dyDescent="0.4">
      <c r="A617" s="1"/>
      <c r="B617" s="1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2.3" x14ac:dyDescent="0.4">
      <c r="A618" s="1"/>
      <c r="B618" s="1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2.3" x14ac:dyDescent="0.4">
      <c r="A619" s="1"/>
      <c r="B619" s="1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2.3" x14ac:dyDescent="0.4">
      <c r="A620" s="1"/>
      <c r="B620" s="1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2.3" x14ac:dyDescent="0.4">
      <c r="A621" s="1"/>
      <c r="B621" s="1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2.3" x14ac:dyDescent="0.4">
      <c r="A622" s="1"/>
      <c r="B622" s="1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2.3" x14ac:dyDescent="0.4">
      <c r="A623" s="1"/>
      <c r="B623" s="1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2.3" x14ac:dyDescent="0.4">
      <c r="A624" s="1"/>
      <c r="B624" s="1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2.3" x14ac:dyDescent="0.4">
      <c r="A625" s="1"/>
      <c r="B625" s="1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2.3" x14ac:dyDescent="0.4">
      <c r="A626" s="1"/>
      <c r="B626" s="1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2.3" x14ac:dyDescent="0.4">
      <c r="A627" s="1"/>
      <c r="B627" s="1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2.3" x14ac:dyDescent="0.4">
      <c r="A628" s="1"/>
      <c r="B628" s="1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2.3" x14ac:dyDescent="0.4">
      <c r="A629" s="1"/>
      <c r="B629" s="1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2.3" x14ac:dyDescent="0.4">
      <c r="A630" s="1"/>
      <c r="B630" s="1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2.3" x14ac:dyDescent="0.4">
      <c r="A631" s="1"/>
      <c r="B631" s="1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2.3" x14ac:dyDescent="0.4">
      <c r="A632" s="1"/>
      <c r="B632" s="1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2.3" x14ac:dyDescent="0.4">
      <c r="A633" s="1"/>
      <c r="B633" s="1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2.3" x14ac:dyDescent="0.4">
      <c r="A634" s="1"/>
      <c r="B634" s="1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2.3" x14ac:dyDescent="0.4">
      <c r="A635" s="1"/>
      <c r="B635" s="1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2.3" x14ac:dyDescent="0.4">
      <c r="A636" s="1"/>
      <c r="B636" s="1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2.3" x14ac:dyDescent="0.4">
      <c r="A637" s="1"/>
      <c r="B637" s="1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2.3" x14ac:dyDescent="0.4">
      <c r="A638" s="1"/>
      <c r="B638" s="1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2.3" x14ac:dyDescent="0.4">
      <c r="A639" s="1"/>
      <c r="B639" s="1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2.3" x14ac:dyDescent="0.4">
      <c r="A640" s="1"/>
      <c r="B640" s="1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2.3" x14ac:dyDescent="0.4">
      <c r="A641" s="1"/>
      <c r="B641" s="1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2.3" x14ac:dyDescent="0.4">
      <c r="A642" s="1"/>
      <c r="B642" s="1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2.3" x14ac:dyDescent="0.4">
      <c r="A643" s="1"/>
      <c r="B643" s="1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2.3" x14ac:dyDescent="0.4">
      <c r="A644" s="1"/>
      <c r="B644" s="1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2.3" x14ac:dyDescent="0.4">
      <c r="A645" s="1"/>
      <c r="B645" s="1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2.3" x14ac:dyDescent="0.4">
      <c r="A646" s="1"/>
      <c r="B646" s="1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2.3" x14ac:dyDescent="0.4">
      <c r="A647" s="1"/>
      <c r="B647" s="1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2.3" x14ac:dyDescent="0.4">
      <c r="A648" s="1"/>
      <c r="B648" s="1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2.3" x14ac:dyDescent="0.4">
      <c r="A649" s="1"/>
      <c r="B649" s="1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2.3" x14ac:dyDescent="0.4">
      <c r="A650" s="1"/>
      <c r="B650" s="1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2.3" x14ac:dyDescent="0.4">
      <c r="A651" s="1"/>
      <c r="B651" s="1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2.3" x14ac:dyDescent="0.4">
      <c r="A652" s="1"/>
      <c r="B652" s="1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2.3" x14ac:dyDescent="0.4">
      <c r="A653" s="1"/>
      <c r="B653" s="1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2.3" x14ac:dyDescent="0.4">
      <c r="A654" s="1"/>
      <c r="B654" s="1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2.3" x14ac:dyDescent="0.4">
      <c r="A655" s="1"/>
      <c r="B655" s="1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2.3" x14ac:dyDescent="0.4">
      <c r="A656" s="1"/>
      <c r="B656" s="1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2.3" x14ac:dyDescent="0.4">
      <c r="A657" s="1"/>
      <c r="B657" s="1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2.3" x14ac:dyDescent="0.4">
      <c r="A658" s="1"/>
      <c r="B658" s="1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2.3" x14ac:dyDescent="0.4">
      <c r="A659" s="1"/>
      <c r="B659" s="1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2.3" x14ac:dyDescent="0.4">
      <c r="A660" s="1"/>
      <c r="B660" s="1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2.3" x14ac:dyDescent="0.4">
      <c r="A661" s="1"/>
      <c r="B661" s="1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2.3" x14ac:dyDescent="0.4">
      <c r="A662" s="1"/>
      <c r="B662" s="1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2.3" x14ac:dyDescent="0.4">
      <c r="A663" s="1"/>
      <c r="B663" s="1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2.3" x14ac:dyDescent="0.4">
      <c r="A664" s="1"/>
      <c r="B664" s="1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2.3" x14ac:dyDescent="0.4">
      <c r="A665" s="1"/>
      <c r="B665" s="1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2.3" x14ac:dyDescent="0.4">
      <c r="A666" s="1"/>
      <c r="B666" s="1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2.3" x14ac:dyDescent="0.4">
      <c r="A667" s="1"/>
      <c r="B667" s="1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2.3" x14ac:dyDescent="0.4">
      <c r="A668" s="1"/>
      <c r="B668" s="1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2.3" x14ac:dyDescent="0.4">
      <c r="A669" s="1"/>
      <c r="B669" s="1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2.3" x14ac:dyDescent="0.4">
      <c r="A670" s="1"/>
      <c r="B670" s="1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2.3" x14ac:dyDescent="0.4">
      <c r="A671" s="1"/>
      <c r="B671" s="1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2.3" x14ac:dyDescent="0.4">
      <c r="A672" s="1"/>
      <c r="B672" s="1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2.3" x14ac:dyDescent="0.4">
      <c r="A673" s="1"/>
      <c r="B673" s="1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2.3" x14ac:dyDescent="0.4">
      <c r="A674" s="1"/>
      <c r="B674" s="1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2.3" x14ac:dyDescent="0.4">
      <c r="A675" s="1"/>
      <c r="B675" s="1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2.3" x14ac:dyDescent="0.4">
      <c r="A676" s="1"/>
      <c r="B676" s="1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2.3" x14ac:dyDescent="0.4">
      <c r="A677" s="1"/>
      <c r="B677" s="1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2.3" x14ac:dyDescent="0.4">
      <c r="A678" s="1"/>
      <c r="B678" s="1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2.3" x14ac:dyDescent="0.4">
      <c r="A679" s="1"/>
      <c r="B679" s="1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2.3" x14ac:dyDescent="0.4">
      <c r="A680" s="1"/>
      <c r="B680" s="1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2.3" x14ac:dyDescent="0.4">
      <c r="A681" s="1"/>
      <c r="B681" s="1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2.3" x14ac:dyDescent="0.4">
      <c r="A682" s="1"/>
      <c r="B682" s="1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2.3" x14ac:dyDescent="0.4">
      <c r="A683" s="1"/>
      <c r="B683" s="1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2.3" x14ac:dyDescent="0.4">
      <c r="A684" s="1"/>
      <c r="B684" s="1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2.3" x14ac:dyDescent="0.4">
      <c r="A685" s="1"/>
      <c r="B685" s="1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2.3" x14ac:dyDescent="0.4">
      <c r="A686" s="1"/>
      <c r="B686" s="1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2.3" x14ac:dyDescent="0.4">
      <c r="A687" s="1"/>
      <c r="B687" s="1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2.3" x14ac:dyDescent="0.4">
      <c r="A688" s="1"/>
      <c r="B688" s="1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2.3" x14ac:dyDescent="0.4">
      <c r="A689" s="1"/>
      <c r="B689" s="1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2.3" x14ac:dyDescent="0.4">
      <c r="A690" s="1"/>
      <c r="B690" s="1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2.3" x14ac:dyDescent="0.4">
      <c r="A691" s="1"/>
      <c r="B691" s="1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2.3" x14ac:dyDescent="0.4">
      <c r="A692" s="1"/>
      <c r="B692" s="1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2.3" x14ac:dyDescent="0.4">
      <c r="A693" s="1"/>
      <c r="B693" s="1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2.3" x14ac:dyDescent="0.4">
      <c r="A694" s="1"/>
      <c r="B694" s="1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2.3" x14ac:dyDescent="0.4">
      <c r="A695" s="1"/>
      <c r="B695" s="1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2.3" x14ac:dyDescent="0.4">
      <c r="A696" s="1"/>
      <c r="B696" s="1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2.3" x14ac:dyDescent="0.4">
      <c r="A697" s="1"/>
      <c r="B697" s="1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2.3" x14ac:dyDescent="0.4">
      <c r="A698" s="1"/>
      <c r="B698" s="1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2.3" x14ac:dyDescent="0.4">
      <c r="A699" s="1"/>
      <c r="B699" s="1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2.3" x14ac:dyDescent="0.4">
      <c r="A700" s="1"/>
      <c r="B700" s="1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2.3" x14ac:dyDescent="0.4">
      <c r="A701" s="1"/>
      <c r="B701" s="1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2.3" x14ac:dyDescent="0.4">
      <c r="A702" s="1"/>
      <c r="B702" s="1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2.3" x14ac:dyDescent="0.4">
      <c r="A703" s="1"/>
      <c r="B703" s="1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2.3" x14ac:dyDescent="0.4">
      <c r="A704" s="1"/>
      <c r="B704" s="1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2.3" x14ac:dyDescent="0.4">
      <c r="A705" s="1"/>
      <c r="B705" s="1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2.3" x14ac:dyDescent="0.4">
      <c r="A706" s="1"/>
      <c r="B706" s="1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2.3" x14ac:dyDescent="0.4">
      <c r="A707" s="1"/>
      <c r="B707" s="1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2.3" x14ac:dyDescent="0.4">
      <c r="A708" s="1"/>
      <c r="B708" s="1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2.3" x14ac:dyDescent="0.4">
      <c r="A709" s="1"/>
      <c r="B709" s="1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2.3" x14ac:dyDescent="0.4">
      <c r="A710" s="1"/>
      <c r="B710" s="1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2.3" x14ac:dyDescent="0.4">
      <c r="A711" s="1"/>
      <c r="B711" s="1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2.3" x14ac:dyDescent="0.4">
      <c r="A712" s="1"/>
      <c r="B712" s="1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2.3" x14ac:dyDescent="0.4">
      <c r="A713" s="1"/>
      <c r="B713" s="1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2.3" x14ac:dyDescent="0.4">
      <c r="A714" s="1"/>
      <c r="B714" s="1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2.3" x14ac:dyDescent="0.4">
      <c r="A715" s="1"/>
      <c r="B715" s="1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2.3" x14ac:dyDescent="0.4">
      <c r="A716" s="1"/>
      <c r="B716" s="1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2.3" x14ac:dyDescent="0.4">
      <c r="A717" s="1"/>
      <c r="B717" s="1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2.3" x14ac:dyDescent="0.4">
      <c r="A718" s="1"/>
      <c r="B718" s="1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2.3" x14ac:dyDescent="0.4">
      <c r="A719" s="1"/>
      <c r="B719" s="1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2.3" x14ac:dyDescent="0.4">
      <c r="A720" s="1"/>
      <c r="B720" s="1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2.3" x14ac:dyDescent="0.4">
      <c r="A721" s="1"/>
      <c r="B721" s="1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2.3" x14ac:dyDescent="0.4">
      <c r="A722" s="1"/>
      <c r="B722" s="1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2.3" x14ac:dyDescent="0.4">
      <c r="A723" s="1"/>
      <c r="B723" s="1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2.3" x14ac:dyDescent="0.4">
      <c r="A724" s="1"/>
      <c r="B724" s="1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2.3" x14ac:dyDescent="0.4">
      <c r="A725" s="1"/>
      <c r="B725" s="1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2.3" x14ac:dyDescent="0.4">
      <c r="A726" s="1"/>
      <c r="B726" s="1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2.3" x14ac:dyDescent="0.4">
      <c r="A727" s="1"/>
      <c r="B727" s="1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2.3" x14ac:dyDescent="0.4">
      <c r="A728" s="1"/>
      <c r="B728" s="1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2.3" x14ac:dyDescent="0.4">
      <c r="A729" s="1"/>
      <c r="B729" s="1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2.3" x14ac:dyDescent="0.4">
      <c r="A730" s="1"/>
      <c r="B730" s="1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2.3" x14ac:dyDescent="0.4">
      <c r="A731" s="1"/>
      <c r="B731" s="1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2.3" x14ac:dyDescent="0.4">
      <c r="A732" s="1"/>
      <c r="B732" s="1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2.3" x14ac:dyDescent="0.4">
      <c r="A733" s="1"/>
      <c r="B733" s="1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2.3" x14ac:dyDescent="0.4">
      <c r="A734" s="1"/>
      <c r="B734" s="1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2.3" x14ac:dyDescent="0.4">
      <c r="A735" s="1"/>
      <c r="B735" s="1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2.3" x14ac:dyDescent="0.4">
      <c r="A736" s="1"/>
      <c r="B736" s="1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2.3" x14ac:dyDescent="0.4">
      <c r="A737" s="1"/>
      <c r="B737" s="1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2.3" x14ac:dyDescent="0.4">
      <c r="A738" s="1"/>
      <c r="B738" s="1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2.3" x14ac:dyDescent="0.4">
      <c r="A739" s="1"/>
      <c r="B739" s="1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2.3" x14ac:dyDescent="0.4">
      <c r="A740" s="1"/>
      <c r="B740" s="1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2.3" x14ac:dyDescent="0.4">
      <c r="A741" s="1"/>
      <c r="B741" s="1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2.3" x14ac:dyDescent="0.4">
      <c r="A742" s="1"/>
      <c r="B742" s="1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2.3" x14ac:dyDescent="0.4">
      <c r="A743" s="1"/>
      <c r="B743" s="1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2.3" x14ac:dyDescent="0.4">
      <c r="A744" s="1"/>
      <c r="B744" s="1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2.3" x14ac:dyDescent="0.4">
      <c r="A745" s="1"/>
      <c r="B745" s="1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2.3" x14ac:dyDescent="0.4">
      <c r="A746" s="1"/>
      <c r="B746" s="1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2.3" x14ac:dyDescent="0.4">
      <c r="A747" s="1"/>
      <c r="B747" s="1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2.3" x14ac:dyDescent="0.4">
      <c r="A748" s="1"/>
      <c r="B748" s="1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2.3" x14ac:dyDescent="0.4">
      <c r="A749" s="1"/>
      <c r="B749" s="1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2.3" x14ac:dyDescent="0.4">
      <c r="A750" s="1"/>
      <c r="B750" s="1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2.3" x14ac:dyDescent="0.4">
      <c r="A751" s="1"/>
      <c r="B751" s="1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2.3" x14ac:dyDescent="0.4">
      <c r="A752" s="1"/>
      <c r="B752" s="1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2.3" x14ac:dyDescent="0.4">
      <c r="A753" s="1"/>
      <c r="B753" s="1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2.3" x14ac:dyDescent="0.4">
      <c r="A754" s="1"/>
      <c r="B754" s="1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2.3" x14ac:dyDescent="0.4">
      <c r="A755" s="1"/>
      <c r="B755" s="1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2.3" x14ac:dyDescent="0.4">
      <c r="A756" s="1"/>
      <c r="B756" s="1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2.3" x14ac:dyDescent="0.4">
      <c r="A757" s="1"/>
      <c r="B757" s="1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2.3" x14ac:dyDescent="0.4">
      <c r="A758" s="1"/>
      <c r="B758" s="1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2.3" x14ac:dyDescent="0.4">
      <c r="A759" s="1"/>
      <c r="B759" s="1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2.3" x14ac:dyDescent="0.4">
      <c r="A760" s="1"/>
      <c r="B760" s="1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2.3" x14ac:dyDescent="0.4">
      <c r="A761" s="1"/>
      <c r="B761" s="1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2.3" x14ac:dyDescent="0.4">
      <c r="A762" s="1"/>
      <c r="B762" s="1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2.3" x14ac:dyDescent="0.4">
      <c r="A763" s="1"/>
      <c r="B763" s="1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2.3" x14ac:dyDescent="0.4">
      <c r="A764" s="1"/>
      <c r="B764" s="1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2.3" x14ac:dyDescent="0.4">
      <c r="A765" s="1"/>
      <c r="B765" s="1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2.3" x14ac:dyDescent="0.4">
      <c r="A766" s="1"/>
      <c r="B766" s="1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2.3" x14ac:dyDescent="0.4">
      <c r="A767" s="1"/>
      <c r="B767" s="1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2.3" x14ac:dyDescent="0.4">
      <c r="A768" s="1"/>
      <c r="B768" s="1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2.3" x14ac:dyDescent="0.4">
      <c r="A769" s="1"/>
      <c r="B769" s="1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2.3" x14ac:dyDescent="0.4">
      <c r="A770" s="1"/>
      <c r="B770" s="1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2.3" x14ac:dyDescent="0.4">
      <c r="A771" s="1"/>
      <c r="B771" s="1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2.3" x14ac:dyDescent="0.4">
      <c r="A772" s="1"/>
      <c r="B772" s="1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2.3" x14ac:dyDescent="0.4">
      <c r="A773" s="1"/>
      <c r="B773" s="1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2.3" x14ac:dyDescent="0.4">
      <c r="A774" s="1"/>
      <c r="B774" s="1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2.3" x14ac:dyDescent="0.4">
      <c r="A775" s="1"/>
      <c r="B775" s="1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2.3" x14ac:dyDescent="0.4">
      <c r="A776" s="1"/>
      <c r="B776" s="1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2.3" x14ac:dyDescent="0.4">
      <c r="A777" s="1"/>
      <c r="B777" s="1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2.3" x14ac:dyDescent="0.4">
      <c r="A778" s="1"/>
      <c r="B778" s="1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2.3" x14ac:dyDescent="0.4">
      <c r="A779" s="1"/>
      <c r="B779" s="1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2.3" x14ac:dyDescent="0.4">
      <c r="A780" s="1"/>
      <c r="B780" s="1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2.3" x14ac:dyDescent="0.4">
      <c r="A781" s="1"/>
      <c r="B781" s="1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2.3" x14ac:dyDescent="0.4">
      <c r="A782" s="1"/>
      <c r="B782" s="1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2.3" x14ac:dyDescent="0.4">
      <c r="A783" s="1"/>
      <c r="B783" s="1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2.3" x14ac:dyDescent="0.4">
      <c r="A784" s="1"/>
      <c r="B784" s="1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2.3" x14ac:dyDescent="0.4">
      <c r="A785" s="1"/>
      <c r="B785" s="1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2.3" x14ac:dyDescent="0.4">
      <c r="A786" s="1"/>
      <c r="B786" s="1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2.3" x14ac:dyDescent="0.4">
      <c r="A787" s="1"/>
      <c r="B787" s="1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2.3" x14ac:dyDescent="0.4">
      <c r="A788" s="1"/>
      <c r="B788" s="1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2.3" x14ac:dyDescent="0.4">
      <c r="A789" s="1"/>
      <c r="B789" s="1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2.3" x14ac:dyDescent="0.4">
      <c r="A790" s="1"/>
      <c r="B790" s="1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2.3" x14ac:dyDescent="0.4">
      <c r="A791" s="1"/>
      <c r="B791" s="1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2.3" x14ac:dyDescent="0.4">
      <c r="A792" s="1"/>
      <c r="B792" s="1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2.3" x14ac:dyDescent="0.4">
      <c r="A793" s="1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2.3" x14ac:dyDescent="0.4">
      <c r="A794" s="1"/>
      <c r="B794" s="1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2.3" x14ac:dyDescent="0.4">
      <c r="A795" s="1"/>
      <c r="B795" s="1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2.3" x14ac:dyDescent="0.4">
      <c r="A796" s="1"/>
      <c r="B796" s="1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2.3" x14ac:dyDescent="0.4">
      <c r="A797" s="1"/>
      <c r="B797" s="1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2.3" x14ac:dyDescent="0.4">
      <c r="A798" s="1"/>
      <c r="B798" s="1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2.3" x14ac:dyDescent="0.4">
      <c r="A799" s="1"/>
      <c r="B799" s="1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2.3" x14ac:dyDescent="0.4">
      <c r="A800" s="1"/>
      <c r="B800" s="1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2.3" x14ac:dyDescent="0.4">
      <c r="A801" s="1"/>
      <c r="B801" s="1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2.3" x14ac:dyDescent="0.4">
      <c r="A802" s="1"/>
      <c r="B802" s="1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2.3" x14ac:dyDescent="0.4">
      <c r="A803" s="1"/>
      <c r="B803" s="1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2.3" x14ac:dyDescent="0.4">
      <c r="A804" s="1"/>
      <c r="B804" s="1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2.3" x14ac:dyDescent="0.4">
      <c r="A805" s="1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2.3" x14ac:dyDescent="0.4">
      <c r="A806" s="1"/>
      <c r="B806" s="1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2.3" x14ac:dyDescent="0.4">
      <c r="A807" s="1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2.3" x14ac:dyDescent="0.4">
      <c r="A808" s="1"/>
      <c r="B808" s="1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2.3" x14ac:dyDescent="0.4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2.3" x14ac:dyDescent="0.4">
      <c r="A810" s="1"/>
      <c r="B810" s="1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2.3" x14ac:dyDescent="0.4">
      <c r="A811" s="1"/>
      <c r="B811" s="1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2.3" x14ac:dyDescent="0.4">
      <c r="A812" s="1"/>
      <c r="B812" s="1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2.3" x14ac:dyDescent="0.4">
      <c r="A813" s="1"/>
      <c r="B813" s="1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2.3" x14ac:dyDescent="0.4">
      <c r="A814" s="1"/>
      <c r="B814" s="1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2.3" x14ac:dyDescent="0.4">
      <c r="A815" s="1"/>
      <c r="B815" s="1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2.3" x14ac:dyDescent="0.4">
      <c r="A816" s="1"/>
      <c r="B816" s="1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2.3" x14ac:dyDescent="0.4">
      <c r="A817" s="1"/>
      <c r="B817" s="1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2.3" x14ac:dyDescent="0.4">
      <c r="A818" s="1"/>
      <c r="B818" s="1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2.3" x14ac:dyDescent="0.4">
      <c r="A819" s="1"/>
      <c r="B819" s="1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2.3" x14ac:dyDescent="0.4">
      <c r="A820" s="1"/>
      <c r="B820" s="1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2.3" x14ac:dyDescent="0.4">
      <c r="A821" s="1"/>
      <c r="B821" s="1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2.3" x14ac:dyDescent="0.4">
      <c r="A822" s="1"/>
      <c r="B822" s="1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2.3" x14ac:dyDescent="0.4">
      <c r="A823" s="1"/>
      <c r="B823" s="1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2.3" x14ac:dyDescent="0.4">
      <c r="A824" s="1"/>
      <c r="B824" s="1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2.3" x14ac:dyDescent="0.4">
      <c r="A825" s="1"/>
      <c r="B825" s="1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2.3" x14ac:dyDescent="0.4">
      <c r="A826" s="1"/>
      <c r="B826" s="1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2.3" x14ac:dyDescent="0.4">
      <c r="A827" s="1"/>
      <c r="B827" s="1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2.3" x14ac:dyDescent="0.4">
      <c r="A828" s="1"/>
      <c r="B828" s="1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2.3" x14ac:dyDescent="0.4">
      <c r="A829" s="1"/>
      <c r="B829" s="1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2.3" x14ac:dyDescent="0.4">
      <c r="A830" s="1"/>
      <c r="B830" s="1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2.3" x14ac:dyDescent="0.4">
      <c r="A831" s="1"/>
      <c r="B831" s="1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2.3" x14ac:dyDescent="0.4">
      <c r="A832" s="1"/>
      <c r="B832" s="1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2.3" x14ac:dyDescent="0.4">
      <c r="A833" s="1"/>
      <c r="B833" s="1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2.3" x14ac:dyDescent="0.4">
      <c r="A834" s="1"/>
      <c r="B834" s="1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2.3" x14ac:dyDescent="0.4">
      <c r="A835" s="1"/>
      <c r="B835" s="1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2.3" x14ac:dyDescent="0.4">
      <c r="A836" s="1"/>
      <c r="B836" s="1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2.3" x14ac:dyDescent="0.4">
      <c r="A837" s="1"/>
      <c r="B837" s="1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2.3" x14ac:dyDescent="0.4">
      <c r="A838" s="1"/>
      <c r="B838" s="1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2.3" x14ac:dyDescent="0.4">
      <c r="A839" s="1"/>
      <c r="B839" s="1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2.3" x14ac:dyDescent="0.4">
      <c r="A840" s="1"/>
      <c r="B840" s="1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2.3" x14ac:dyDescent="0.4">
      <c r="A841" s="1"/>
      <c r="B841" s="1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2.3" x14ac:dyDescent="0.4">
      <c r="A842" s="1"/>
      <c r="B842" s="1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2.3" x14ac:dyDescent="0.4">
      <c r="A843" s="1"/>
      <c r="B843" s="1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2.3" x14ac:dyDescent="0.4">
      <c r="A844" s="1"/>
      <c r="B844" s="1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2.3" x14ac:dyDescent="0.4">
      <c r="A845" s="1"/>
      <c r="B845" s="1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2.3" x14ac:dyDescent="0.4">
      <c r="A846" s="1"/>
      <c r="B846" s="1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2.3" x14ac:dyDescent="0.4">
      <c r="A847" s="1"/>
      <c r="B847" s="1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2.3" x14ac:dyDescent="0.4">
      <c r="A848" s="1"/>
      <c r="B848" s="1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2.3" x14ac:dyDescent="0.4">
      <c r="A849" s="1"/>
      <c r="B849" s="1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2.3" x14ac:dyDescent="0.4">
      <c r="A850" s="1"/>
      <c r="B850" s="1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2.3" x14ac:dyDescent="0.4">
      <c r="A851" s="1"/>
      <c r="B851" s="1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2.3" x14ac:dyDescent="0.4">
      <c r="A852" s="1"/>
      <c r="B852" s="1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2.3" x14ac:dyDescent="0.4">
      <c r="A853" s="1"/>
      <c r="B853" s="1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2.3" x14ac:dyDescent="0.4">
      <c r="A854" s="1"/>
      <c r="B854" s="1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2.3" x14ac:dyDescent="0.4">
      <c r="A855" s="1"/>
      <c r="B855" s="1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2.3" x14ac:dyDescent="0.4">
      <c r="A856" s="1"/>
      <c r="B856" s="1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2.3" x14ac:dyDescent="0.4">
      <c r="A857" s="1"/>
      <c r="B857" s="1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2.3" x14ac:dyDescent="0.4">
      <c r="A858" s="1"/>
      <c r="B858" s="1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2.3" x14ac:dyDescent="0.4">
      <c r="A859" s="1"/>
      <c r="B859" s="1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2.3" x14ac:dyDescent="0.4">
      <c r="A860" s="1"/>
      <c r="B860" s="1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2.3" x14ac:dyDescent="0.4">
      <c r="A861" s="1"/>
      <c r="B861" s="1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2.3" x14ac:dyDescent="0.4">
      <c r="A862" s="1"/>
      <c r="B862" s="1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2.3" x14ac:dyDescent="0.4">
      <c r="A863" s="1"/>
      <c r="B863" s="1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2.3" x14ac:dyDescent="0.4">
      <c r="A864" s="1"/>
      <c r="B864" s="1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2.3" x14ac:dyDescent="0.4">
      <c r="A865" s="1"/>
      <c r="B865" s="1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2.3" x14ac:dyDescent="0.4">
      <c r="A866" s="1"/>
      <c r="B866" s="1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2.3" x14ac:dyDescent="0.4">
      <c r="A867" s="1"/>
      <c r="B867" s="1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2.3" x14ac:dyDescent="0.4">
      <c r="A868" s="1"/>
      <c r="B868" s="1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2.3" x14ac:dyDescent="0.4">
      <c r="A869" s="1"/>
      <c r="B869" s="1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2.3" x14ac:dyDescent="0.4">
      <c r="A870" s="1"/>
      <c r="B870" s="1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2.3" x14ac:dyDescent="0.4">
      <c r="A871" s="1"/>
      <c r="B871" s="1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2.3" x14ac:dyDescent="0.4">
      <c r="A872" s="1"/>
      <c r="B872" s="1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2.3" x14ac:dyDescent="0.4">
      <c r="A873" s="1"/>
      <c r="B873" s="1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2.3" x14ac:dyDescent="0.4">
      <c r="A874" s="1"/>
      <c r="B874" s="1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2.3" x14ac:dyDescent="0.4">
      <c r="A875" s="1"/>
      <c r="B875" s="1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2.3" x14ac:dyDescent="0.4">
      <c r="A876" s="1"/>
      <c r="B876" s="1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2.3" x14ac:dyDescent="0.4">
      <c r="A877" s="1"/>
      <c r="B877" s="1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2.3" x14ac:dyDescent="0.4">
      <c r="A878" s="1"/>
      <c r="B878" s="1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2.3" x14ac:dyDescent="0.4">
      <c r="A879" s="1"/>
      <c r="B879" s="1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2.3" x14ac:dyDescent="0.4">
      <c r="A880" s="1"/>
      <c r="B880" s="1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2.3" x14ac:dyDescent="0.4">
      <c r="A881" s="1"/>
      <c r="B881" s="1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2.3" x14ac:dyDescent="0.4">
      <c r="A882" s="1"/>
      <c r="B882" s="1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2.3" x14ac:dyDescent="0.4">
      <c r="A883" s="1"/>
      <c r="B883" s="1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2.3" x14ac:dyDescent="0.4">
      <c r="A884" s="1"/>
      <c r="B884" s="1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2.3" x14ac:dyDescent="0.4">
      <c r="A885" s="1"/>
      <c r="B885" s="1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2.3" x14ac:dyDescent="0.4">
      <c r="A886" s="1"/>
      <c r="B886" s="1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2.3" x14ac:dyDescent="0.4">
      <c r="A887" s="1"/>
      <c r="B887" s="1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2.3" x14ac:dyDescent="0.4">
      <c r="A888" s="1"/>
      <c r="B888" s="1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2.3" x14ac:dyDescent="0.4">
      <c r="A889" s="1"/>
      <c r="B889" s="1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2.3" x14ac:dyDescent="0.4">
      <c r="A890" s="1"/>
      <c r="B890" s="1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2.3" x14ac:dyDescent="0.4">
      <c r="A891" s="1"/>
      <c r="B891" s="1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2.3" x14ac:dyDescent="0.4">
      <c r="A892" s="1"/>
      <c r="B892" s="1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2.3" x14ac:dyDescent="0.4">
      <c r="A893" s="1"/>
      <c r="B893" s="1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2.3" x14ac:dyDescent="0.4">
      <c r="A894" s="1"/>
      <c r="B894" s="1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2.3" x14ac:dyDescent="0.4">
      <c r="A895" s="1"/>
      <c r="B895" s="1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2.3" x14ac:dyDescent="0.4">
      <c r="A896" s="1"/>
      <c r="B896" s="1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2.3" x14ac:dyDescent="0.4">
      <c r="A897" s="1"/>
      <c r="B897" s="1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2.3" x14ac:dyDescent="0.4">
      <c r="A898" s="1"/>
      <c r="B898" s="1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2.3" x14ac:dyDescent="0.4">
      <c r="A899" s="1"/>
      <c r="B899" s="1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2.3" x14ac:dyDescent="0.4">
      <c r="A900" s="1"/>
      <c r="B900" s="1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2.3" x14ac:dyDescent="0.4">
      <c r="A901" s="1"/>
      <c r="B901" s="1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2.3" x14ac:dyDescent="0.4">
      <c r="A902" s="1"/>
      <c r="B902" s="1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2.3" x14ac:dyDescent="0.4">
      <c r="A903" s="1"/>
      <c r="B903" s="1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2.3" x14ac:dyDescent="0.4">
      <c r="A904" s="1"/>
      <c r="B904" s="1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2.3" x14ac:dyDescent="0.4">
      <c r="A905" s="1"/>
      <c r="B905" s="1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2.3" x14ac:dyDescent="0.4">
      <c r="A906" s="1"/>
      <c r="B906" s="1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2.3" x14ac:dyDescent="0.4">
      <c r="A907" s="1"/>
      <c r="B907" s="1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2.3" x14ac:dyDescent="0.4">
      <c r="A908" s="1"/>
      <c r="B908" s="1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2.3" x14ac:dyDescent="0.4">
      <c r="A909" s="1"/>
      <c r="B909" s="1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2.3" x14ac:dyDescent="0.4">
      <c r="A910" s="1"/>
      <c r="B910" s="1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2.3" x14ac:dyDescent="0.4">
      <c r="A911" s="1"/>
      <c r="B911" s="1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2.3" x14ac:dyDescent="0.4">
      <c r="A912" s="1"/>
      <c r="B912" s="1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2.3" x14ac:dyDescent="0.4">
      <c r="A913" s="1"/>
      <c r="B913" s="1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2.3" x14ac:dyDescent="0.4">
      <c r="A914" s="1"/>
      <c r="B914" s="1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2.3" x14ac:dyDescent="0.4">
      <c r="A915" s="1"/>
      <c r="B915" s="1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2.3" x14ac:dyDescent="0.4">
      <c r="A916" s="1"/>
      <c r="B916" s="1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2.3" x14ac:dyDescent="0.4">
      <c r="A917" s="1"/>
      <c r="B917" s="1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2.3" x14ac:dyDescent="0.4">
      <c r="A918" s="1"/>
      <c r="B918" s="1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2.3" x14ac:dyDescent="0.4">
      <c r="A919" s="1"/>
      <c r="B919" s="1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2.3" x14ac:dyDescent="0.4">
      <c r="A920" s="1"/>
      <c r="B920" s="1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2.3" x14ac:dyDescent="0.4">
      <c r="A921" s="1"/>
      <c r="B921" s="1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2.3" x14ac:dyDescent="0.4">
      <c r="A922" s="1"/>
      <c r="B922" s="1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2.3" x14ac:dyDescent="0.4">
      <c r="A923" s="1"/>
      <c r="B923" s="1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2.3" x14ac:dyDescent="0.4">
      <c r="A924" s="1"/>
      <c r="B924" s="1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2.3" x14ac:dyDescent="0.4">
      <c r="A925" s="1"/>
      <c r="B925" s="1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2.3" x14ac:dyDescent="0.4">
      <c r="A926" s="1"/>
      <c r="B926" s="1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2.3" x14ac:dyDescent="0.4">
      <c r="A927" s="1"/>
      <c r="B927" s="1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2.3" x14ac:dyDescent="0.4">
      <c r="A928" s="1"/>
      <c r="B928" s="1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2.3" x14ac:dyDescent="0.4">
      <c r="A929" s="1"/>
      <c r="B929" s="1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2.3" x14ac:dyDescent="0.4">
      <c r="A930" s="1"/>
      <c r="B930" s="1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2.3" x14ac:dyDescent="0.4">
      <c r="A931" s="1"/>
      <c r="B931" s="1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2.3" x14ac:dyDescent="0.4">
      <c r="A932" s="1"/>
      <c r="B932" s="1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2.3" x14ac:dyDescent="0.4">
      <c r="A933" s="1"/>
      <c r="B933" s="1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2.3" x14ac:dyDescent="0.4">
      <c r="A934" s="1"/>
      <c r="B934" s="1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2.3" x14ac:dyDescent="0.4">
      <c r="A935" s="1"/>
      <c r="B935" s="1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2.3" x14ac:dyDescent="0.4">
      <c r="A936" s="1"/>
      <c r="B936" s="1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2.3" x14ac:dyDescent="0.4">
      <c r="A937" s="1"/>
      <c r="B937" s="1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2.3" x14ac:dyDescent="0.4">
      <c r="A938" s="1"/>
      <c r="B938" s="1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2.3" x14ac:dyDescent="0.4">
      <c r="A939" s="1"/>
      <c r="B939" s="1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2.3" x14ac:dyDescent="0.4">
      <c r="A940" s="1"/>
      <c r="B940" s="1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2.3" x14ac:dyDescent="0.4">
      <c r="A941" s="1"/>
      <c r="B941" s="1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2.3" x14ac:dyDescent="0.4">
      <c r="A942" s="1"/>
      <c r="B942" s="1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2.3" x14ac:dyDescent="0.4">
      <c r="A943" s="1"/>
      <c r="B943" s="1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2.3" x14ac:dyDescent="0.4">
      <c r="A944" s="1"/>
      <c r="B944" s="1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2.3" x14ac:dyDescent="0.4">
      <c r="A945" s="1"/>
      <c r="B945" s="1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2.3" x14ac:dyDescent="0.4">
      <c r="A946" s="1"/>
      <c r="B946" s="1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2.3" x14ac:dyDescent="0.4">
      <c r="A947" s="1"/>
      <c r="B947" s="1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2.3" x14ac:dyDescent="0.4">
      <c r="A948" s="1"/>
      <c r="B948" s="1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2.3" x14ac:dyDescent="0.4">
      <c r="A949" s="1"/>
      <c r="B949" s="1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2.3" x14ac:dyDescent="0.4">
      <c r="A950" s="1"/>
      <c r="B950" s="1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2.3" x14ac:dyDescent="0.4">
      <c r="A951" s="1"/>
      <c r="B951" s="1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2.3" x14ac:dyDescent="0.4">
      <c r="A952" s="1"/>
      <c r="B952" s="1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2.3" x14ac:dyDescent="0.4">
      <c r="A953" s="1"/>
      <c r="B953" s="1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2.3" x14ac:dyDescent="0.4">
      <c r="A954" s="1"/>
      <c r="B954" s="1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2.3" x14ac:dyDescent="0.4">
      <c r="A955" s="1"/>
      <c r="B955" s="1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2.3" x14ac:dyDescent="0.4">
      <c r="A956" s="1"/>
      <c r="B956" s="1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2.3" x14ac:dyDescent="0.4">
      <c r="A957" s="1"/>
      <c r="B957" s="1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2.3" x14ac:dyDescent="0.4">
      <c r="A958" s="1"/>
      <c r="B958" s="1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2.3" x14ac:dyDescent="0.4">
      <c r="A959" s="1"/>
      <c r="B959" s="1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2.3" x14ac:dyDescent="0.4">
      <c r="A960" s="1"/>
      <c r="B960" s="1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2.3" x14ac:dyDescent="0.4">
      <c r="A961" s="1"/>
      <c r="B961" s="1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2.3" x14ac:dyDescent="0.4">
      <c r="A962" s="1"/>
      <c r="B962" s="1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2.3" x14ac:dyDescent="0.4">
      <c r="A963" s="1"/>
      <c r="B963" s="1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2.3" x14ac:dyDescent="0.4">
      <c r="A964" s="1"/>
      <c r="B964" s="1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2.3" x14ac:dyDescent="0.4">
      <c r="A965" s="1"/>
      <c r="B965" s="1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2.3" x14ac:dyDescent="0.4">
      <c r="A966" s="1"/>
      <c r="B966" s="1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2.3" x14ac:dyDescent="0.4">
      <c r="A967" s="1"/>
      <c r="B967" s="1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2.3" x14ac:dyDescent="0.4">
      <c r="A968" s="1"/>
      <c r="B968" s="1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2.3" x14ac:dyDescent="0.4">
      <c r="A969" s="1"/>
      <c r="B969" s="1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2.3" x14ac:dyDescent="0.4">
      <c r="A970" s="1"/>
      <c r="B970" s="1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2.3" x14ac:dyDescent="0.4">
      <c r="A971" s="1"/>
      <c r="B971" s="1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2.3" x14ac:dyDescent="0.4">
      <c r="A972" s="1"/>
      <c r="B972" s="1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2.3" x14ac:dyDescent="0.4">
      <c r="A973" s="1"/>
      <c r="B973" s="1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2.3" x14ac:dyDescent="0.4">
      <c r="A974" s="1"/>
      <c r="B974" s="1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2.3" x14ac:dyDescent="0.4">
      <c r="A975" s="1"/>
      <c r="B975" s="1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2.3" x14ac:dyDescent="0.4">
      <c r="A976" s="1"/>
      <c r="B976" s="1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2.3" x14ac:dyDescent="0.4">
      <c r="A977" s="1"/>
      <c r="B977" s="1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2.3" x14ac:dyDescent="0.4">
      <c r="A978" s="1"/>
      <c r="B978" s="1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2.3" x14ac:dyDescent="0.4">
      <c r="A979" s="1"/>
      <c r="B979" s="1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2.3" x14ac:dyDescent="0.4">
      <c r="A980" s="1"/>
      <c r="B980" s="1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2.3" x14ac:dyDescent="0.4">
      <c r="A981" s="1"/>
      <c r="B981" s="1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2.3" x14ac:dyDescent="0.4">
      <c r="A982" s="1"/>
      <c r="B982" s="1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2.3" x14ac:dyDescent="0.4">
      <c r="A983" s="1"/>
      <c r="B983" s="1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2.3" x14ac:dyDescent="0.4">
      <c r="A984" s="1"/>
      <c r="B984" s="1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2.3" x14ac:dyDescent="0.4">
      <c r="A985" s="1"/>
      <c r="B985" s="1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2.3" x14ac:dyDescent="0.4">
      <c r="A986" s="1"/>
      <c r="B986" s="1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2.3" x14ac:dyDescent="0.4">
      <c r="A987" s="1"/>
      <c r="B987" s="1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2.3" x14ac:dyDescent="0.4">
      <c r="A988" s="1"/>
      <c r="B988" s="1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2.3" x14ac:dyDescent="0.4">
      <c r="A989" s="1"/>
      <c r="B989" s="1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2.3" x14ac:dyDescent="0.4">
      <c r="A990" s="1"/>
      <c r="B990" s="1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2.3" x14ac:dyDescent="0.4">
      <c r="A991" s="1"/>
      <c r="B991" s="1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2.3" x14ac:dyDescent="0.4">
      <c r="A992" s="1"/>
      <c r="B992" s="1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2.3" x14ac:dyDescent="0.4">
      <c r="A993" s="1"/>
      <c r="B993" s="1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2.3" x14ac:dyDescent="0.4">
      <c r="A994" s="1"/>
      <c r="B994" s="1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2.3" x14ac:dyDescent="0.4">
      <c r="A995" s="1"/>
      <c r="B995" s="1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2.3" x14ac:dyDescent="0.4">
      <c r="A996" s="1"/>
      <c r="B996" s="1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2.3" x14ac:dyDescent="0.4">
      <c r="A997" s="1"/>
      <c r="B997" s="1"/>
      <c r="C997" s="1"/>
      <c r="D997" s="1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2.3" x14ac:dyDescent="0.4">
      <c r="A998" s="1"/>
      <c r="B998" s="1"/>
      <c r="C998" s="1"/>
      <c r="D998" s="1"/>
      <c r="E998" s="1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2.3" x14ac:dyDescent="0.4">
      <c r="A999" s="1"/>
      <c r="B999" s="1"/>
      <c r="C999" s="1"/>
      <c r="D999" s="1"/>
      <c r="E999" s="1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2.3" x14ac:dyDescent="0.4">
      <c r="A1000" s="1"/>
      <c r="B1000" s="1"/>
      <c r="C1000" s="1"/>
      <c r="D1000" s="1"/>
      <c r="E1000" s="1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mergeCells count="14">
    <mergeCell ref="N2:P2"/>
    <mergeCell ref="R2:W2"/>
    <mergeCell ref="B9:D9"/>
    <mergeCell ref="F9:G9"/>
    <mergeCell ref="A39:E39"/>
    <mergeCell ref="F17:G17"/>
    <mergeCell ref="B2:D2"/>
    <mergeCell ref="F2:G2"/>
    <mergeCell ref="J2:L2"/>
    <mergeCell ref="B15:D15"/>
    <mergeCell ref="J15:N15"/>
    <mergeCell ref="B22:D22"/>
    <mergeCell ref="J28:N28"/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Gorman</cp:lastModifiedBy>
  <dcterms:modified xsi:type="dcterms:W3CDTF">2024-04-30T02:38:22Z</dcterms:modified>
</cp:coreProperties>
</file>