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drahman/AugustaUniversity/idxv2/analysis/github/"/>
    </mc:Choice>
  </mc:AlternateContent>
  <xr:revisionPtr revIDLastSave="0" documentId="13_ncr:1_{51CDC107-2B2E-2B41-A3D6-16483297DA40}" xr6:coauthVersionLast="47" xr6:coauthVersionMax="47" xr10:uidLastSave="{00000000-0000-0000-0000-000000000000}"/>
  <bookViews>
    <workbookView xWindow="0" yWindow="760" windowWidth="30240" windowHeight="17780" xr2:uid="{00000000-000D-0000-FFFF-FFFF00000000}"/>
  </bookViews>
  <sheets>
    <sheet name="iDX_Paper" sheetId="18" r:id="rId1"/>
    <sheet name="Evaluation_Paper" sheetId="12" r:id="rId2"/>
    <sheet name="Training_All_Paper" sheetId="17" r:id="rId3"/>
    <sheet name="Overall_Analysis_Paper" sheetId="11" r:id="rId4"/>
    <sheet name="Training_All" sheetId="5" r:id="rId5"/>
    <sheet name="Training_Accuracy" sheetId="1" r:id="rId6"/>
    <sheet name="Training_Bert_F1" sheetId="2" r:id="rId7"/>
    <sheet name="Training_RougeL_F1" sheetId="3" r:id="rId8"/>
    <sheet name="Training_Bleu_Base" sheetId="4" r:id="rId9"/>
    <sheet name="Test_All" sheetId="10" r:id="rId10"/>
    <sheet name="Test_Accuracy" sheetId="6" r:id="rId11"/>
    <sheet name="Test_Bert_F1" sheetId="7" r:id="rId12"/>
    <sheet name="Test_RougeL_F1" sheetId="8" r:id="rId13"/>
    <sheet name="Test_Bleu_Base" sheetId="9" r:id="rId14"/>
    <sheet name="Unseen_Analysis" sheetId="15" r:id="rId15"/>
    <sheet name="Computational_Time" sheetId="16" r:id="rId16"/>
    <sheet name="Raw_Survey" sheetId="19" r:id="rId17"/>
    <sheet name="Questions" sheetId="20"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 i="15" l="1"/>
  <c r="H61" i="15"/>
  <c r="H60" i="15"/>
  <c r="H59" i="15"/>
  <c r="G62" i="15"/>
  <c r="G61" i="15"/>
  <c r="G60" i="15"/>
  <c r="G59" i="15"/>
  <c r="D71" i="15"/>
  <c r="B71" i="15"/>
  <c r="E70" i="15"/>
  <c r="C70" i="15"/>
  <c r="E69" i="15"/>
  <c r="C69" i="15"/>
  <c r="E68" i="15"/>
  <c r="C68" i="15"/>
  <c r="E67" i="15"/>
  <c r="E71" i="15" s="1"/>
  <c r="C67" i="15"/>
  <c r="C71" i="15" s="1"/>
  <c r="D63" i="15"/>
  <c r="B63" i="15"/>
  <c r="E62" i="15"/>
  <c r="C62" i="15"/>
  <c r="E61" i="15"/>
  <c r="C61" i="15"/>
  <c r="E60" i="15"/>
  <c r="C60" i="15"/>
  <c r="E59" i="15"/>
  <c r="E63" i="15" s="1"/>
  <c r="C59" i="15"/>
  <c r="C63" i="15" s="1"/>
  <c r="X100" i="17"/>
  <c r="P100" i="17"/>
  <c r="J100" i="17"/>
  <c r="D100" i="17"/>
  <c r="AB98" i="17"/>
  <c r="AC98" i="17" s="1"/>
  <c r="AB97" i="17"/>
  <c r="AC97" i="17" s="1"/>
  <c r="AB96" i="17"/>
  <c r="AC96" i="17" s="1"/>
  <c r="AB95" i="17"/>
  <c r="AC95" i="17" s="1"/>
  <c r="AB94" i="17"/>
  <c r="AC94" i="17" s="1"/>
  <c r="AB93" i="17"/>
  <c r="AC93" i="17" s="1"/>
  <c r="AB92" i="17"/>
  <c r="AC92" i="17" s="1"/>
  <c r="AB91" i="17"/>
  <c r="AC91" i="17" s="1"/>
  <c r="AB90" i="17"/>
  <c r="AC90" i="17" s="1"/>
  <c r="AB89" i="17"/>
  <c r="AC89" i="17" s="1"/>
  <c r="AB88" i="17"/>
  <c r="AC88" i="17" s="1"/>
  <c r="AB87" i="17"/>
  <c r="AC87" i="17" s="1"/>
  <c r="AB86" i="17"/>
  <c r="AC86" i="17" s="1"/>
  <c r="AB85" i="17"/>
  <c r="AC85" i="17" s="1"/>
  <c r="AB84" i="17"/>
  <c r="AC84" i="17" s="1"/>
  <c r="AB83" i="17"/>
  <c r="AC83" i="17" s="1"/>
  <c r="AB82" i="17"/>
  <c r="AC82" i="17" s="1"/>
  <c r="AB81" i="17"/>
  <c r="AC81" i="17" s="1"/>
  <c r="AB80" i="17"/>
  <c r="AC80" i="17" s="1"/>
  <c r="AB79" i="17"/>
  <c r="AC79" i="17" s="1"/>
  <c r="AB78" i="17"/>
  <c r="AC78" i="17" s="1"/>
  <c r="AB77" i="17"/>
  <c r="AC77" i="17" s="1"/>
  <c r="AB76" i="17"/>
  <c r="AC76" i="17" s="1"/>
  <c r="AB75" i="17"/>
  <c r="AC75" i="17" s="1"/>
  <c r="AB74" i="17"/>
  <c r="AC74" i="17" s="1"/>
  <c r="AB73" i="17"/>
  <c r="AC73" i="17" s="1"/>
  <c r="AB72" i="17"/>
  <c r="AC72" i="17" s="1"/>
  <c r="AB71" i="17"/>
  <c r="AC71" i="17" s="1"/>
  <c r="AB70" i="17"/>
  <c r="AC70" i="17" s="1"/>
  <c r="AB69" i="17"/>
  <c r="AC69" i="17" s="1"/>
  <c r="AB68" i="17"/>
  <c r="AC68" i="17" s="1"/>
  <c r="AB67" i="17"/>
  <c r="AC67" i="17" s="1"/>
  <c r="AB66" i="17"/>
  <c r="AC66" i="17" s="1"/>
  <c r="AB65" i="17"/>
  <c r="AC65" i="17" s="1"/>
  <c r="AB64" i="17"/>
  <c r="AC64" i="17" s="1"/>
  <c r="AB63" i="17"/>
  <c r="AC63" i="17" s="1"/>
  <c r="AB62" i="17"/>
  <c r="AC62" i="17" s="1"/>
  <c r="AB61" i="17"/>
  <c r="AC61" i="17" s="1"/>
  <c r="AB60" i="17"/>
  <c r="AC60" i="17" s="1"/>
  <c r="AB59" i="17"/>
  <c r="AC59" i="17" s="1"/>
  <c r="AB58" i="17"/>
  <c r="AC58" i="17" s="1"/>
  <c r="AB57" i="17"/>
  <c r="AC57" i="17" s="1"/>
  <c r="AB56" i="17"/>
  <c r="AC56" i="17" s="1"/>
  <c r="AB55" i="17"/>
  <c r="AC55" i="17" s="1"/>
  <c r="AB54" i="17"/>
  <c r="AC54" i="17" s="1"/>
  <c r="AB53" i="17"/>
  <c r="AC53" i="17" s="1"/>
  <c r="AB52" i="17"/>
  <c r="AC52" i="17" s="1"/>
  <c r="AB51" i="17"/>
  <c r="AC51" i="17" s="1"/>
  <c r="AB50" i="17"/>
  <c r="AC50" i="17" s="1"/>
  <c r="AB49" i="17"/>
  <c r="AC49" i="17" s="1"/>
  <c r="AB48" i="17"/>
  <c r="AC48" i="17" s="1"/>
  <c r="AB47" i="17"/>
  <c r="AC47" i="17" s="1"/>
  <c r="AB46" i="17"/>
  <c r="AC46" i="17" s="1"/>
  <c r="AB45" i="17"/>
  <c r="AC45" i="17" s="1"/>
  <c r="AB44" i="17"/>
  <c r="AC44" i="17" s="1"/>
  <c r="AB43" i="17"/>
  <c r="AC43" i="17" s="1"/>
  <c r="AB42" i="17"/>
  <c r="AC42" i="17" s="1"/>
  <c r="AB41" i="17"/>
  <c r="AC41" i="17" s="1"/>
  <c r="AB40" i="17"/>
  <c r="AC40" i="17" s="1"/>
  <c r="AB39" i="17"/>
  <c r="AC39" i="17" s="1"/>
  <c r="AB38" i="17"/>
  <c r="AC38" i="17" s="1"/>
  <c r="AB37" i="17"/>
  <c r="AC37" i="17" s="1"/>
  <c r="AB36" i="17"/>
  <c r="AC36" i="17" s="1"/>
  <c r="AB35" i="17"/>
  <c r="AC35" i="17" s="1"/>
  <c r="AB34" i="17"/>
  <c r="AC34" i="17" s="1"/>
  <c r="AB33" i="17"/>
  <c r="AC33" i="17" s="1"/>
  <c r="AB32" i="17"/>
  <c r="AC32" i="17" s="1"/>
  <c r="AB31" i="17"/>
  <c r="AC31" i="17" s="1"/>
  <c r="AB30" i="17"/>
  <c r="AC30" i="17" s="1"/>
  <c r="AB29" i="17"/>
  <c r="AC29" i="17" s="1"/>
  <c r="AB28" i="17"/>
  <c r="AC28" i="17" s="1"/>
  <c r="AB27" i="17"/>
  <c r="AC27" i="17" s="1"/>
  <c r="AB26" i="17"/>
  <c r="AC26" i="17" s="1"/>
  <c r="AB25" i="17"/>
  <c r="AC25" i="17" s="1"/>
  <c r="AB24" i="17"/>
  <c r="AC24" i="17" s="1"/>
  <c r="AB23" i="17"/>
  <c r="AC23" i="17" s="1"/>
  <c r="AB22" i="17"/>
  <c r="AC22" i="17" s="1"/>
  <c r="AB21" i="17"/>
  <c r="AC21" i="17" s="1"/>
  <c r="AB20" i="17"/>
  <c r="AC20" i="17" s="1"/>
  <c r="AB19" i="17"/>
  <c r="AC19" i="17" s="1"/>
  <c r="AB18" i="17"/>
  <c r="AC18" i="17" s="1"/>
  <c r="AB17" i="17"/>
  <c r="AC17" i="17" s="1"/>
  <c r="AB16" i="17"/>
  <c r="AC16" i="17" s="1"/>
  <c r="AB15" i="17"/>
  <c r="AC15" i="17" s="1"/>
  <c r="AB14" i="17"/>
  <c r="AC14" i="17" s="1"/>
  <c r="AB13" i="17"/>
  <c r="AC13" i="17" s="1"/>
  <c r="AB12" i="17"/>
  <c r="AC12" i="17" s="1"/>
  <c r="AB11" i="17"/>
  <c r="AC11" i="17" s="1"/>
  <c r="AB10" i="17"/>
  <c r="AC10" i="17" s="1"/>
  <c r="AB9" i="17"/>
  <c r="AC9" i="17" s="1"/>
  <c r="AB8" i="17"/>
  <c r="AC8" i="17" s="1"/>
  <c r="AB7" i="17"/>
  <c r="AC7" i="17" s="1"/>
  <c r="AB6" i="17"/>
  <c r="AC6" i="17" s="1"/>
  <c r="AB5" i="17"/>
  <c r="AB100" i="17" l="1"/>
  <c r="AC5" i="17"/>
  <c r="H9" i="11" l="1"/>
  <c r="G9" i="11"/>
  <c r="F9" i="11"/>
  <c r="E9" i="11"/>
  <c r="D9" i="11"/>
  <c r="H5" i="11"/>
  <c r="G5" i="11"/>
  <c r="F5" i="11"/>
  <c r="E5" i="11"/>
  <c r="D5" i="11"/>
  <c r="U7" i="15"/>
  <c r="S7" i="15"/>
  <c r="D7" i="15"/>
  <c r="B7" i="15"/>
  <c r="V6" i="15"/>
  <c r="T6" i="15"/>
  <c r="E6" i="15"/>
  <c r="C6" i="15"/>
  <c r="V5" i="15"/>
  <c r="T5" i="15"/>
  <c r="E5" i="15"/>
  <c r="C5" i="15"/>
  <c r="V4" i="15"/>
  <c r="T4" i="15"/>
  <c r="E4" i="15"/>
  <c r="C4" i="15"/>
  <c r="V3" i="15"/>
  <c r="V7" i="15" s="1"/>
  <c r="T3" i="15"/>
  <c r="T7" i="15" s="1"/>
  <c r="E3" i="15"/>
  <c r="E7" i="15" s="1"/>
  <c r="C3" i="15"/>
  <c r="C7" i="15" s="1"/>
  <c r="F341" i="12"/>
  <c r="E341" i="12"/>
  <c r="D341" i="12"/>
  <c r="C341" i="12"/>
  <c r="G339" i="12"/>
  <c r="H339" i="12" s="1"/>
  <c r="G338" i="12"/>
  <c r="H338" i="12" s="1"/>
  <c r="G337" i="12"/>
  <c r="H337" i="12" s="1"/>
  <c r="G336" i="12"/>
  <c r="H336" i="12" s="1"/>
  <c r="G335" i="12"/>
  <c r="H335" i="12" s="1"/>
  <c r="G334" i="12"/>
  <c r="H334" i="12" s="1"/>
  <c r="G333" i="12"/>
  <c r="H333" i="12" s="1"/>
  <c r="G332" i="12"/>
  <c r="H332" i="12" s="1"/>
  <c r="G331" i="12"/>
  <c r="H331" i="12" s="1"/>
  <c r="G330" i="12"/>
  <c r="H330" i="12" s="1"/>
  <c r="G329" i="12"/>
  <c r="H329" i="12" s="1"/>
  <c r="G328" i="12"/>
  <c r="H328" i="12" s="1"/>
  <c r="G327" i="12"/>
  <c r="H327" i="12" s="1"/>
  <c r="G326" i="12"/>
  <c r="H326" i="12" s="1"/>
  <c r="G325" i="12"/>
  <c r="H325" i="12" s="1"/>
  <c r="G324" i="12"/>
  <c r="H324" i="12" s="1"/>
  <c r="G323" i="12"/>
  <c r="H323" i="12" s="1"/>
  <c r="G322" i="12"/>
  <c r="H322" i="12" s="1"/>
  <c r="G321" i="12"/>
  <c r="H321" i="12" s="1"/>
  <c r="G320" i="12"/>
  <c r="H320" i="12" s="1"/>
  <c r="G319" i="12"/>
  <c r="H319" i="12" s="1"/>
  <c r="G318" i="12"/>
  <c r="G317" i="12"/>
  <c r="H317" i="12" s="1"/>
  <c r="G316" i="12"/>
  <c r="H316" i="12" s="1"/>
  <c r="G315" i="12"/>
  <c r="H315" i="12" s="1"/>
  <c r="F311" i="12"/>
  <c r="E311" i="12"/>
  <c r="D311" i="12"/>
  <c r="C311" i="12"/>
  <c r="G309" i="12"/>
  <c r="H309" i="12" s="1"/>
  <c r="G308" i="12"/>
  <c r="H308" i="12" s="1"/>
  <c r="G307" i="12"/>
  <c r="H307" i="12" s="1"/>
  <c r="G306" i="12"/>
  <c r="H306" i="12" s="1"/>
  <c r="G305" i="12"/>
  <c r="H305" i="12" s="1"/>
  <c r="G304" i="12"/>
  <c r="H304" i="12" s="1"/>
  <c r="G303" i="12"/>
  <c r="H303" i="12" s="1"/>
  <c r="G302" i="12"/>
  <c r="H302" i="12" s="1"/>
  <c r="G301" i="12"/>
  <c r="H301" i="12" s="1"/>
  <c r="G300" i="12"/>
  <c r="H300" i="12" s="1"/>
  <c r="G299" i="12"/>
  <c r="H299" i="12" s="1"/>
  <c r="G298" i="12"/>
  <c r="H298" i="12" s="1"/>
  <c r="G297" i="12"/>
  <c r="H297" i="12" s="1"/>
  <c r="G296" i="12"/>
  <c r="H296" i="12" s="1"/>
  <c r="G295" i="12"/>
  <c r="H295" i="12" s="1"/>
  <c r="G294" i="12"/>
  <c r="H294" i="12" s="1"/>
  <c r="G293" i="12"/>
  <c r="H293" i="12" s="1"/>
  <c r="G292" i="12"/>
  <c r="H292" i="12" s="1"/>
  <c r="G291" i="12"/>
  <c r="H291" i="12" s="1"/>
  <c r="G290" i="12"/>
  <c r="H290" i="12" s="1"/>
  <c r="G289" i="12"/>
  <c r="H289" i="12" s="1"/>
  <c r="G288" i="12"/>
  <c r="G287" i="12"/>
  <c r="H287" i="12" s="1"/>
  <c r="G286" i="12"/>
  <c r="H286" i="12" s="1"/>
  <c r="G285" i="12"/>
  <c r="H285" i="12" s="1"/>
  <c r="F281" i="12"/>
  <c r="E281" i="12"/>
  <c r="D281" i="12"/>
  <c r="C281" i="12"/>
  <c r="G279" i="12"/>
  <c r="H279" i="12" s="1"/>
  <c r="G278" i="12"/>
  <c r="H278" i="12" s="1"/>
  <c r="G277" i="12"/>
  <c r="H277" i="12" s="1"/>
  <c r="G276" i="12"/>
  <c r="H276" i="12" s="1"/>
  <c r="G275" i="12"/>
  <c r="H275" i="12" s="1"/>
  <c r="G274" i="12"/>
  <c r="H274" i="12" s="1"/>
  <c r="G273" i="12"/>
  <c r="H273" i="12" s="1"/>
  <c r="G272" i="12"/>
  <c r="H272" i="12" s="1"/>
  <c r="G271" i="12"/>
  <c r="H271" i="12" s="1"/>
  <c r="G270" i="12"/>
  <c r="H270" i="12" s="1"/>
  <c r="G269" i="12"/>
  <c r="H269" i="12" s="1"/>
  <c r="G268" i="12"/>
  <c r="H268" i="12" s="1"/>
  <c r="G267" i="12"/>
  <c r="H267" i="12" s="1"/>
  <c r="G266" i="12"/>
  <c r="H266" i="12" s="1"/>
  <c r="G265" i="12"/>
  <c r="H265" i="12" s="1"/>
  <c r="G264" i="12"/>
  <c r="H264" i="12" s="1"/>
  <c r="G263" i="12"/>
  <c r="H263" i="12" s="1"/>
  <c r="G262" i="12"/>
  <c r="H262" i="12" s="1"/>
  <c r="G261" i="12"/>
  <c r="H261" i="12" s="1"/>
  <c r="G260" i="12"/>
  <c r="H260" i="12" s="1"/>
  <c r="G259" i="12"/>
  <c r="H259" i="12" s="1"/>
  <c r="G258" i="12"/>
  <c r="G257" i="12"/>
  <c r="H257" i="12" s="1"/>
  <c r="G256" i="12"/>
  <c r="H256" i="12" s="1"/>
  <c r="G255" i="12"/>
  <c r="H255" i="12" s="1"/>
  <c r="F252" i="12"/>
  <c r="E252" i="12"/>
  <c r="D252" i="12"/>
  <c r="C252" i="12"/>
  <c r="G250" i="12"/>
  <c r="H250" i="12" s="1"/>
  <c r="G249" i="12"/>
  <c r="H249" i="12" s="1"/>
  <c r="G248" i="12"/>
  <c r="H248" i="12" s="1"/>
  <c r="G247" i="12"/>
  <c r="H247" i="12" s="1"/>
  <c r="G246" i="12"/>
  <c r="H246" i="12" s="1"/>
  <c r="G245" i="12"/>
  <c r="H245" i="12" s="1"/>
  <c r="G244" i="12"/>
  <c r="H244" i="12" s="1"/>
  <c r="G243" i="12"/>
  <c r="H243" i="12" s="1"/>
  <c r="G242" i="12"/>
  <c r="H242" i="12" s="1"/>
  <c r="G241" i="12"/>
  <c r="H241" i="12" s="1"/>
  <c r="G240" i="12"/>
  <c r="H240" i="12" s="1"/>
  <c r="G239" i="12"/>
  <c r="H239" i="12" s="1"/>
  <c r="G238" i="12"/>
  <c r="H238" i="12" s="1"/>
  <c r="G237" i="12"/>
  <c r="H237" i="12" s="1"/>
  <c r="G236" i="12"/>
  <c r="H236" i="12" s="1"/>
  <c r="G235" i="12"/>
  <c r="H235" i="12" s="1"/>
  <c r="G234" i="12"/>
  <c r="H234" i="12" s="1"/>
  <c r="G233" i="12"/>
  <c r="H233" i="12" s="1"/>
  <c r="G232" i="12"/>
  <c r="H232" i="12" s="1"/>
  <c r="G231" i="12"/>
  <c r="H231" i="12" s="1"/>
  <c r="G230" i="12"/>
  <c r="H230" i="12" s="1"/>
  <c r="G229" i="12"/>
  <c r="H229" i="12" s="1"/>
  <c r="G228" i="12"/>
  <c r="H228" i="12" s="1"/>
  <c r="G227" i="12"/>
  <c r="H227" i="12" s="1"/>
  <c r="G226" i="12"/>
  <c r="H226" i="12" s="1"/>
  <c r="G225" i="12"/>
  <c r="H225" i="12" s="1"/>
  <c r="G224" i="12"/>
  <c r="H224" i="12" s="1"/>
  <c r="G223" i="12"/>
  <c r="H223" i="12" s="1"/>
  <c r="G222" i="12"/>
  <c r="H222" i="12" s="1"/>
  <c r="G221" i="12"/>
  <c r="H221" i="12" s="1"/>
  <c r="G220" i="12"/>
  <c r="H220" i="12" s="1"/>
  <c r="G219" i="12"/>
  <c r="H219" i="12" s="1"/>
  <c r="G218" i="12"/>
  <c r="H218" i="12" s="1"/>
  <c r="G217" i="12"/>
  <c r="H217" i="12" s="1"/>
  <c r="G216" i="12"/>
  <c r="H216" i="12" s="1"/>
  <c r="G215" i="12"/>
  <c r="H215" i="12" s="1"/>
  <c r="G214" i="12"/>
  <c r="H214" i="12" s="1"/>
  <c r="G213" i="12"/>
  <c r="H213" i="12" s="1"/>
  <c r="G212" i="12"/>
  <c r="H212" i="12" s="1"/>
  <c r="G211" i="12"/>
  <c r="H211" i="12" s="1"/>
  <c r="G210" i="12"/>
  <c r="H210" i="12" s="1"/>
  <c r="G209" i="12"/>
  <c r="H209" i="12" s="1"/>
  <c r="G208" i="12"/>
  <c r="H208" i="12" s="1"/>
  <c r="G207" i="12"/>
  <c r="H207" i="12" s="1"/>
  <c r="G206" i="12"/>
  <c r="H206" i="12" s="1"/>
  <c r="G205" i="12"/>
  <c r="H205" i="12" s="1"/>
  <c r="G204" i="12"/>
  <c r="H204" i="12" s="1"/>
  <c r="G203" i="12"/>
  <c r="H203" i="12" s="1"/>
  <c r="G202" i="12"/>
  <c r="H202" i="12" s="1"/>
  <c r="G201" i="12"/>
  <c r="H201" i="12" s="1"/>
  <c r="G200" i="12"/>
  <c r="H200" i="12" s="1"/>
  <c r="G199" i="12"/>
  <c r="H199" i="12" s="1"/>
  <c r="G198" i="12"/>
  <c r="H198" i="12" s="1"/>
  <c r="G197" i="12"/>
  <c r="H197" i="12" s="1"/>
  <c r="G196" i="12"/>
  <c r="H196" i="12" s="1"/>
  <c r="G195" i="12"/>
  <c r="H195" i="12" s="1"/>
  <c r="G194" i="12"/>
  <c r="H194" i="12" s="1"/>
  <c r="G193" i="12"/>
  <c r="H193" i="12" s="1"/>
  <c r="G192" i="12"/>
  <c r="H192" i="12" s="1"/>
  <c r="G191" i="12"/>
  <c r="H191" i="12" s="1"/>
  <c r="G190" i="12"/>
  <c r="H190" i="12" s="1"/>
  <c r="G189" i="12"/>
  <c r="H189" i="12" s="1"/>
  <c r="G188" i="12"/>
  <c r="H188" i="12" s="1"/>
  <c r="G187" i="12"/>
  <c r="H187" i="12" s="1"/>
  <c r="G186" i="12"/>
  <c r="H186" i="12" s="1"/>
  <c r="G185" i="12"/>
  <c r="H185" i="12" s="1"/>
  <c r="G184" i="12"/>
  <c r="H184" i="12" s="1"/>
  <c r="G183" i="12"/>
  <c r="H183" i="12" s="1"/>
  <c r="G182" i="12"/>
  <c r="F177" i="12"/>
  <c r="E177" i="12"/>
  <c r="D177" i="12"/>
  <c r="C177" i="12"/>
  <c r="G175" i="12"/>
  <c r="H175" i="12" s="1"/>
  <c r="G174" i="12"/>
  <c r="H174" i="12" s="1"/>
  <c r="G173" i="12"/>
  <c r="H173" i="12" s="1"/>
  <c r="G172" i="12"/>
  <c r="H172" i="12" s="1"/>
  <c r="G171" i="12"/>
  <c r="H171" i="12" s="1"/>
  <c r="G170" i="12"/>
  <c r="H170" i="12" s="1"/>
  <c r="G169" i="12"/>
  <c r="H169" i="12" s="1"/>
  <c r="G168" i="12"/>
  <c r="H168" i="12" s="1"/>
  <c r="G167" i="12"/>
  <c r="H167" i="12" s="1"/>
  <c r="G166" i="12"/>
  <c r="H166" i="12" s="1"/>
  <c r="G165" i="12"/>
  <c r="H165" i="12" s="1"/>
  <c r="G164" i="12"/>
  <c r="H164" i="12" s="1"/>
  <c r="G163" i="12"/>
  <c r="H163" i="12" s="1"/>
  <c r="G162" i="12"/>
  <c r="H162" i="12" s="1"/>
  <c r="G161" i="12"/>
  <c r="H161" i="12" s="1"/>
  <c r="G160" i="12"/>
  <c r="H160" i="12" s="1"/>
  <c r="G159" i="12"/>
  <c r="H159" i="12" s="1"/>
  <c r="G158" i="12"/>
  <c r="H158" i="12" s="1"/>
  <c r="G157" i="12"/>
  <c r="H157" i="12" s="1"/>
  <c r="G156" i="12"/>
  <c r="H156" i="12" s="1"/>
  <c r="G155" i="12"/>
  <c r="H155" i="12" s="1"/>
  <c r="G154" i="12"/>
  <c r="H154" i="12" s="1"/>
  <c r="G153" i="12"/>
  <c r="H153" i="12" s="1"/>
  <c r="G152" i="12"/>
  <c r="H152" i="12" s="1"/>
  <c r="G151" i="12"/>
  <c r="F143" i="12"/>
  <c r="E143" i="12"/>
  <c r="D143" i="12"/>
  <c r="C143" i="12"/>
  <c r="G141" i="12"/>
  <c r="H141" i="12" s="1"/>
  <c r="G140" i="12"/>
  <c r="H140" i="12" s="1"/>
  <c r="G139" i="12"/>
  <c r="H139" i="12" s="1"/>
  <c r="G138" i="12"/>
  <c r="H138" i="12" s="1"/>
  <c r="G137" i="12"/>
  <c r="H137" i="12" s="1"/>
  <c r="G136" i="12"/>
  <c r="H136" i="12" s="1"/>
  <c r="G135" i="12"/>
  <c r="H135" i="12" s="1"/>
  <c r="G134" i="12"/>
  <c r="H134" i="12" s="1"/>
  <c r="G133" i="12"/>
  <c r="H133" i="12" s="1"/>
  <c r="G132" i="12"/>
  <c r="H132" i="12" s="1"/>
  <c r="G131" i="12"/>
  <c r="H131" i="12" s="1"/>
  <c r="G130" i="12"/>
  <c r="H130" i="12" s="1"/>
  <c r="G129" i="12"/>
  <c r="H129" i="12" s="1"/>
  <c r="G128" i="12"/>
  <c r="H128" i="12" s="1"/>
  <c r="G127" i="12"/>
  <c r="H127" i="12" s="1"/>
  <c r="G126" i="12"/>
  <c r="H126" i="12" s="1"/>
  <c r="G125" i="12"/>
  <c r="H125" i="12" s="1"/>
  <c r="G124" i="12"/>
  <c r="H124" i="12" s="1"/>
  <c r="G123" i="12"/>
  <c r="H123" i="12" s="1"/>
  <c r="G122" i="12"/>
  <c r="H122" i="12" s="1"/>
  <c r="G121" i="12"/>
  <c r="H121" i="12" s="1"/>
  <c r="G120" i="12"/>
  <c r="H120" i="12" s="1"/>
  <c r="G119" i="12"/>
  <c r="H119" i="12" s="1"/>
  <c r="G118" i="12"/>
  <c r="H118" i="12" s="1"/>
  <c r="G117" i="12"/>
  <c r="H117" i="12" s="1"/>
  <c r="F102" i="12"/>
  <c r="E102" i="12"/>
  <c r="D102" i="12"/>
  <c r="C102" i="12"/>
  <c r="G100" i="12"/>
  <c r="H100" i="12" s="1"/>
  <c r="G99" i="12"/>
  <c r="H99" i="12" s="1"/>
  <c r="G98" i="12"/>
  <c r="H98" i="12" s="1"/>
  <c r="G97" i="12"/>
  <c r="H97" i="12" s="1"/>
  <c r="G96" i="12"/>
  <c r="H96" i="12" s="1"/>
  <c r="G95" i="12"/>
  <c r="H95" i="12" s="1"/>
  <c r="G94" i="12"/>
  <c r="H94" i="12" s="1"/>
  <c r="G93" i="12"/>
  <c r="H93" i="12" s="1"/>
  <c r="G92" i="12"/>
  <c r="H92" i="12" s="1"/>
  <c r="G91" i="12"/>
  <c r="H91" i="12" s="1"/>
  <c r="G90" i="12"/>
  <c r="H90" i="12" s="1"/>
  <c r="G89" i="12"/>
  <c r="H89" i="12" s="1"/>
  <c r="G88" i="12"/>
  <c r="H88" i="12" s="1"/>
  <c r="G87" i="12"/>
  <c r="H87" i="12" s="1"/>
  <c r="G86" i="12"/>
  <c r="H86" i="12" s="1"/>
  <c r="G85" i="12"/>
  <c r="H85" i="12" s="1"/>
  <c r="G84" i="12"/>
  <c r="H84" i="12" s="1"/>
  <c r="G83" i="12"/>
  <c r="H83" i="12" s="1"/>
  <c r="G82" i="12"/>
  <c r="H82" i="12" s="1"/>
  <c r="G81" i="12"/>
  <c r="H81" i="12" s="1"/>
  <c r="G80" i="12"/>
  <c r="H80" i="12" s="1"/>
  <c r="G79" i="12"/>
  <c r="G78" i="12"/>
  <c r="H78" i="12" s="1"/>
  <c r="G77" i="12"/>
  <c r="H77" i="12" s="1"/>
  <c r="G76" i="12"/>
  <c r="H76" i="12" s="1"/>
  <c r="F72" i="12"/>
  <c r="E72" i="12"/>
  <c r="D72" i="12"/>
  <c r="C72" i="12"/>
  <c r="G70" i="12"/>
  <c r="H70" i="12" s="1"/>
  <c r="G69" i="12"/>
  <c r="H69" i="12" s="1"/>
  <c r="G68" i="12"/>
  <c r="H68" i="12" s="1"/>
  <c r="G67" i="12"/>
  <c r="H67" i="12" s="1"/>
  <c r="G66" i="12"/>
  <c r="H66" i="12" s="1"/>
  <c r="G65" i="12"/>
  <c r="H65" i="12" s="1"/>
  <c r="G64" i="12"/>
  <c r="H64" i="12" s="1"/>
  <c r="G63" i="12"/>
  <c r="H63" i="12" s="1"/>
  <c r="G62" i="12"/>
  <c r="H62" i="12" s="1"/>
  <c r="G61" i="12"/>
  <c r="H61" i="12" s="1"/>
  <c r="G60" i="12"/>
  <c r="H60" i="12" s="1"/>
  <c r="G59" i="12"/>
  <c r="H59" i="12" s="1"/>
  <c r="G58" i="12"/>
  <c r="H58" i="12" s="1"/>
  <c r="G57" i="12"/>
  <c r="H57" i="12" s="1"/>
  <c r="G56" i="12"/>
  <c r="H56" i="12" s="1"/>
  <c r="G55" i="12"/>
  <c r="H55" i="12" s="1"/>
  <c r="G54" i="12"/>
  <c r="H54" i="12" s="1"/>
  <c r="G53" i="12"/>
  <c r="H53" i="12" s="1"/>
  <c r="G52" i="12"/>
  <c r="H52" i="12" s="1"/>
  <c r="G51" i="12"/>
  <c r="H51" i="12" s="1"/>
  <c r="G50" i="12"/>
  <c r="H50" i="12" s="1"/>
  <c r="G49" i="12"/>
  <c r="H49" i="12" s="1"/>
  <c r="G48" i="12"/>
  <c r="H48" i="12" s="1"/>
  <c r="G47" i="12"/>
  <c r="H47" i="12" s="1"/>
  <c r="G46" i="12"/>
  <c r="H46" i="12" s="1"/>
  <c r="G45" i="12"/>
  <c r="H45" i="12" s="1"/>
  <c r="G44" i="12"/>
  <c r="H44" i="12" s="1"/>
  <c r="G43" i="12"/>
  <c r="H43" i="12" s="1"/>
  <c r="G42" i="12"/>
  <c r="H42" i="12" s="1"/>
  <c r="G41" i="12"/>
  <c r="H41" i="12" s="1"/>
  <c r="G40" i="12"/>
  <c r="H40" i="12" s="1"/>
  <c r="G39" i="12"/>
  <c r="H39" i="12" s="1"/>
  <c r="G38" i="12"/>
  <c r="H38" i="12" s="1"/>
  <c r="G37" i="12"/>
  <c r="H37" i="12" s="1"/>
  <c r="G36" i="12"/>
  <c r="H36" i="12" s="1"/>
  <c r="G35" i="12"/>
  <c r="H35" i="12" s="1"/>
  <c r="G34" i="12"/>
  <c r="H34" i="12" s="1"/>
  <c r="G33" i="12"/>
  <c r="H33" i="12" s="1"/>
  <c r="G32" i="12"/>
  <c r="H32" i="12" s="1"/>
  <c r="G31" i="12"/>
  <c r="H31" i="12" s="1"/>
  <c r="G30" i="12"/>
  <c r="H30" i="12" s="1"/>
  <c r="G29" i="12"/>
  <c r="H29" i="12" s="1"/>
  <c r="G28" i="12"/>
  <c r="H28" i="12" s="1"/>
  <c r="G27" i="12"/>
  <c r="H27" i="12" s="1"/>
  <c r="G26" i="12"/>
  <c r="H26" i="12" s="1"/>
  <c r="G25" i="12"/>
  <c r="H25" i="12" s="1"/>
  <c r="G24" i="12"/>
  <c r="H24" i="12" s="1"/>
  <c r="G23" i="12"/>
  <c r="H23" i="12" s="1"/>
  <c r="G22" i="12"/>
  <c r="H22" i="12" s="1"/>
  <c r="G21" i="12"/>
  <c r="H21" i="12" s="1"/>
  <c r="G20" i="12"/>
  <c r="H20" i="12" s="1"/>
  <c r="G19" i="12"/>
  <c r="H19" i="12" s="1"/>
  <c r="G18" i="12"/>
  <c r="H18" i="12" s="1"/>
  <c r="G17" i="12"/>
  <c r="H17" i="12" s="1"/>
  <c r="G16" i="12"/>
  <c r="H16" i="12" s="1"/>
  <c r="G15" i="12"/>
  <c r="H15" i="12" s="1"/>
  <c r="G14" i="12"/>
  <c r="H14" i="12" s="1"/>
  <c r="G13" i="12"/>
  <c r="H13" i="12" s="1"/>
  <c r="G12" i="12"/>
  <c r="H12" i="12" s="1"/>
  <c r="G11" i="12"/>
  <c r="H11" i="12" s="1"/>
  <c r="G10" i="12"/>
  <c r="H10" i="12" s="1"/>
  <c r="G9" i="12"/>
  <c r="H9" i="12" s="1"/>
  <c r="G8" i="12"/>
  <c r="H8" i="12" s="1"/>
  <c r="G7" i="12"/>
  <c r="H7" i="12" s="1"/>
  <c r="G6" i="12"/>
  <c r="H6" i="12" s="1"/>
  <c r="G5" i="12"/>
  <c r="H5" i="12" s="1"/>
  <c r="G4" i="12"/>
  <c r="H4" i="12" s="1"/>
  <c r="G3" i="12"/>
  <c r="H3" i="12" s="1"/>
  <c r="G2" i="12"/>
  <c r="F99" i="9"/>
  <c r="E99" i="9"/>
  <c r="D99" i="9"/>
  <c r="C99" i="9"/>
  <c r="G97" i="9"/>
  <c r="H97" i="9" s="1"/>
  <c r="G96" i="9"/>
  <c r="H96" i="9" s="1"/>
  <c r="G95" i="9"/>
  <c r="H95" i="9" s="1"/>
  <c r="G94" i="9"/>
  <c r="H94" i="9" s="1"/>
  <c r="G93" i="9"/>
  <c r="H93" i="9" s="1"/>
  <c r="G92" i="9"/>
  <c r="H92" i="9" s="1"/>
  <c r="G91" i="9"/>
  <c r="H91" i="9" s="1"/>
  <c r="G90" i="9"/>
  <c r="H90" i="9" s="1"/>
  <c r="G89" i="9"/>
  <c r="H89" i="9" s="1"/>
  <c r="G88" i="9"/>
  <c r="H88" i="9" s="1"/>
  <c r="G87" i="9"/>
  <c r="H87" i="9" s="1"/>
  <c r="G86" i="9"/>
  <c r="H86" i="9" s="1"/>
  <c r="G85" i="9"/>
  <c r="H85" i="9" s="1"/>
  <c r="G84" i="9"/>
  <c r="H84" i="9" s="1"/>
  <c r="G83" i="9"/>
  <c r="H83" i="9" s="1"/>
  <c r="G82" i="9"/>
  <c r="H82" i="9" s="1"/>
  <c r="G81" i="9"/>
  <c r="H81" i="9" s="1"/>
  <c r="G80" i="9"/>
  <c r="H80" i="9" s="1"/>
  <c r="G79" i="9"/>
  <c r="H79" i="9" s="1"/>
  <c r="G78" i="9"/>
  <c r="H78" i="9" s="1"/>
  <c r="G77" i="9"/>
  <c r="H77" i="9" s="1"/>
  <c r="G76" i="9"/>
  <c r="H76" i="9" s="1"/>
  <c r="G75" i="9"/>
  <c r="H75" i="9" s="1"/>
  <c r="G74" i="9"/>
  <c r="H74" i="9" s="1"/>
  <c r="G73" i="9"/>
  <c r="H73" i="9" s="1"/>
  <c r="G72" i="9"/>
  <c r="H72" i="9" s="1"/>
  <c r="G71" i="9"/>
  <c r="H71" i="9" s="1"/>
  <c r="G70" i="9"/>
  <c r="H70" i="9" s="1"/>
  <c r="G69" i="9"/>
  <c r="H69" i="9" s="1"/>
  <c r="G68" i="9"/>
  <c r="H68" i="9" s="1"/>
  <c r="G67" i="9"/>
  <c r="H67" i="9" s="1"/>
  <c r="G66" i="9"/>
  <c r="H66" i="9" s="1"/>
  <c r="G65" i="9"/>
  <c r="H65" i="9" s="1"/>
  <c r="G64" i="9"/>
  <c r="H64" i="9" s="1"/>
  <c r="G63" i="9"/>
  <c r="H63" i="9" s="1"/>
  <c r="G62" i="9"/>
  <c r="H62" i="9" s="1"/>
  <c r="G61" i="9"/>
  <c r="H61" i="9" s="1"/>
  <c r="G60" i="9"/>
  <c r="H60" i="9" s="1"/>
  <c r="G59" i="9"/>
  <c r="H59" i="9" s="1"/>
  <c r="G58" i="9"/>
  <c r="H58" i="9" s="1"/>
  <c r="G57" i="9"/>
  <c r="H57" i="9" s="1"/>
  <c r="G56" i="9"/>
  <c r="H56" i="9" s="1"/>
  <c r="G55" i="9"/>
  <c r="H55" i="9" s="1"/>
  <c r="G54" i="9"/>
  <c r="H54" i="9" s="1"/>
  <c r="G53" i="9"/>
  <c r="H53" i="9" s="1"/>
  <c r="G52" i="9"/>
  <c r="H52" i="9" s="1"/>
  <c r="G51" i="9"/>
  <c r="H51" i="9" s="1"/>
  <c r="G50" i="9"/>
  <c r="H50" i="9" s="1"/>
  <c r="G49" i="9"/>
  <c r="H49" i="9" s="1"/>
  <c r="G48" i="9"/>
  <c r="H48" i="9" s="1"/>
  <c r="G47" i="9"/>
  <c r="H47" i="9" s="1"/>
  <c r="G46" i="9"/>
  <c r="H46" i="9" s="1"/>
  <c r="G45" i="9"/>
  <c r="H45" i="9" s="1"/>
  <c r="G44" i="9"/>
  <c r="H44" i="9" s="1"/>
  <c r="G43" i="9"/>
  <c r="H43" i="9" s="1"/>
  <c r="G42" i="9"/>
  <c r="H42" i="9" s="1"/>
  <c r="G41" i="9"/>
  <c r="H41" i="9" s="1"/>
  <c r="G40" i="9"/>
  <c r="H40" i="9" s="1"/>
  <c r="G39" i="9"/>
  <c r="H39" i="9" s="1"/>
  <c r="G38" i="9"/>
  <c r="H38" i="9" s="1"/>
  <c r="G37" i="9"/>
  <c r="H37" i="9" s="1"/>
  <c r="G36" i="9"/>
  <c r="H36" i="9" s="1"/>
  <c r="G35" i="9"/>
  <c r="H35" i="9" s="1"/>
  <c r="G34" i="9"/>
  <c r="H34" i="9" s="1"/>
  <c r="G33" i="9"/>
  <c r="H33" i="9" s="1"/>
  <c r="G32" i="9"/>
  <c r="H32" i="9" s="1"/>
  <c r="G31" i="9"/>
  <c r="H31" i="9" s="1"/>
  <c r="G30" i="9"/>
  <c r="H30" i="9" s="1"/>
  <c r="G29" i="9"/>
  <c r="H29" i="9" s="1"/>
  <c r="G28" i="9"/>
  <c r="H28" i="9" s="1"/>
  <c r="G27" i="9"/>
  <c r="H27" i="9" s="1"/>
  <c r="G26" i="9"/>
  <c r="H26" i="9" s="1"/>
  <c r="G25" i="9"/>
  <c r="H25" i="9" s="1"/>
  <c r="G24" i="9"/>
  <c r="H24" i="9" s="1"/>
  <c r="G23" i="9"/>
  <c r="H23" i="9" s="1"/>
  <c r="G22" i="9"/>
  <c r="H22" i="9" s="1"/>
  <c r="G21" i="9"/>
  <c r="H21" i="9" s="1"/>
  <c r="G20" i="9"/>
  <c r="H20" i="9" s="1"/>
  <c r="G19" i="9"/>
  <c r="H19" i="9" s="1"/>
  <c r="G18" i="9"/>
  <c r="H18" i="9" s="1"/>
  <c r="G17" i="9"/>
  <c r="H17" i="9" s="1"/>
  <c r="G16" i="9"/>
  <c r="H16" i="9" s="1"/>
  <c r="G15" i="9"/>
  <c r="H15" i="9" s="1"/>
  <c r="G14" i="9"/>
  <c r="H14" i="9" s="1"/>
  <c r="G13" i="9"/>
  <c r="H13" i="9" s="1"/>
  <c r="G12" i="9"/>
  <c r="H12" i="9" s="1"/>
  <c r="G11" i="9"/>
  <c r="H11" i="9" s="1"/>
  <c r="G10" i="9"/>
  <c r="H10" i="9" s="1"/>
  <c r="G9" i="9"/>
  <c r="H9" i="9" s="1"/>
  <c r="G8" i="9"/>
  <c r="H8" i="9" s="1"/>
  <c r="G7" i="9"/>
  <c r="H7" i="9" s="1"/>
  <c r="G6" i="9"/>
  <c r="H6" i="9" s="1"/>
  <c r="G5" i="9"/>
  <c r="H5" i="9" s="1"/>
  <c r="G4" i="9"/>
  <c r="H4" i="9" s="1"/>
  <c r="G3" i="9"/>
  <c r="H3" i="9" s="1"/>
  <c r="G2" i="9"/>
  <c r="F99" i="8"/>
  <c r="E99" i="8"/>
  <c r="D99" i="8"/>
  <c r="C99" i="8"/>
  <c r="G97" i="8"/>
  <c r="H97" i="8" s="1"/>
  <c r="G96" i="8"/>
  <c r="H96" i="8" s="1"/>
  <c r="G95" i="8"/>
  <c r="H95" i="8" s="1"/>
  <c r="G94" i="8"/>
  <c r="H94" i="8" s="1"/>
  <c r="G93" i="8"/>
  <c r="H93" i="8" s="1"/>
  <c r="G92" i="8"/>
  <c r="H92" i="8" s="1"/>
  <c r="G91" i="8"/>
  <c r="H91" i="8" s="1"/>
  <c r="G90" i="8"/>
  <c r="H90" i="8" s="1"/>
  <c r="G89" i="8"/>
  <c r="H89" i="8" s="1"/>
  <c r="G88" i="8"/>
  <c r="H88" i="8" s="1"/>
  <c r="G87" i="8"/>
  <c r="H87" i="8" s="1"/>
  <c r="G86" i="8"/>
  <c r="H86" i="8" s="1"/>
  <c r="G85" i="8"/>
  <c r="H85" i="8" s="1"/>
  <c r="G84" i="8"/>
  <c r="H84" i="8" s="1"/>
  <c r="G83" i="8"/>
  <c r="H83" i="8" s="1"/>
  <c r="G82" i="8"/>
  <c r="H82" i="8" s="1"/>
  <c r="G81" i="8"/>
  <c r="H81" i="8" s="1"/>
  <c r="G80" i="8"/>
  <c r="H80" i="8" s="1"/>
  <c r="G79" i="8"/>
  <c r="H79" i="8" s="1"/>
  <c r="G78" i="8"/>
  <c r="H78" i="8" s="1"/>
  <c r="G77" i="8"/>
  <c r="H77" i="8" s="1"/>
  <c r="G76" i="8"/>
  <c r="H76" i="8" s="1"/>
  <c r="G75" i="8"/>
  <c r="H75" i="8" s="1"/>
  <c r="G74" i="8"/>
  <c r="H74" i="8" s="1"/>
  <c r="G73" i="8"/>
  <c r="H73" i="8" s="1"/>
  <c r="G72" i="8"/>
  <c r="H72" i="8" s="1"/>
  <c r="G71" i="8"/>
  <c r="H71" i="8" s="1"/>
  <c r="G70" i="8"/>
  <c r="H70" i="8" s="1"/>
  <c r="G69" i="8"/>
  <c r="H69" i="8" s="1"/>
  <c r="G68" i="8"/>
  <c r="H68" i="8" s="1"/>
  <c r="G67" i="8"/>
  <c r="H67" i="8" s="1"/>
  <c r="G66" i="8"/>
  <c r="H66" i="8" s="1"/>
  <c r="G65" i="8"/>
  <c r="H65" i="8" s="1"/>
  <c r="G64" i="8"/>
  <c r="H64" i="8" s="1"/>
  <c r="G63" i="8"/>
  <c r="H63" i="8" s="1"/>
  <c r="G62" i="8"/>
  <c r="H62" i="8" s="1"/>
  <c r="G61" i="8"/>
  <c r="H61" i="8" s="1"/>
  <c r="G60" i="8"/>
  <c r="H60" i="8" s="1"/>
  <c r="G59" i="8"/>
  <c r="H59" i="8" s="1"/>
  <c r="G58" i="8"/>
  <c r="H58" i="8" s="1"/>
  <c r="G57" i="8"/>
  <c r="H57" i="8" s="1"/>
  <c r="G56" i="8"/>
  <c r="H56" i="8" s="1"/>
  <c r="G55" i="8"/>
  <c r="H55" i="8" s="1"/>
  <c r="G54" i="8"/>
  <c r="H54" i="8" s="1"/>
  <c r="G53" i="8"/>
  <c r="H53" i="8" s="1"/>
  <c r="G52" i="8"/>
  <c r="H52" i="8" s="1"/>
  <c r="G51" i="8"/>
  <c r="H51" i="8" s="1"/>
  <c r="G50" i="8"/>
  <c r="H50" i="8" s="1"/>
  <c r="G49" i="8"/>
  <c r="H49" i="8" s="1"/>
  <c r="G48" i="8"/>
  <c r="H48" i="8" s="1"/>
  <c r="G47" i="8"/>
  <c r="H47" i="8" s="1"/>
  <c r="G46" i="8"/>
  <c r="H46" i="8" s="1"/>
  <c r="G45" i="8"/>
  <c r="H45" i="8" s="1"/>
  <c r="G44" i="8"/>
  <c r="H44" i="8" s="1"/>
  <c r="G43" i="8"/>
  <c r="H43" i="8" s="1"/>
  <c r="G42" i="8"/>
  <c r="H42" i="8" s="1"/>
  <c r="G41" i="8"/>
  <c r="H41" i="8" s="1"/>
  <c r="G40" i="8"/>
  <c r="H40" i="8" s="1"/>
  <c r="G39" i="8"/>
  <c r="H39" i="8" s="1"/>
  <c r="G38" i="8"/>
  <c r="H38" i="8" s="1"/>
  <c r="G37" i="8"/>
  <c r="H37" i="8" s="1"/>
  <c r="G36" i="8"/>
  <c r="H36" i="8" s="1"/>
  <c r="G35" i="8"/>
  <c r="H35" i="8" s="1"/>
  <c r="G34" i="8"/>
  <c r="H34" i="8" s="1"/>
  <c r="G33" i="8"/>
  <c r="H33" i="8" s="1"/>
  <c r="G32" i="8"/>
  <c r="H32" i="8" s="1"/>
  <c r="G31" i="8"/>
  <c r="H31" i="8" s="1"/>
  <c r="G30" i="8"/>
  <c r="H30" i="8" s="1"/>
  <c r="G29" i="8"/>
  <c r="H29" i="8" s="1"/>
  <c r="G28" i="8"/>
  <c r="H28" i="8" s="1"/>
  <c r="G27" i="8"/>
  <c r="H27" i="8" s="1"/>
  <c r="G26" i="8"/>
  <c r="H26" i="8" s="1"/>
  <c r="G25" i="8"/>
  <c r="H25" i="8" s="1"/>
  <c r="G24" i="8"/>
  <c r="H24" i="8" s="1"/>
  <c r="G23" i="8"/>
  <c r="H23" i="8" s="1"/>
  <c r="G22" i="8"/>
  <c r="H22" i="8" s="1"/>
  <c r="G21" i="8"/>
  <c r="H21" i="8" s="1"/>
  <c r="G20" i="8"/>
  <c r="H20" i="8" s="1"/>
  <c r="G19" i="8"/>
  <c r="H19" i="8" s="1"/>
  <c r="G18" i="8"/>
  <c r="H18" i="8" s="1"/>
  <c r="G17" i="8"/>
  <c r="H17" i="8" s="1"/>
  <c r="G16" i="8"/>
  <c r="H16" i="8" s="1"/>
  <c r="G15" i="8"/>
  <c r="H15" i="8" s="1"/>
  <c r="G14" i="8"/>
  <c r="H14" i="8" s="1"/>
  <c r="G13" i="8"/>
  <c r="H13" i="8" s="1"/>
  <c r="G12" i="8"/>
  <c r="H12" i="8" s="1"/>
  <c r="G11" i="8"/>
  <c r="H11" i="8" s="1"/>
  <c r="G10" i="8"/>
  <c r="H10" i="8" s="1"/>
  <c r="G9" i="8"/>
  <c r="H9" i="8" s="1"/>
  <c r="G8" i="8"/>
  <c r="H8" i="8" s="1"/>
  <c r="G7" i="8"/>
  <c r="H7" i="8" s="1"/>
  <c r="G6" i="8"/>
  <c r="H6" i="8" s="1"/>
  <c r="G5" i="8"/>
  <c r="H5" i="8" s="1"/>
  <c r="G4" i="8"/>
  <c r="H4" i="8" s="1"/>
  <c r="G3" i="8"/>
  <c r="H3" i="8" s="1"/>
  <c r="G2" i="8"/>
  <c r="F99" i="7"/>
  <c r="E99" i="7"/>
  <c r="D99" i="7"/>
  <c r="C99" i="7"/>
  <c r="G97" i="7"/>
  <c r="H97" i="7" s="1"/>
  <c r="G96" i="7"/>
  <c r="H96" i="7" s="1"/>
  <c r="G95" i="7"/>
  <c r="H95" i="7" s="1"/>
  <c r="G94" i="7"/>
  <c r="H94" i="7" s="1"/>
  <c r="G93" i="7"/>
  <c r="H93" i="7" s="1"/>
  <c r="G92" i="7"/>
  <c r="H92" i="7" s="1"/>
  <c r="G91" i="7"/>
  <c r="H91" i="7" s="1"/>
  <c r="G90" i="7"/>
  <c r="H90" i="7" s="1"/>
  <c r="G89" i="7"/>
  <c r="H89" i="7" s="1"/>
  <c r="G88" i="7"/>
  <c r="H88" i="7" s="1"/>
  <c r="G87" i="7"/>
  <c r="H87" i="7" s="1"/>
  <c r="G86" i="7"/>
  <c r="H86" i="7" s="1"/>
  <c r="G85" i="7"/>
  <c r="H85" i="7" s="1"/>
  <c r="G84" i="7"/>
  <c r="H84" i="7" s="1"/>
  <c r="G83" i="7"/>
  <c r="H83" i="7" s="1"/>
  <c r="G82" i="7"/>
  <c r="H82" i="7" s="1"/>
  <c r="G81" i="7"/>
  <c r="H81" i="7" s="1"/>
  <c r="G80" i="7"/>
  <c r="H80" i="7" s="1"/>
  <c r="G79" i="7"/>
  <c r="H79" i="7" s="1"/>
  <c r="G78" i="7"/>
  <c r="H78" i="7" s="1"/>
  <c r="G77" i="7"/>
  <c r="H77" i="7" s="1"/>
  <c r="G76" i="7"/>
  <c r="H76" i="7" s="1"/>
  <c r="G75" i="7"/>
  <c r="H75" i="7" s="1"/>
  <c r="G74" i="7"/>
  <c r="H74" i="7" s="1"/>
  <c r="G73" i="7"/>
  <c r="H73" i="7" s="1"/>
  <c r="G72" i="7"/>
  <c r="H72" i="7" s="1"/>
  <c r="G71" i="7"/>
  <c r="H71" i="7" s="1"/>
  <c r="G70" i="7"/>
  <c r="H70" i="7" s="1"/>
  <c r="G69" i="7"/>
  <c r="H69" i="7" s="1"/>
  <c r="G68" i="7"/>
  <c r="H68" i="7" s="1"/>
  <c r="G67" i="7"/>
  <c r="H67" i="7" s="1"/>
  <c r="G66" i="7"/>
  <c r="H66" i="7" s="1"/>
  <c r="G65" i="7"/>
  <c r="H65" i="7" s="1"/>
  <c r="G64" i="7"/>
  <c r="H64" i="7" s="1"/>
  <c r="G63" i="7"/>
  <c r="H63" i="7" s="1"/>
  <c r="G62" i="7"/>
  <c r="H62" i="7" s="1"/>
  <c r="G61" i="7"/>
  <c r="H61" i="7" s="1"/>
  <c r="G60" i="7"/>
  <c r="H60" i="7" s="1"/>
  <c r="G59" i="7"/>
  <c r="H59" i="7" s="1"/>
  <c r="G58" i="7"/>
  <c r="H58" i="7" s="1"/>
  <c r="G57" i="7"/>
  <c r="H57" i="7" s="1"/>
  <c r="G56" i="7"/>
  <c r="H56" i="7" s="1"/>
  <c r="G55" i="7"/>
  <c r="H55" i="7" s="1"/>
  <c r="G54" i="7"/>
  <c r="H54" i="7" s="1"/>
  <c r="G53" i="7"/>
  <c r="H53" i="7" s="1"/>
  <c r="G52" i="7"/>
  <c r="H52" i="7" s="1"/>
  <c r="G51" i="7"/>
  <c r="H51" i="7" s="1"/>
  <c r="G50" i="7"/>
  <c r="H50" i="7" s="1"/>
  <c r="G49" i="7"/>
  <c r="H49" i="7" s="1"/>
  <c r="G48" i="7"/>
  <c r="H48" i="7" s="1"/>
  <c r="G47" i="7"/>
  <c r="H47" i="7" s="1"/>
  <c r="G46" i="7"/>
  <c r="H46" i="7" s="1"/>
  <c r="G45" i="7"/>
  <c r="H45" i="7" s="1"/>
  <c r="G44" i="7"/>
  <c r="H44" i="7" s="1"/>
  <c r="G43" i="7"/>
  <c r="H43" i="7" s="1"/>
  <c r="G42" i="7"/>
  <c r="H42" i="7" s="1"/>
  <c r="G41" i="7"/>
  <c r="H41" i="7" s="1"/>
  <c r="G40" i="7"/>
  <c r="H40" i="7" s="1"/>
  <c r="G39" i="7"/>
  <c r="H39" i="7" s="1"/>
  <c r="G38" i="7"/>
  <c r="H38" i="7" s="1"/>
  <c r="G37" i="7"/>
  <c r="H37" i="7" s="1"/>
  <c r="G36" i="7"/>
  <c r="H36" i="7" s="1"/>
  <c r="G35" i="7"/>
  <c r="H35" i="7" s="1"/>
  <c r="G34" i="7"/>
  <c r="H34" i="7" s="1"/>
  <c r="G33" i="7"/>
  <c r="H33" i="7" s="1"/>
  <c r="G32" i="7"/>
  <c r="H32" i="7" s="1"/>
  <c r="G31" i="7"/>
  <c r="H31" i="7" s="1"/>
  <c r="G30" i="7"/>
  <c r="H30" i="7" s="1"/>
  <c r="G29" i="7"/>
  <c r="H29" i="7" s="1"/>
  <c r="G28" i="7"/>
  <c r="H28" i="7" s="1"/>
  <c r="G27" i="7"/>
  <c r="H27" i="7" s="1"/>
  <c r="G26" i="7"/>
  <c r="H26" i="7" s="1"/>
  <c r="G25" i="7"/>
  <c r="H25" i="7" s="1"/>
  <c r="G24" i="7"/>
  <c r="H24" i="7" s="1"/>
  <c r="G23" i="7"/>
  <c r="H23" i="7" s="1"/>
  <c r="G22" i="7"/>
  <c r="H22" i="7" s="1"/>
  <c r="G21" i="7"/>
  <c r="H21" i="7" s="1"/>
  <c r="G20" i="7"/>
  <c r="H20" i="7" s="1"/>
  <c r="G19" i="7"/>
  <c r="H19" i="7" s="1"/>
  <c r="G18" i="7"/>
  <c r="H18" i="7" s="1"/>
  <c r="G17" i="7"/>
  <c r="H17" i="7" s="1"/>
  <c r="G16" i="7"/>
  <c r="H16" i="7" s="1"/>
  <c r="G15" i="7"/>
  <c r="H15" i="7" s="1"/>
  <c r="G14" i="7"/>
  <c r="H14" i="7" s="1"/>
  <c r="G13" i="7"/>
  <c r="H13" i="7" s="1"/>
  <c r="G12" i="7"/>
  <c r="H12" i="7" s="1"/>
  <c r="G11" i="7"/>
  <c r="H11" i="7" s="1"/>
  <c r="G10" i="7"/>
  <c r="H10" i="7" s="1"/>
  <c r="G9" i="7"/>
  <c r="H9" i="7" s="1"/>
  <c r="G8" i="7"/>
  <c r="H8" i="7" s="1"/>
  <c r="G7" i="7"/>
  <c r="H7" i="7" s="1"/>
  <c r="G6" i="7"/>
  <c r="H6" i="7" s="1"/>
  <c r="G5" i="7"/>
  <c r="H5" i="7" s="1"/>
  <c r="G4" i="7"/>
  <c r="H4" i="7" s="1"/>
  <c r="G3" i="7"/>
  <c r="H3" i="7" s="1"/>
  <c r="G2" i="7"/>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2" i="6"/>
  <c r="G99" i="6" s="1"/>
  <c r="F99" i="6"/>
  <c r="E99" i="6"/>
  <c r="D99" i="6"/>
  <c r="C99" i="6"/>
  <c r="D97" i="1"/>
  <c r="E97" i="1"/>
  <c r="F97" i="1"/>
  <c r="C97" i="1"/>
  <c r="H26" i="1"/>
  <c r="H66"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2" i="1"/>
  <c r="H2" i="1" s="1"/>
  <c r="D97" i="4"/>
  <c r="E97" i="4"/>
  <c r="F97" i="4"/>
  <c r="C97" i="4"/>
  <c r="H3" i="4"/>
  <c r="H6" i="4"/>
  <c r="H7" i="4"/>
  <c r="H8" i="4"/>
  <c r="H10" i="4"/>
  <c r="H11" i="4"/>
  <c r="H14" i="4"/>
  <c r="H15" i="4"/>
  <c r="H16" i="4"/>
  <c r="H18" i="4"/>
  <c r="H19" i="4"/>
  <c r="H22" i="4"/>
  <c r="H23" i="4"/>
  <c r="H24" i="4"/>
  <c r="H26" i="4"/>
  <c r="H27" i="4"/>
  <c r="H30" i="4"/>
  <c r="H31" i="4"/>
  <c r="H32" i="4"/>
  <c r="H34" i="4"/>
  <c r="H35" i="4"/>
  <c r="H38" i="4"/>
  <c r="H39" i="4"/>
  <c r="H40" i="4"/>
  <c r="H42" i="4"/>
  <c r="H43" i="4"/>
  <c r="H46" i="4"/>
  <c r="H47" i="4"/>
  <c r="H48" i="4"/>
  <c r="H50" i="4"/>
  <c r="H51" i="4"/>
  <c r="H54" i="4"/>
  <c r="H55" i="4"/>
  <c r="H56" i="4"/>
  <c r="H58" i="4"/>
  <c r="H59" i="4"/>
  <c r="H62" i="4"/>
  <c r="H63" i="4"/>
  <c r="H64" i="4"/>
  <c r="H66" i="4"/>
  <c r="H67" i="4"/>
  <c r="H70" i="4"/>
  <c r="H71" i="4"/>
  <c r="H72" i="4"/>
  <c r="H74" i="4"/>
  <c r="H75" i="4"/>
  <c r="H78" i="4"/>
  <c r="H79" i="4"/>
  <c r="H80" i="4"/>
  <c r="H82" i="4"/>
  <c r="H83" i="4"/>
  <c r="H86" i="4"/>
  <c r="H87" i="4"/>
  <c r="H88" i="4"/>
  <c r="H90" i="4"/>
  <c r="H91" i="4"/>
  <c r="H94" i="4"/>
  <c r="H95" i="4"/>
  <c r="H2" i="4"/>
  <c r="G3" i="4"/>
  <c r="G4" i="4"/>
  <c r="H4" i="4" s="1"/>
  <c r="G5" i="4"/>
  <c r="H5" i="4" s="1"/>
  <c r="G6" i="4"/>
  <c r="G7" i="4"/>
  <c r="G8" i="4"/>
  <c r="G9" i="4"/>
  <c r="H9" i="4" s="1"/>
  <c r="G10" i="4"/>
  <c r="G11" i="4"/>
  <c r="G12" i="4"/>
  <c r="H12" i="4" s="1"/>
  <c r="G13" i="4"/>
  <c r="H13" i="4" s="1"/>
  <c r="G14" i="4"/>
  <c r="G15" i="4"/>
  <c r="G16" i="4"/>
  <c r="G17" i="4"/>
  <c r="H17" i="4" s="1"/>
  <c r="G18" i="4"/>
  <c r="G19" i="4"/>
  <c r="G20" i="4"/>
  <c r="H20" i="4" s="1"/>
  <c r="G21" i="4"/>
  <c r="H21" i="4" s="1"/>
  <c r="G22" i="4"/>
  <c r="G23" i="4"/>
  <c r="G24" i="4"/>
  <c r="G25" i="4"/>
  <c r="H25" i="4" s="1"/>
  <c r="G26" i="4"/>
  <c r="G27" i="4"/>
  <c r="G28" i="4"/>
  <c r="H28" i="4" s="1"/>
  <c r="G29" i="4"/>
  <c r="H29" i="4" s="1"/>
  <c r="G30" i="4"/>
  <c r="G31" i="4"/>
  <c r="G32" i="4"/>
  <c r="G33" i="4"/>
  <c r="H33" i="4" s="1"/>
  <c r="G34" i="4"/>
  <c r="G35" i="4"/>
  <c r="G36" i="4"/>
  <c r="H36" i="4" s="1"/>
  <c r="G37" i="4"/>
  <c r="H37" i="4" s="1"/>
  <c r="G38" i="4"/>
  <c r="G39" i="4"/>
  <c r="G40" i="4"/>
  <c r="G41" i="4"/>
  <c r="H41" i="4" s="1"/>
  <c r="G42" i="4"/>
  <c r="G43" i="4"/>
  <c r="G44" i="4"/>
  <c r="H44" i="4" s="1"/>
  <c r="G45" i="4"/>
  <c r="H45" i="4" s="1"/>
  <c r="G46" i="4"/>
  <c r="G47" i="4"/>
  <c r="G48" i="4"/>
  <c r="G49" i="4"/>
  <c r="H49" i="4" s="1"/>
  <c r="G50" i="4"/>
  <c r="G51" i="4"/>
  <c r="G52" i="4"/>
  <c r="H52" i="4" s="1"/>
  <c r="G53" i="4"/>
  <c r="H53" i="4" s="1"/>
  <c r="G54" i="4"/>
  <c r="G55" i="4"/>
  <c r="G56" i="4"/>
  <c r="G57" i="4"/>
  <c r="H57" i="4" s="1"/>
  <c r="G58" i="4"/>
  <c r="G59" i="4"/>
  <c r="G60" i="4"/>
  <c r="H60" i="4" s="1"/>
  <c r="G61" i="4"/>
  <c r="H61" i="4" s="1"/>
  <c r="G62" i="4"/>
  <c r="G63" i="4"/>
  <c r="G64" i="4"/>
  <c r="G65" i="4"/>
  <c r="H65" i="4" s="1"/>
  <c r="G66" i="4"/>
  <c r="G67" i="4"/>
  <c r="G68" i="4"/>
  <c r="H68" i="4" s="1"/>
  <c r="G69" i="4"/>
  <c r="H69" i="4" s="1"/>
  <c r="G70" i="4"/>
  <c r="G71" i="4"/>
  <c r="G72" i="4"/>
  <c r="G73" i="4"/>
  <c r="H73" i="4" s="1"/>
  <c r="G74" i="4"/>
  <c r="G75" i="4"/>
  <c r="G76" i="4"/>
  <c r="H76" i="4" s="1"/>
  <c r="G77" i="4"/>
  <c r="H77" i="4" s="1"/>
  <c r="G78" i="4"/>
  <c r="G79" i="4"/>
  <c r="G80" i="4"/>
  <c r="G81" i="4"/>
  <c r="H81" i="4" s="1"/>
  <c r="G82" i="4"/>
  <c r="G83" i="4"/>
  <c r="G84" i="4"/>
  <c r="H84" i="4" s="1"/>
  <c r="G85" i="4"/>
  <c r="H85" i="4" s="1"/>
  <c r="G86" i="4"/>
  <c r="G87" i="4"/>
  <c r="G88" i="4"/>
  <c r="G89" i="4"/>
  <c r="H89" i="4" s="1"/>
  <c r="G90" i="4"/>
  <c r="G91" i="4"/>
  <c r="G92" i="4"/>
  <c r="H92" i="4" s="1"/>
  <c r="G93" i="4"/>
  <c r="H93" i="4" s="1"/>
  <c r="G94" i="4"/>
  <c r="G95" i="4"/>
  <c r="G2" i="4"/>
  <c r="G97" i="4" s="1"/>
  <c r="D97" i="3"/>
  <c r="E97" i="3"/>
  <c r="F97" i="3"/>
  <c r="C97" i="3"/>
  <c r="H3" i="3"/>
  <c r="H4" i="3"/>
  <c r="H9" i="3"/>
  <c r="H10" i="3"/>
  <c r="H11" i="3"/>
  <c r="H12" i="3"/>
  <c r="H17" i="3"/>
  <c r="H18" i="3"/>
  <c r="H19" i="3"/>
  <c r="H20" i="3"/>
  <c r="H25" i="3"/>
  <c r="H26" i="3"/>
  <c r="H27" i="3"/>
  <c r="H28" i="3"/>
  <c r="H33" i="3"/>
  <c r="H34" i="3"/>
  <c r="H35" i="3"/>
  <c r="H36" i="3"/>
  <c r="H41" i="3"/>
  <c r="H42" i="3"/>
  <c r="H43" i="3"/>
  <c r="H44" i="3"/>
  <c r="H49" i="3"/>
  <c r="H50" i="3"/>
  <c r="H51" i="3"/>
  <c r="H52" i="3"/>
  <c r="H57" i="3"/>
  <c r="H58" i="3"/>
  <c r="H59" i="3"/>
  <c r="H60" i="3"/>
  <c r="H65" i="3"/>
  <c r="H66" i="3"/>
  <c r="H67" i="3"/>
  <c r="H68" i="3"/>
  <c r="H73" i="3"/>
  <c r="H74" i="3"/>
  <c r="H75" i="3"/>
  <c r="H76" i="3"/>
  <c r="H81" i="3"/>
  <c r="H82" i="3"/>
  <c r="H83" i="3"/>
  <c r="H84" i="3"/>
  <c r="H89" i="3"/>
  <c r="H90" i="3"/>
  <c r="H91" i="3"/>
  <c r="H92" i="3"/>
  <c r="G3" i="3"/>
  <c r="G4" i="3"/>
  <c r="G5" i="3"/>
  <c r="H5" i="3" s="1"/>
  <c r="G6" i="3"/>
  <c r="H6" i="3" s="1"/>
  <c r="G7" i="3"/>
  <c r="H7" i="3" s="1"/>
  <c r="G8" i="3"/>
  <c r="H8" i="3" s="1"/>
  <c r="G9" i="3"/>
  <c r="G10" i="3"/>
  <c r="G11" i="3"/>
  <c r="G12" i="3"/>
  <c r="G13" i="3"/>
  <c r="H13" i="3" s="1"/>
  <c r="G14" i="3"/>
  <c r="H14" i="3" s="1"/>
  <c r="G15" i="3"/>
  <c r="H15" i="3" s="1"/>
  <c r="G16" i="3"/>
  <c r="H16" i="3" s="1"/>
  <c r="G17" i="3"/>
  <c r="G18" i="3"/>
  <c r="G19" i="3"/>
  <c r="G20" i="3"/>
  <c r="G21" i="3"/>
  <c r="H21" i="3" s="1"/>
  <c r="G22" i="3"/>
  <c r="H22" i="3" s="1"/>
  <c r="G23" i="3"/>
  <c r="H23" i="3" s="1"/>
  <c r="G24" i="3"/>
  <c r="H24" i="3" s="1"/>
  <c r="G25" i="3"/>
  <c r="G26" i="3"/>
  <c r="G27" i="3"/>
  <c r="G28" i="3"/>
  <c r="G29" i="3"/>
  <c r="H29" i="3" s="1"/>
  <c r="G30" i="3"/>
  <c r="H30" i="3" s="1"/>
  <c r="G31" i="3"/>
  <c r="H31" i="3" s="1"/>
  <c r="G32" i="3"/>
  <c r="H32" i="3" s="1"/>
  <c r="G33" i="3"/>
  <c r="G34" i="3"/>
  <c r="G35" i="3"/>
  <c r="G36" i="3"/>
  <c r="G37" i="3"/>
  <c r="H37" i="3" s="1"/>
  <c r="G38" i="3"/>
  <c r="H38" i="3" s="1"/>
  <c r="G39" i="3"/>
  <c r="H39" i="3" s="1"/>
  <c r="G40" i="3"/>
  <c r="H40" i="3" s="1"/>
  <c r="G41" i="3"/>
  <c r="G42" i="3"/>
  <c r="G43" i="3"/>
  <c r="G44" i="3"/>
  <c r="G45" i="3"/>
  <c r="H45" i="3" s="1"/>
  <c r="G46" i="3"/>
  <c r="H46" i="3" s="1"/>
  <c r="G47" i="3"/>
  <c r="H47" i="3" s="1"/>
  <c r="G48" i="3"/>
  <c r="H48" i="3" s="1"/>
  <c r="G49" i="3"/>
  <c r="G50" i="3"/>
  <c r="G51" i="3"/>
  <c r="G52" i="3"/>
  <c r="G53" i="3"/>
  <c r="H53" i="3" s="1"/>
  <c r="G54" i="3"/>
  <c r="H54" i="3" s="1"/>
  <c r="G55" i="3"/>
  <c r="H55" i="3" s="1"/>
  <c r="G56" i="3"/>
  <c r="H56" i="3" s="1"/>
  <c r="G57" i="3"/>
  <c r="G58" i="3"/>
  <c r="G59" i="3"/>
  <c r="G60" i="3"/>
  <c r="G61" i="3"/>
  <c r="H61" i="3" s="1"/>
  <c r="G62" i="3"/>
  <c r="H62" i="3" s="1"/>
  <c r="G63" i="3"/>
  <c r="H63" i="3" s="1"/>
  <c r="G64" i="3"/>
  <c r="H64" i="3" s="1"/>
  <c r="G65" i="3"/>
  <c r="G66" i="3"/>
  <c r="G67" i="3"/>
  <c r="G68" i="3"/>
  <c r="G69" i="3"/>
  <c r="H69" i="3" s="1"/>
  <c r="G70" i="3"/>
  <c r="H70" i="3" s="1"/>
  <c r="G71" i="3"/>
  <c r="H71" i="3" s="1"/>
  <c r="G72" i="3"/>
  <c r="H72" i="3" s="1"/>
  <c r="G73" i="3"/>
  <c r="G74" i="3"/>
  <c r="G75" i="3"/>
  <c r="G76" i="3"/>
  <c r="G77" i="3"/>
  <c r="H77" i="3" s="1"/>
  <c r="G78" i="3"/>
  <c r="H78" i="3" s="1"/>
  <c r="G79" i="3"/>
  <c r="H79" i="3" s="1"/>
  <c r="G80" i="3"/>
  <c r="H80" i="3" s="1"/>
  <c r="G81" i="3"/>
  <c r="G82" i="3"/>
  <c r="G83" i="3"/>
  <c r="G84" i="3"/>
  <c r="G85" i="3"/>
  <c r="H85" i="3" s="1"/>
  <c r="G86" i="3"/>
  <c r="H86" i="3" s="1"/>
  <c r="G87" i="3"/>
  <c r="H87" i="3" s="1"/>
  <c r="G88" i="3"/>
  <c r="H88" i="3" s="1"/>
  <c r="G89" i="3"/>
  <c r="G90" i="3"/>
  <c r="G91" i="3"/>
  <c r="G92" i="3"/>
  <c r="G93" i="3"/>
  <c r="H93" i="3" s="1"/>
  <c r="G94" i="3"/>
  <c r="H94" i="3" s="1"/>
  <c r="G95" i="3"/>
  <c r="H95" i="3" s="1"/>
  <c r="G2" i="3"/>
  <c r="H2" i="3" s="1"/>
  <c r="D97" i="2"/>
  <c r="E97" i="2"/>
  <c r="F97" i="2"/>
  <c r="C97" i="2"/>
  <c r="G95" i="2"/>
  <c r="H95" i="2" s="1"/>
  <c r="G94" i="2"/>
  <c r="H94" i="2" s="1"/>
  <c r="G93" i="2"/>
  <c r="H93" i="2" s="1"/>
  <c r="G92" i="2"/>
  <c r="H92" i="2" s="1"/>
  <c r="G91" i="2"/>
  <c r="H91" i="2" s="1"/>
  <c r="G90" i="2"/>
  <c r="H90" i="2" s="1"/>
  <c r="G89" i="2"/>
  <c r="H89" i="2" s="1"/>
  <c r="G88" i="2"/>
  <c r="H88" i="2" s="1"/>
  <c r="G87" i="2"/>
  <c r="H87" i="2" s="1"/>
  <c r="G86" i="2"/>
  <c r="H86" i="2" s="1"/>
  <c r="G85" i="2"/>
  <c r="H85" i="2" s="1"/>
  <c r="G84" i="2"/>
  <c r="H84" i="2" s="1"/>
  <c r="G83" i="2"/>
  <c r="H83" i="2" s="1"/>
  <c r="G82" i="2"/>
  <c r="H82" i="2" s="1"/>
  <c r="G81" i="2"/>
  <c r="H81" i="2" s="1"/>
  <c r="G80" i="2"/>
  <c r="H80" i="2" s="1"/>
  <c r="G79" i="2"/>
  <c r="H79" i="2" s="1"/>
  <c r="G78" i="2"/>
  <c r="H78" i="2" s="1"/>
  <c r="G77" i="2"/>
  <c r="H77" i="2" s="1"/>
  <c r="G76" i="2"/>
  <c r="H76" i="2" s="1"/>
  <c r="G75" i="2"/>
  <c r="H75" i="2" s="1"/>
  <c r="G74" i="2"/>
  <c r="H74" i="2" s="1"/>
  <c r="G73" i="2"/>
  <c r="H73" i="2" s="1"/>
  <c r="G72" i="2"/>
  <c r="H72" i="2" s="1"/>
  <c r="G71" i="2"/>
  <c r="H71" i="2" s="1"/>
  <c r="G70" i="2"/>
  <c r="H70" i="2" s="1"/>
  <c r="G69" i="2"/>
  <c r="H69" i="2" s="1"/>
  <c r="G68" i="2"/>
  <c r="H68" i="2" s="1"/>
  <c r="G67" i="2"/>
  <c r="H67" i="2" s="1"/>
  <c r="G66" i="2"/>
  <c r="H66" i="2" s="1"/>
  <c r="G65" i="2"/>
  <c r="H65" i="2" s="1"/>
  <c r="G64" i="2"/>
  <c r="H64" i="2" s="1"/>
  <c r="G63" i="2"/>
  <c r="H63" i="2" s="1"/>
  <c r="G62" i="2"/>
  <c r="H62" i="2" s="1"/>
  <c r="G61" i="2"/>
  <c r="H61" i="2" s="1"/>
  <c r="G60" i="2"/>
  <c r="H60" i="2" s="1"/>
  <c r="G59" i="2"/>
  <c r="H59" i="2" s="1"/>
  <c r="G58" i="2"/>
  <c r="H58" i="2" s="1"/>
  <c r="G57" i="2"/>
  <c r="H57" i="2" s="1"/>
  <c r="G56" i="2"/>
  <c r="H56" i="2" s="1"/>
  <c r="G55" i="2"/>
  <c r="H55" i="2" s="1"/>
  <c r="G54" i="2"/>
  <c r="H54" i="2" s="1"/>
  <c r="G53" i="2"/>
  <c r="H53" i="2" s="1"/>
  <c r="G52" i="2"/>
  <c r="H52" i="2" s="1"/>
  <c r="G51" i="2"/>
  <c r="H51" i="2" s="1"/>
  <c r="G50" i="2"/>
  <c r="H50" i="2" s="1"/>
  <c r="G49" i="2"/>
  <c r="H49" i="2" s="1"/>
  <c r="G48" i="2"/>
  <c r="H48" i="2" s="1"/>
  <c r="G47" i="2"/>
  <c r="H47" i="2" s="1"/>
  <c r="G46" i="2"/>
  <c r="H46" i="2" s="1"/>
  <c r="G45" i="2"/>
  <c r="H45" i="2" s="1"/>
  <c r="G44" i="2"/>
  <c r="H44" i="2" s="1"/>
  <c r="G43" i="2"/>
  <c r="H43" i="2" s="1"/>
  <c r="G42" i="2"/>
  <c r="H42" i="2" s="1"/>
  <c r="G41" i="2"/>
  <c r="H41" i="2" s="1"/>
  <c r="G40" i="2"/>
  <c r="H40" i="2" s="1"/>
  <c r="G39" i="2"/>
  <c r="H39" i="2" s="1"/>
  <c r="G38" i="2"/>
  <c r="H38" i="2" s="1"/>
  <c r="G37" i="2"/>
  <c r="H37" i="2" s="1"/>
  <c r="G36" i="2"/>
  <c r="H36" i="2" s="1"/>
  <c r="G35" i="2"/>
  <c r="H35" i="2" s="1"/>
  <c r="G34" i="2"/>
  <c r="H34" i="2" s="1"/>
  <c r="G33" i="2"/>
  <c r="H33" i="2" s="1"/>
  <c r="G32" i="2"/>
  <c r="H32" i="2" s="1"/>
  <c r="G31" i="2"/>
  <c r="H31" i="2" s="1"/>
  <c r="G30" i="2"/>
  <c r="H30" i="2" s="1"/>
  <c r="G29" i="2"/>
  <c r="H29" i="2" s="1"/>
  <c r="G28" i="2"/>
  <c r="H28" i="2" s="1"/>
  <c r="G27" i="2"/>
  <c r="H27" i="2" s="1"/>
  <c r="G26" i="2"/>
  <c r="H26" i="2" s="1"/>
  <c r="G25" i="2"/>
  <c r="H25" i="2" s="1"/>
  <c r="G24" i="2"/>
  <c r="H24" i="2" s="1"/>
  <c r="G23" i="2"/>
  <c r="H23" i="2" s="1"/>
  <c r="G22" i="2"/>
  <c r="H22" i="2" s="1"/>
  <c r="G21" i="2"/>
  <c r="H21" i="2" s="1"/>
  <c r="G20" i="2"/>
  <c r="H20" i="2" s="1"/>
  <c r="G19" i="2"/>
  <c r="H19" i="2" s="1"/>
  <c r="G18" i="2"/>
  <c r="H18" i="2" s="1"/>
  <c r="G17" i="2"/>
  <c r="H17" i="2" s="1"/>
  <c r="G16" i="2"/>
  <c r="H16" i="2" s="1"/>
  <c r="G15" i="2"/>
  <c r="H15" i="2" s="1"/>
  <c r="G14" i="2"/>
  <c r="H14" i="2" s="1"/>
  <c r="G13" i="2"/>
  <c r="H13" i="2" s="1"/>
  <c r="G12" i="2"/>
  <c r="H12" i="2" s="1"/>
  <c r="G11" i="2"/>
  <c r="H11" i="2" s="1"/>
  <c r="G10" i="2"/>
  <c r="H10" i="2" s="1"/>
  <c r="G9" i="2"/>
  <c r="H9" i="2" s="1"/>
  <c r="G8" i="2"/>
  <c r="H8" i="2" s="1"/>
  <c r="G7" i="2"/>
  <c r="H7" i="2" s="1"/>
  <c r="G6" i="2"/>
  <c r="H6" i="2" s="1"/>
  <c r="G5" i="2"/>
  <c r="H5" i="2" s="1"/>
  <c r="G4" i="2"/>
  <c r="H4" i="2" s="1"/>
  <c r="G3" i="2"/>
  <c r="H3" i="2" s="1"/>
  <c r="G2" i="2"/>
  <c r="H2" i="2" s="1"/>
  <c r="G97" i="3" l="1"/>
  <c r="G97" i="2"/>
  <c r="G97" i="1"/>
  <c r="G341" i="12"/>
  <c r="H318" i="12"/>
  <c r="G311" i="12"/>
  <c r="H288" i="12"/>
  <c r="G281" i="12"/>
  <c r="H258" i="12"/>
  <c r="G177" i="12"/>
  <c r="G143" i="12"/>
  <c r="G102" i="12"/>
  <c r="G252" i="12"/>
  <c r="H182" i="12"/>
  <c r="H79" i="12"/>
  <c r="H151" i="12"/>
  <c r="G72" i="12"/>
  <c r="H2" i="12"/>
  <c r="G99" i="9"/>
  <c r="H2" i="9"/>
  <c r="G99" i="8"/>
  <c r="H2" i="8"/>
  <c r="G99" i="7"/>
  <c r="H2" i="7"/>
</calcChain>
</file>

<file path=xl/sharedStrings.xml><?xml version="1.0" encoding="utf-8"?>
<sst xmlns="http://schemas.openxmlformats.org/spreadsheetml/2006/main" count="15368" uniqueCount="352">
  <si>
    <t>SL#</t>
  </si>
  <si>
    <t>PID</t>
  </si>
  <si>
    <t>ftllama3.1</t>
  </si>
  <si>
    <t>ftphi4</t>
  </si>
  <si>
    <t>llama3.1:8b-instruct-fp16</t>
  </si>
  <si>
    <t>phi4:14b</t>
  </si>
  <si>
    <t>iDX</t>
  </si>
  <si>
    <t>iDX_Model</t>
  </si>
  <si>
    <t>Model</t>
  </si>
  <si>
    <t>BERT (Precision)</t>
  </si>
  <si>
    <t>BERT (Recall)</t>
  </si>
  <si>
    <t>BERT (F1)</t>
  </si>
  <si>
    <t>BLEU (Base)</t>
  </si>
  <si>
    <t>BLEU 1</t>
  </si>
  <si>
    <t>BLEU 2</t>
  </si>
  <si>
    <t>BLEU 3</t>
  </si>
  <si>
    <t>BLEU 4</t>
  </si>
  <si>
    <t>ROUGE 1 (Precision)</t>
  </si>
  <si>
    <t>ROUGE 1 (Recall)</t>
  </si>
  <si>
    <t>ROUGE 1 (F1)</t>
  </si>
  <si>
    <t>ROUGE 2 (Precision)</t>
  </si>
  <si>
    <t>ROUGE 2 (Recall)</t>
  </si>
  <si>
    <t>ROUGE 2 (F1)</t>
  </si>
  <si>
    <t>ROUGE L (Precision)</t>
  </si>
  <si>
    <t>ROUGE L (Recall)</t>
  </si>
  <si>
    <t>ROUGE L (F1)</t>
  </si>
  <si>
    <t>Accuracy</t>
  </si>
  <si>
    <t>Training</t>
  </si>
  <si>
    <t>RougeL_F1</t>
  </si>
  <si>
    <t>Bleu_Base</t>
  </si>
  <si>
    <t>Test</t>
  </si>
  <si>
    <t>Bert_F1</t>
  </si>
  <si>
    <t>llama3.1</t>
  </si>
  <si>
    <t>phi4</t>
  </si>
  <si>
    <t>Inference</t>
  </si>
  <si>
    <t>BERT</t>
  </si>
  <si>
    <t>BLEU</t>
  </si>
  <si>
    <t>ROUGE-L</t>
  </si>
  <si>
    <t>pid</t>
  </si>
  <si>
    <t>doctime</t>
  </si>
  <si>
    <t>acc</t>
  </si>
  <si>
    <t>bert F1</t>
  </si>
  <si>
    <t>bleu</t>
  </si>
  <si>
    <t>RegEx</t>
  </si>
  <si>
    <t>bert pre</t>
  </si>
  <si>
    <t>rouge-L F1</t>
  </si>
  <si>
    <t>rouge-L pre</t>
  </si>
  <si>
    <t>type</t>
  </si>
  <si>
    <t>obj</t>
  </si>
  <si>
    <t>sub</t>
  </si>
  <si>
    <t>Inference Average</t>
  </si>
  <si>
    <t>hid</t>
  </si>
  <si>
    <t>actor</t>
  </si>
  <si>
    <t>modelname</t>
  </si>
  <si>
    <t>fid</t>
  </si>
  <si>
    <t>human_eval</t>
  </si>
  <si>
    <t>Model1</t>
  </si>
  <si>
    <t>M</t>
  </si>
  <si>
    <t>Model2</t>
  </si>
  <si>
    <t>Model3</t>
  </si>
  <si>
    <t>Model4</t>
  </si>
  <si>
    <t>B</t>
  </si>
  <si>
    <t>G</t>
  </si>
  <si>
    <t>VG</t>
  </si>
  <si>
    <t>VB</t>
  </si>
  <si>
    <t>id</t>
  </si>
  <si>
    <t>item</t>
  </si>
  <si>
    <t>searching_area</t>
  </si>
  <si>
    <t>category</t>
  </si>
  <si>
    <t>description</t>
  </si>
  <si>
    <t>prompt</t>
  </si>
  <si>
    <t>paraphrased_questions</t>
  </si>
  <si>
    <t>Affidavit</t>
  </si>
  <si>
    <t>all</t>
  </si>
  <si>
    <t>Basic Warrant Divisions</t>
  </si>
  <si>
    <t>Objective</t>
  </si>
  <si>
    <t>THE FULL TEXT OF THE AFFIDAVIT SUBMITTED TO THE JUDGE</t>
  </si>
  <si>
    <t>EXTRACT THE 'AFFIDAVIT' PORTION FROM THE TEXT.</t>
  </si>
  <si>
    <t>TAKE OUT THE TEXT'S 'AFFIDAVIT' SECTION.,TAKE THE PASSAGE MARKED 'AFFIDAVIT' OUT OF THE TEXT.,EXTRACT THE 'AFFIDAVIT' PART OF THE TEXT.</t>
  </si>
  <si>
    <t>Warrant</t>
  </si>
  <si>
    <t>THE FULL TEXT OF THE WARRANT APPROVED BY THE JUDGE</t>
  </si>
  <si>
    <t xml:space="preserve">EXTRACT THE 'SEARCH WARRANT' PORTION FROM THE TEXT. </t>
  </si>
  <si>
    <t>TAKE OUT THE TEXT'S 'SEARCH WARRANT' SECTION.,TAKE THE PASSAGE MARKED 'SEARCH WARRANT' OUT OF THE TEXT.,EXTRACT THE 'SEARCH WARRANT' PART OF THE TEXT.</t>
  </si>
  <si>
    <t>Return</t>
  </si>
  <si>
    <t>THE FULL TEXT OF THE RETURN SUBMITTED BY LAW ENFORCEMENT OFFICER (LEO)</t>
  </si>
  <si>
    <t xml:space="preserve">EXTRACT THE 'RETURN' PORTION FROM THE TEXT. </t>
  </si>
  <si>
    <t>TAKE OUT THE TEXT'S 'RETURN' SECTION.,TAKE THE PASSAGE MARKED 'RETURN' OUT OF THE TEXT.,EXTRACT THE 'RETURN' PART OF THE TEXT.</t>
  </si>
  <si>
    <t>Affidavit Submission Date &amp; Time</t>
  </si>
  <si>
    <t>affidavit</t>
  </si>
  <si>
    <t>Searching Officer &amp; Demographic  Information</t>
  </si>
  <si>
    <t>THE DATE AND TIME THE AFFIDIVIT IS EXECUTED, IDENTIFIED AT THE END OF THE AFFIDAVIT</t>
  </si>
  <si>
    <t xml:space="preserve">WHAT IS THE AFFIDAVIT SUBMISSION TIME IN YYYY-MM-DD:HH:MM FORMAT? </t>
  </si>
  <si>
    <t>AT WHAT DATE AND TIME IS THE AFFIDAVIT SUBMITTED,FOLLOWING THE FORMAT YYYY-MM-DD:HH:MM?,IN THE FORMAT YYYY-MM-DD:HH:MM,WHEN IS THE AFFIDAVIT SUBMITTED?</t>
  </si>
  <si>
    <t>Affidavit County</t>
  </si>
  <si>
    <t>THE COUNTY OF THE SUBMITTED AFFIDAVIT, IDENTIFIED IN THE HEADER (DO NOT INCLUDE THE WORD "COUNTY")</t>
  </si>
  <si>
    <t xml:space="preserve">WHAT IS THE NAME OF THE 'COUNTY' MENTIONED IN THE TEXT? </t>
  </si>
  <si>
    <t>WHICH COUNTY IS MENTIONED IN THE 'AFFIDAVIT'?,WHICH COUNTY'S NAME APPEARS IN THE 'AFFIDAVIT'?,WHICH COUNTRY DOES THE 'AFFIDAVIT' REFER TO?</t>
  </si>
  <si>
    <t>Officer Rank</t>
  </si>
  <si>
    <t>THE AFFIANT'S RANK</t>
  </si>
  <si>
    <t xml:space="preserve">WHAT IS THE RANK OF THE AFFIANT? </t>
  </si>
  <si>
    <t>WHAT IS THE AFFIANT'S RANK?,WHAT IS THE APPLICANT'S RANK?,WHAT IS THE RANK OF THE INVESTIGATIVE OFFICER?,WHAT IS THE INVESTIGATING OFFICER'S RANK?,WHAT POSITION DOES THE INVESTIGATING OFFICER HOLD?,WHAT LEVEL OF AUTHORITY DOES THE INVESTIGATING OFFICER HAVE?</t>
  </si>
  <si>
    <t>Officer Agency</t>
  </si>
  <si>
    <t>THE AFFIANT'S AGENCY</t>
  </si>
  <si>
    <t xml:space="preserve">WHAT ORGANIZATION DOES THE AFFIANT WORK FOR? </t>
  </si>
  <si>
    <t>WHICH AGENCY THE AFFIANT BELONGS TO?,WHAT IS THE AFFILIATION OF THE AFFIANT?,TO WHAT AGENCY DOES THE AFFIANT BELONG?,WHAT IS THE NAME OF THE AGENCY OF THE INVESTIGATING OFFICER?,WHAT IS THE INVESTIGATING OFFICER'S AGENCY NAME?,WHAT IS THE INVESTIGATING OFFICER'S DEPARTMENT NAME?</t>
  </si>
  <si>
    <t>Officer Name</t>
  </si>
  <si>
    <t xml:space="preserve">THE AFFIANT'S NAME </t>
  </si>
  <si>
    <t xml:space="preserve">WHAT IS THE NAME OF THE AFFIANT IN THE FORM OF FIRST NAME, MIDDLE NAME, LAST NAME? </t>
  </si>
  <si>
    <t>WHAT IS THE NAME OF THE INVESTIGATIVE OFFICER?,WHAT IS THE AFFIANT'S NAME?,IDENTIFY THE AFFIANT BY NAME.,WHAT IS THE INVESTIGATING OFFICER'S NAME?,WHICH INVESTIGATING OFFICER'S NAME IS IT?</t>
  </si>
  <si>
    <t>Entity Being Searched</t>
  </si>
  <si>
    <t>Target of the Search</t>
  </si>
  <si>
    <t>THE PERSON(S) OR COMPANY WHO HAS OWNERSHIP OVER THE ITEMS BEING SOUGHT</t>
  </si>
  <si>
    <t>WHAT IS THE NAME OF THE SEARCH TARGET(S) IN THE FORM OF FIRST NAME, MIDDLE NAME, LAST NAME? PLEASE NOTE THAT WARRANT 'AFFIDAVIT'S OFTEN LIST THE NAME OF WITNESSES. DO NOT INCLUDE THE NAMES OF WITNESSES IN THE ANSWER IF THEY ARE NOT THE SEARCH TARGET. ANSWER BASED ON THE GIVEN TEXT ONLY. IF THE ANSWER IS NOT MENTIONED, PLEASE RETURN 'NOT MENTIONED'.</t>
  </si>
  <si>
    <t>WHAT IS THE NAME OF THE SEARCH TARGET OR SEARCH TARGETS IN THE FORM OF FIRST NAME, MIDDLE NAME, LAST NAME?,WHAT IS THE IDENTITY OF THE SEARCH TARGET OR SEARCH TARGETS IN THE FORM OF FIRST NAME,MIDDLE NAME,LAST NAME?,WHAT'S THE SEARCH TARGET'S OR SEARCH TARGETS' NAME IN THE FORM OF FIRST NAME,MIDDLE NAME,LAST NAME?,WHO IS THE PERSON WHO IS THE TARGET OF THE SEARCH?,WHO IS THE SUBJECT OF THE SUSPICION?,WHAT IS THE NAME OF THE DEFENDANT IN THE FORM OF FIRST NAME,MIDDLE NAME,LAST NAME?,WHAT IS THE NAME OF THE ACCUSED IN THE FORM OF FIRST NAME,MIDDLE NAME,LAST NAME?</t>
  </si>
  <si>
    <t>Entity Street Address</t>
  </si>
  <si>
    <t>THE STREET ADDRESS OF THE PERSON(S) OR COMPANY WHO HAS OWNERSHIP OVER THE ITEMS BEING SOUGHT</t>
  </si>
  <si>
    <t xml:space="preserve">WHAT IS THE STREET ADDRESS OF THE SEARCH TARGET(S)? </t>
  </si>
  <si>
    <t>WHAT WAS THE ADDRESS OF THE LOCATION WHERE THE SEARCH TARGET(S) LIVED?, AT WHAT ADDRESS DID THE SEARCH TARGET(S) LIVE?</t>
  </si>
  <si>
    <t>Entity Zip Code</t>
  </si>
  <si>
    <t>THE ZIP CODE OF THE PERSON(S) OR COMPANY WHO HAS OWNERSHIP OVER THE ITEMS BEING SOUGHT</t>
  </si>
  <si>
    <t xml:space="preserve">WHAT IS THE ZIP CODE OF THE SEARCH TARGET(S)? </t>
  </si>
  <si>
    <t>WHAT WAS THE ZIP CODE OF THE LOCATION WHERE THE SEARCH TARGET(S) LIVED?, IN WHAT ZIP CODE DID THE SEARCH TARGET(S) LIVE?</t>
  </si>
  <si>
    <t>Entity County</t>
  </si>
  <si>
    <t>THE COUNTY OF THE PERSON(S) OR COMPANY WHO HAS OWNERSHIP OVER THE ITEMS BEING SOUGHT</t>
  </si>
  <si>
    <t xml:space="preserve">WHAT IS THE COUNTY OF THE SEARCH TARGET(S)? </t>
  </si>
  <si>
    <t>WHAT WAS THE COUNTY OF THE LOCATION WHERE THE SEARCH TARGET(S) LIVED?, IN WHAT COUNTY DID THE SEARCH TARGET(S) LIVE?</t>
  </si>
  <si>
    <t>Entity City</t>
  </si>
  <si>
    <t>THE CITY OF THE PERSON(S) OR COMPANY WHO HAS OWNERSHIP OVER THE ITEMS BEING SOUGHT</t>
  </si>
  <si>
    <t xml:space="preserve">WHAT IS THE CITY OF THE SEARCH TARGET(S)? </t>
  </si>
  <si>
    <t>WHAT WAS THE CITY OF THE LOCATION WHERE THE SEARCH TARGET(S) LIVED?, IN WHAT CITY DID THE SEARCH TARGET(S) LIVE?</t>
  </si>
  <si>
    <t>Entity State</t>
  </si>
  <si>
    <t>THE STATE OF THE PERSON(S) OR COMPANY WHO HAS OWNERSHIP OVER THE ITEMS BEING SOUGHT</t>
  </si>
  <si>
    <t xml:space="preserve">WHAT IS THE STATE OF THE SEARCH TARGET(S)? </t>
  </si>
  <si>
    <t>WHAT WAS THE STATE OF THE LOCATION WHERE THE SEARCH TARGET(S) LIVED?, IN WHAT STATE DID THE SEARCH TARGET(S) LIVE?</t>
  </si>
  <si>
    <t>Entity SSN</t>
  </si>
  <si>
    <t>THE SSN OF THE PERSON(S) WHO HAS OWNERSHIP OVER THE ITEMS BEING SOUGHT</t>
  </si>
  <si>
    <t xml:space="preserve">WHAT IS THE SSN NUMBER OF THE SEARCH TARGET(S)? SSN MEANS 'SOCIAL SECURITY NUMBER' IS A 9 DIGIT NUMBER. </t>
  </si>
  <si>
    <t>WHAT IS THE SEARCH TARGET'S OR SEARCH TARGETS' SOCIAL SECURITY NUMBER?,WHAT IS THE SEARCH TARGET'S OR SEARCH TARGETS' SSN?,WHICH SSN BELONGS TO THE SEARCH TARGET OR SEARCH TARGETS?,WHICH SSN DOES THE SEARCH TARGET OR SEARCH TARGETS POSSESS?</t>
  </si>
  <si>
    <t>Entity DOB</t>
  </si>
  <si>
    <t>THE DOB OF THE PERSON(S) WHO HAS OWNERSHIP OVER THE ITEMS BEING SOUGHT</t>
  </si>
  <si>
    <t xml:space="preserve">WHAT IS THE DATE OF BIRTH OF THE SEARCH TARGET(S) FORMATTED AS YYYY-MM-DD:HH:MM. </t>
  </si>
  <si>
    <t>WHAT IS THE SEARCH TARGET'S OR SEARCH TARGETS' BIRTHDATE FORMATTED AS YYYY-MM-DD:HH:MM?,GIVEN IN THE FORMAT YYYY-MM-DD:HH:MM,WHAT IS THE SEARCH TARGET'S OR SEARCH TARGETS' BIRTHDATE?</t>
  </si>
  <si>
    <t>Entity Age</t>
  </si>
  <si>
    <t>THE AGE OF THE PERSON(S) WHO HAS OWNERSHIP OVER THE ITEMS BEING SOUGHT</t>
  </si>
  <si>
    <t xml:space="preserve">WHAT IS THE AGE OF THE SEARCH TARGET(S)? </t>
  </si>
  <si>
    <t>WHAT IS THE SEARCH TARGET'S OR SEARCH TARGETS' AGE?</t>
  </si>
  <si>
    <t>Entity Race</t>
  </si>
  <si>
    <t>THE RACE OR ETHNICITY OF THE PERSON(S) WHO HAS OWNERSHIP OVER THE ITEMS BEING SOUGHT</t>
  </si>
  <si>
    <t xml:space="preserve">WHAT IS THE RACE OR ETHNICITY OF THE SEARCH TARGET(S) MENTIONED IN THE AFFIDAVIT? </t>
  </si>
  <si>
    <t>WHAT IS THE SEARCH TARGET'S OR SEARCH TARGETS' RACE OR ETHNICITY?</t>
  </si>
  <si>
    <t>Entity Gender</t>
  </si>
  <si>
    <t>THE GENDER OR SEX OF THE PERSON(S) WHO HAS OWNERSHIP OVER THE ITEMS BEING SOUGHT</t>
  </si>
  <si>
    <t xml:space="preserve">WHAT IS THE GENDER OR SEX OF THE SEARCH TARGET(S)? </t>
  </si>
  <si>
    <t>WHAT IS THE SEARCH TARGET'S OR SEARCH TARGETS' GENDER OR SEX?</t>
  </si>
  <si>
    <t>Entity Height</t>
  </si>
  <si>
    <t>THE HEIGHT OF THE PERSON(S) WHO HAS OWNERSHIP OVER THE ITEMS BEING SOUGHT</t>
  </si>
  <si>
    <t xml:space="preserve">WHAT IS THE HEIGHT OF THE SEARCH TARGET(S)? </t>
  </si>
  <si>
    <t>WHAT IS THE SEARCH TARGET'S OR SEARCH TARGETS' HEIGHT?</t>
  </si>
  <si>
    <t>Entity Weight</t>
  </si>
  <si>
    <t>THE WEIGHT OF THE PERSON(S) WHO HAS OWNERSHIP OVER THE ITEMS BEING SOUGHT</t>
  </si>
  <si>
    <t xml:space="preserve">WHAT IS THE WEIGHT OF THE SEARCH TARGET OR SEARCH TARGETS? </t>
  </si>
  <si>
    <t>WHAT IS THE SEARCH TARGET'S OR SEARCH TARGETS' WEIGHT?</t>
  </si>
  <si>
    <t>Entity Hair Color</t>
  </si>
  <si>
    <t>THE HAIR COLOR OF THE PERSON(S) WHO HAS OWNERSHIP OVER THE ITEMS BEING SOUGHT</t>
  </si>
  <si>
    <t xml:space="preserve">WHAT IS THE COLOR OF THE HAIR OF THE SEARCH TARGET(S) MENTIONED IN THE AFFIDAVIT? </t>
  </si>
  <si>
    <t>WHAT IS THE SEARCH TARGET'S OR SEARCH TARGETS' HAIR COLOR?</t>
  </si>
  <si>
    <t>Entity Eye Color</t>
  </si>
  <si>
    <t>THE EYE COLOR OF THE PERSON(S) WHO HAS OWNERSHIP OVER THE ITEMS BEING SOUGHT</t>
  </si>
  <si>
    <t xml:space="preserve">WHAT IS THE EYE COLOR OF THE SEARCH TARGET(S) MENTIONED IN THE AFFIDAVIT? </t>
  </si>
  <si>
    <t>WHAT IS THE SEARCH TARGET'S OR SEARCH TARGETS' EYE COLOR?</t>
  </si>
  <si>
    <t>Street Address of Search</t>
  </si>
  <si>
    <t>Search Location Information</t>
  </si>
  <si>
    <t>THE STREET ADDRESS WHERE THE ENTITY IS BEING SEARCHED</t>
  </si>
  <si>
    <t xml:space="preserve">WHAT IS THE STREET ADDRESS OF THE SEARCH TARGET OR SEARCH TARGETS? </t>
  </si>
  <si>
    <t>WHAT IS THE SEARCH TARGET'S OR SEARCH TARGETS' STREET ADDRESS?</t>
  </si>
  <si>
    <t>Zip Code of Search</t>
  </si>
  <si>
    <t>THE ZIP CODE WHERE THE ENTITY IS BEING SEARCHED</t>
  </si>
  <si>
    <t xml:space="preserve">WHAT IS THE 'ZIP CODE' OF THE SEARCH TARGET OR SEARCH TARGETS? </t>
  </si>
  <si>
    <t>WHAT IS THE SEARCH TARGET'S OR SEARCH TARGETS' ZIP CODE?</t>
  </si>
  <si>
    <t>County of Search</t>
  </si>
  <si>
    <t>THE COUNTY WHERE THE ENTITY IS BEING SEARCHED</t>
  </si>
  <si>
    <t xml:space="preserve">WHICH COUNTY, AS STATED IN THE AFFIDAVIT, DOES THE SEARCH TARGET OR SEARCH TARGETS RESIDE IN? </t>
  </si>
  <si>
    <t>WHAT IS THE SEARCH TARGET'S OR SEARCH TARGETS' COUNTY NAME?</t>
  </si>
  <si>
    <t>City of Search</t>
  </si>
  <si>
    <t>THE CITY WHERE THE ENTITY IS BEING SEARCHED</t>
  </si>
  <si>
    <t xml:space="preserve">WHAT IS THE NAME OF THE CITY OF THE SEARCH TARGET OR SEARCH TARGETS MENTIONED IN THE AFFIDAVIT? </t>
  </si>
  <si>
    <t>WHAT IS THE SEARCH TARGET'S OR SEARCH TARGETS' CITY NAME?</t>
  </si>
  <si>
    <t>State of Search</t>
  </si>
  <si>
    <t>THE STATE WHERE THE ENTITY IS BEING SEARCHED</t>
  </si>
  <si>
    <t xml:space="preserve">WHAT IS THE NAME OF THE STATE OF THE SEARCH TARGET OR SEARCH TARGETS MENTIONED IN THE AFFIDAVIT? </t>
  </si>
  <si>
    <t>WHAT IS THE SEARCH TARGET'S OR SEARCH TARGETS' STATE NAME?</t>
  </si>
  <si>
    <t>Crime Suspect</t>
  </si>
  <si>
    <t>Crime Information</t>
  </si>
  <si>
    <t xml:space="preserve">THE PERSON(S) OR COMPANY ALLEGED TO HAVE COMMITTED THE CRIME </t>
  </si>
  <si>
    <t xml:space="preserve">WHAT IS THE NAME OF THE SUSPECT OR SUSPECTS IN THE FORM OF FIRST NAME, MIDDLE NAME, LAST NAME? PLEASE NOTE THAT WARRANT 'AFFIDAVIT'S OFTEN LIST THE NAME OF WITNESSES. DO NOT INCLUDE THE NAMES OF WITNESSES IN THE ANSWER. </t>
  </si>
  <si>
    <t>WHAT IS THE NAME OF THE SUSPECT IN THE FORM OF FIRST NAME, MIDDLE NAME, LAST NAME?,WHAT IS THE IDENTITY OF THE SUSPECT IN THE FORM OF FIRST NAME,MIDDLE NAME,LAST NAME?,WHAT'S THE SUSPECT'S NAME IN THE FORM OF FIRST NAME,MIDDLE NAME,LAST NAME?,WHO IS THE PERSON WHO IS BEING SUSPECTED?,WHO IS THE SUBJECT OF THE SUSPICION?,WHAT IS THE NAME OF THE DEFENDANT IN THE FORM OF FIRST NAME,MIDDLE NAME,LAST NAME?,WHAT IS THE NAME OF THE ACCUSED IN THE FORM OF FIRST NAME,MIDDLE NAME,LAST NAME?</t>
  </si>
  <si>
    <t>Crime Location</t>
  </si>
  <si>
    <t>THE LOCATION WHERE THE ALLEGED CRIME OCCURRED IF NOT AN ADDRESS (E.G. "IN A HONDA CIVIC", "BURGER KING", "THE INTERSECTION OF MAIN ST. AND 7TH AVE.")</t>
  </si>
  <si>
    <t xml:space="preserve">WHAT IS THE CRIME LOCATION? </t>
  </si>
  <si>
    <t>WHERE WAS THE CRIME COMMITTED?,WHAT LOCATION IS THE CRIME?,WHERE DID THE CRIME OCCUR?</t>
  </si>
  <si>
    <t>Crime Street Address</t>
  </si>
  <si>
    <t>THE STREET ADDRESS WHERE THE ALLEGED CRIME OCCURRED</t>
  </si>
  <si>
    <t xml:space="preserve">WHAT IS THE STREET ADDRESS WHERE THE ALLEGED CRIME OCCURRED? </t>
  </si>
  <si>
    <t>WHAT WAS THE ADDRESS OF THE LOCATION WHERE THE CRIME OCCURED?, AT WHAT ADDRESS DID THE CRIME OCCUR?</t>
  </si>
  <si>
    <t>Crime Zip Code</t>
  </si>
  <si>
    <t>THE ZIP CODE WHERE THE ALLEGED CRIME OCCURRED</t>
  </si>
  <si>
    <t xml:space="preserve">WHAT IS THE ZIP CODE WHERE THE ALLEGED CRIME OCCURRED? </t>
  </si>
  <si>
    <t>WHAT WAS THE ZIP CODE OF THE LOCATION WHERE THE CRIME OCCURED?, IN WHAT ZIP CODE DID THE CRIME OCCUR?</t>
  </si>
  <si>
    <t>Crime County</t>
  </si>
  <si>
    <t>THE COUNTY WHERE THE ALLEGED CRIME OCCURRED</t>
  </si>
  <si>
    <t xml:space="preserve">WHAT IS THE COUNTY WHERE THE ALLEGED CRIME OCCURRED? </t>
  </si>
  <si>
    <t>WHAT WAS THE COUNTY OF THE LOCATION WHERE THE CRIME OCCURED?, IN WHAT COUNTY DID THE CRIME OCCUR?</t>
  </si>
  <si>
    <t>Crime City</t>
  </si>
  <si>
    <t>THE CITY WHERE THE ALLEGED CRIME OCCURRED</t>
  </si>
  <si>
    <t xml:space="preserve">WHAT IS THE CITY WHERE THE ALLEGED CRIME OCCURRED? </t>
  </si>
  <si>
    <t>WHAT WAS THE CITY OF THE LOCATION WHERE THE CRIME OCCURED?, IN WHAT CITY DID THE CRIME OCCUR?</t>
  </si>
  <si>
    <t>Crime State</t>
  </si>
  <si>
    <t>THE STATE WHERE THE ALLEGED CRIME OCCURRED</t>
  </si>
  <si>
    <t xml:space="preserve">WHAT IS THE STATE WHERE THE ALLEGED CRIME OCCURRED? </t>
  </si>
  <si>
    <t>WHAT WAS THE STATE OF THE LOCATION WHERE THE CRIME OCCURED?, IN WHAT STATE DID THE CRIME OCCUR?</t>
  </si>
  <si>
    <t>Crime Date &amp; Time</t>
  </si>
  <si>
    <t>THE DATE AND TIME WHEN THE ALLEGED CRIME OCCURRED</t>
  </si>
  <si>
    <t xml:space="preserve">WHEN DID THE CRIME OCCUR IN THE FOLLOWING FORMAT: YYYY-MM-DD:HH:MM. </t>
  </si>
  <si>
    <t>WHAT IS THE TIME OF THE CRIME IN THE FORM OF YYYY-MM-DD:HH:MM?,WHAT TIME,EXPRESSED IN THE FORMAT YYYY-MM-DD:HH:MM,WAS THE CRIME COMMITTED?,WITH THE FORMAT YYYY-MM-DD:HH:MM,WHAT TIME WAS THE OFFENCE COMMITTED?,IN THE FORMAT YYYY-MM-DD:HH:MM,WHAT IS THE CRIME'S TIME?</t>
  </si>
  <si>
    <t>Crime Type</t>
  </si>
  <si>
    <t>THE CRIME ALLEGED TO HAVE BEEN COMMITTED (INCLUDING DEGREE OF THE CRIME, E.G. "THIRD DEGREE", "B")</t>
  </si>
  <si>
    <t xml:space="preserve">LIST THE CRIMES IDENTIFIED BY THE AFFIANT. </t>
  </si>
  <si>
    <t>ENUMERATE THE OFFENCES MENTIONED BY THE AFFIANT,GIVE A LIST OF THE CRIMES THAT THE AFFIANT HAS IDENTIFIED.,ENUMERATE THE CATEGORIES OF OFFENCES THAT THE INFORMANT IDENTIFIED.</t>
  </si>
  <si>
    <t>Statute Number</t>
  </si>
  <si>
    <t>THE NUMBER OF THE STATUTE(S) ALLEGED TO HAVE BEEN VIOLATED</t>
  </si>
  <si>
    <t xml:space="preserve">WHAT IS THE STATUTE NUMBER OR NUMBERS MENTIONED IN THE WARRANT? </t>
  </si>
  <si>
    <t>WHICH STATUTE NUMBERS ARE REFERENCED IN THE TEXT?,WHICH STATUTES ARE THE ONES LISTED IN THE TEXT?</t>
  </si>
  <si>
    <t>All Items Sought</t>
  </si>
  <si>
    <t>Digital Search Information</t>
  </si>
  <si>
    <t>THE ORIGINAL TEXT OF ALL OF THE ITEMS SOUGHT TO BE SEARCHED OR SEIZED, INCLUDING DEVICES AND OTHER ITEMS (E.G., GUNS, DRUGS, BLOOD ETC)</t>
  </si>
  <si>
    <t xml:space="preserve">WHAT IS THE ITEM OR ITEMS REQUESTED TO BE SEARCHED IN THE 'AFFIDAVIT'? </t>
  </si>
  <si>
    <t>WHAT ARE THE ITEMS SPECIFIED IN THE AFFIDAVIT FOR SEARCH?,GIVE THE LIST OF ITEMS IN THE AFFIDAVIT,WHAT THINGS IS THE AFFIDAVIT LISTING?,PROVIDE THE AFFIDAVIT'S LIST OF CONFISCATED ITEMS,DESCRIBE THE LIST OF ITEMS IN THE AFFIDAVIT</t>
  </si>
  <si>
    <t>Digital Search?</t>
  </si>
  <si>
    <t>Subjective</t>
  </si>
  <si>
    <t>DOES THE AFFIDAVIT SEEK TO SEARCH ANYTHING DIGITAL? THE DEFINING CHARACTERISTIC OF SOMETHING BEING DIGITAL IS THAT IT INCLUDES ELECTRONIC DATA, WHETHER CONTAINED ON AN INDIVIDUAL DEVICE OR ON A SERVER/THE INTERNET.</t>
  </si>
  <si>
    <t xml:space="preserve">IS THIS AFFIDAVIT 'DIGITAL' OR 'NOT DIGITAL'? IF THIS AFFIDAVIT REQUESTS TO SEARCH OR SEIZE ANY 'DIGITAL' ITEMS, THEN THE WARRANT IS 'DIGITAL'. IF THE AFFIDAVIT REQUESTS CELLPHONE, OR ANY DIGITAL, ELECTRONIC DEVICE THEN THE AFFIDAVIT IS 'DIGITAL'. IF THE AFFIDAVIT REQUESTS TO SEARCH ELECTRONIC DATA HELD BY A THIRD-PARTY INTERMEDIARY THEN THE AFFIDAVIT IS 'DIGITAL'. </t>
  </si>
  <si>
    <t>IS THE NATURE OF THIS AFFIDAVIT DIGITAL?,WHAT KIND OF AFFIDAVIT IS THIS‚ÄîDIGITAL?</t>
  </si>
  <si>
    <t>Device Search?</t>
  </si>
  <si>
    <t>DOES THE AFFIDAVIT SEEKS TO SEARCH DATA FROM A DEVICE, SUCH AS A COMPUTER, CELL PHONE, SMART WATCH, ETC? SEARCHES OF USERS' ELECTRONIC DATA STORED BY THIRD-PARTY INTERMEDIARIES (E.G., INSTAGRAM, GOOGLE, MICROSOFT, CELL-SERVICE PROVIDERS) ARE NOT DEVICE SEACHES.</t>
  </si>
  <si>
    <t xml:space="preserve">IF THE AFFIDAVIT SEEKS TO SEARCH SOMETHING DIGITAL, DOES IT SEEK TO SEARCH DATA FROM A DEVICE? </t>
  </si>
  <si>
    <t>DOES THE AFFIDAVIT SEEK TO SEARCH DATA FROM ELECTRONIC DEVICES SUCH AS CELL PHONES, COMPUTERS, LAPTOPS, TABLETS, OR E-WATCHES? DOES THE AFFIDAVIT SEEK INFORMATION FROM PERSONAL ELECTRONIC DEVICES?</t>
  </si>
  <si>
    <t>Intermediary Search?</t>
  </si>
  <si>
    <t>DOES THE AFFIDAVIT SEEK TO RECOVER A USER'S ELECTRONIC DATA FROM A THIRD-PARTY INTERMEDIARY?</t>
  </si>
  <si>
    <t xml:space="preserve">IF THE AFFIDAVIT SEEKS TO SEARCH SOMETHING DIGITAL, DOES IT SEEK TO SEARCH A USER'S DATA STORED BY A THIRD-PARTY INTERMEDIARY? </t>
  </si>
  <si>
    <t>DOES THE AFFIDAVIT SEEK TO SEARCH DATA FROM A CELL PHONE PROVIDER, CLOUD SERVICE OPERATOR, SOCIAL MEDIA COMPANY, EMAIL ACCOUNT OPERATOR, OR SIMILAR THIRD-PARTY INTERMEDIARY THAT STORES USERS' DATA?</t>
  </si>
  <si>
    <t>Digital Devices Sought</t>
  </si>
  <si>
    <t>THE ORIGINAL TEXT OF ALL OF THE DIGITAL DEVICES SOUGHT TO BE SEARCHED OR SEIZED</t>
  </si>
  <si>
    <t xml:space="preserve">WHAT IS THE DIGITAL DEVICE OR DEVICES REQUESTED TO BE SEARCHED IN THE 'AFFIDAVIT'? </t>
  </si>
  <si>
    <t>WHAT ARE THE DIGITAL DEVICES SPECIFIED IN THE AFFIDAVIT TO BE SEARCHED OR SEIZED?,GIVE THE LIST OF DIGITAL DEVICES TO BE SEARCHED</t>
  </si>
  <si>
    <t>Electronic Data Sought</t>
  </si>
  <si>
    <t>THE ORIGINAL TEXT OF ALL ELECTRONIC DATA SOUGHT TO BE SEARCHED OR SEIZED (E.G., THE SPECIFIC DATA SOUGHT TO BE RETRIEVED FROM A PHONE, LAPTOP, STORAGE DRIVE, CLOUD SERVER DATA)</t>
  </si>
  <si>
    <t xml:space="preserve">WHAT IS THE ELECTRONIC DATA REQUESTED TO BE SEARCHED IN THE 'AFFIDAVIT'? </t>
  </si>
  <si>
    <t>WHAT IS THE ELECTRONIC DATA SPECIFIED IN THE AFFIDAVIT TO BE SEARCHED OR SEIZED?,GIVE THE LIST OF ELECTRONIC DATA TO BE SEARCHED OR SEIZED</t>
  </si>
  <si>
    <t>Digital Search Limited?</t>
  </si>
  <si>
    <t>IF THERE IS A DIGITAL SEARCH, IS THE REQUEST OF DATA TO BE SOUGHT LIMITED OR UNLIMITED?</t>
  </si>
  <si>
    <t xml:space="preserve">IS THE REQUEST TO SEARCH DATA LIMITED IN SOME WAY? A REQUEST IS LIMITED IF THE 'AFFIDAVIT' PROVIDES SOME LIMITATION THAT NARROWS THE SCOPE OF ELECTRONIC DATA THAT MAY BE SEARCHED OR SEIZED ACCORDING TO CRITERIA LIKE FORMAT/ FILE TYPE, APP NAME, APP TYPE, TIME, LOCATION, IDENTITY, KEYWORD, OR TOPIC. FOR EXAMPLE, IF AN 'AFFIDAVIT' SEEKING TO SEARCH A DEVICE REQUESTS TO SEARCH A CELL PHONE FOR 'CALL RECORDS FROM JUNE 5, 2018 TO JULY 5, 2018' OR FOR 'PHOTOS AND TEXT MESSAGES RELATING TO THE SELLING OF ILLEGAL DRUGS', THAT WOULD BE A LIMITED REQUEST. LIKEWISE, IF AN 'AFFIDAVIT' SEEKING TO SEARCH A THIRD-PARTY INTERMEDIARY REQUESTS DATA FROM A USER'S ACCOUNT 'RELATED TO DRUG TRAFFICKING' OR 'SHOWING COMMUNICATIONS BETWEEN THIS ACCOUNT AND AN ACCOUNT WITH THE USERNAME @CINDY123', THAT WOULD BE A LIMITED REQUEST. A REQUEST IS UNLIMITED IF THE 'AFFIDAVIT' EITHER DOES NOT PROVIDE ANY LIMITING LANGUAGE REGARDING WHAT MAY BE SEARCHED OR THE 'AFFIDAVIT' EXPLICITLY STATES THAT 'EVERYTHING' OR 'ANY AND ALL DATA' (OR SIMILAR LANGUAGE) MAY BE SEARCHED. FOR EXAMPLE, AN 'AFFIDAVIT' SEEKING TO SEARCH A DEVICE REQUESTS TO SEARCH A CELL PHONE FOR 'ALL DIGITAL FILES' OR 'ALL DATA', THAT WOULD BE AN UNLIMITED SEARCH. LIKEWISE, IF AN 'AFFIDAVIT' SEEKING TO SEARCH A THIRD-PARTY INTERMEDIARY REQUESTS ‚ÄúALL DATA ASSOCIATED WITH @CINDY123'S ACCOUNT‚Äù, THAT WOULD BE AN UNLIMITED SEARCH. IN OTHER WORDS, A REQUEST IS UNLIMITED IF IT SEEK AUTHORIZATION TO SEARCH AN ENTIRE DEVICE (E.G., 'IPHONE' OR 'CELLPHONE'), TO EXTRACT ALL OF THE DATA FROM A DEVICE (E.G., 'ANY AND ALL DATA ON THE SUSPECT'S LAPTOP'), OR TO SEARCH ALL OF THE DATA RELATED TO A USER'S ACCOUNT WHEN THAT DATA IS HELD BY A THIRD-PARTY INTERMEDIARY; WHEREAS 'LIMITED' MEANS ANY OTHER REQUEST TO CONDUCT A DIGITAL SEARCH. TO THE EXTENT THAT THE 'AFFIDAVIT' REQUESTS TO SEARCH MULTIPLE DIGITAL DEVICES AND AT LEAST ONE REQUEST IS LIMITED AND AT LEAST ONE REQUEST IS UNLIMITED, YOU CAN CODE IT AS 'MIXED'. </t>
  </si>
  <si>
    <t>IS THE SEARCH LIMITED OR UNLIMITED?,IS THE SCOPE OF THE SEARCH LIMITED OR UNLIMITED?</t>
  </si>
  <si>
    <t>Digital Search Limitation</t>
  </si>
  <si>
    <t>THE LANGUAGE THAT LIMITS THIS DIGITAL SEARCH</t>
  </si>
  <si>
    <t xml:space="preserve">IF THE PREVIOUS QUESTION DETERMINED THAT THE REQUEST WAS LIMITED, ANALYZE THE PROVIDED AFFIDAVIT TEXT TO FIND THE LANGUAGE THAT LIMITS THE REQUEST. SOME LANGUAGE WILL LIMIT THE SEARCH BASED ON FORMAT/FILE TYPE (E.G., JPEG FILES). SOME LANGUAGE WILL LIMIT THE SEARCH BASED ON APP NAME (E.G., DATA FROM IMESSAGE). SOME LANGUAGE WILL LIMIT THE SEARCH BASED ON APP TYPE (E.G., APPS FOR VOICE CALLING). SOME LANGUAGE WILL LIMIT THE SEARCH BASED ON TIME (E.G., BETWEEN MAY AND DECEMBER 2023). SOME LANGUAGE WILL LIMIT THE SEARCH BASED ON LOCATION (E.G., DATA FROM CELL TOWERS AT PARTICULAR LOCATIONS). SOME LANGUAGE WILL LIMIT THE SEARCH BASED ON IDENTITY (E.G., MESSAGES BETWEEN @CINDY123 AND @MATT456). SOME LANGUAGE WILL LIMIT THE SEARCH BASED ON KEYWORDS (E.G., ALL FILES CONTAINING THE WORD 'EQUIFAX'). SOME LANGUAGE WILL LIMIT THE SEARCH BASED ON TOPIC (E.G., ALL DATA RELATED TO SEXUAL EXPLOITATION OF A MINOR). PROVIDE ALL LANGUAGE THAT LIMITS THE SEARCH. </t>
  </si>
  <si>
    <t>WHY IS THE SEARCH LIMITED OR UNLIMITED IN SCOPE?,WHY IS THE SCOPE OF THE SEARCH LIMITED OR UNLIMITED?</t>
  </si>
  <si>
    <t>Affiant's Experiences</t>
  </si>
  <si>
    <t>Affidavit Language Information</t>
  </si>
  <si>
    <t>TEXT FROM THE AFFIDAVIT DESCRIBING OFFICER'S BACKGROUND EXPERIENCE, NOT THIS SPECIFIC INVESTIGATION</t>
  </si>
  <si>
    <t xml:space="preserve">FROM THE TEXT, EXTRACT THE AFFIANT'S EXPERIENCE. </t>
  </si>
  <si>
    <t>EXTRACT THE AFFIANT'S EXPERIENCE FROM THE TEXT.,IDENTIFY THE AFFIANT'S EXPERIENCE FROM THE TEXT,WHAT EXPERIENCES OF THE AFFIANT ARE MENTIONED IN THE TEXT?,IN THE TEXT,HOW ARE THE EXPERIENCES OF THE AFFIANT DESCRIBED?,EXTRACT THE INVESTIGATOR'S EXPERIENCE FROM THE TEXT.</t>
  </si>
  <si>
    <t>Affidavit Facts</t>
  </si>
  <si>
    <t>TEXT FROM THE AFFIDAVIT DESCRIBING OFFICER'S FACTUAL INVESTIGATION AND ANY ANALYSIS DESCRIBING WHY THE FACTS SUPPORT PROBABLE CAUSE</t>
  </si>
  <si>
    <t xml:space="preserve">WHAT ARE THE FACTS OF THE CRIME MENTIONED IN THE AFFIDAVIT? </t>
  </si>
  <si>
    <t>FIND THE FACTS THAT ARE EVIDENT IN THE AFFIDAVIT, WHAT ARE THE CLEARLY OBSERVABLE FACTS STATED IN THE AFFIDAVIT?,WHICH OF THE FOLLOWING FACTS ARE CLEAR FROM THE AFFIDAVIT? ,WHAT FACTUAL DETAILS ARE STATED IN THE AFFIDAVIT TO SUBSTANTIATE THE CRIME?</t>
  </si>
  <si>
    <t>Affidavit Reviewer Name</t>
  </si>
  <si>
    <t>Reviewer Information</t>
  </si>
  <si>
    <t>THE NAME OF THE ATTORNEY WHO REVIEWED THE AFFIDAVIT</t>
  </si>
  <si>
    <t xml:space="preserve">WHAT IS THE NAME OF THE ATTORNEY WHO REVIEWED THE 'AFFIDAVIT'? </t>
  </si>
  <si>
    <t>WHAT IS THE NAME OF THE REVIEWER OF THE AFFIDAVIT IN THE FORM OF FIRST NAME, MIDDLE NAME, LAST NAME?,WHAT IS THE IDENTITY OF THE REVIEWER IN THE FORM OF FIRST NAME,MIDDLE NAME,LAST NAME?,WHAT'S THE REVIEWER'S NAME IN THE FORM OF FIRST NAME,MIDDLE NAME,LAST NAME?,WHO IS THE PERSON WHO IS BEING REVIEWED THE AFFIDAVIT?,WHO IS THE SUBJECT OF THE REVISION?</t>
  </si>
  <si>
    <t>Affidavit Reviewer Office</t>
  </si>
  <si>
    <t>THE OFFICE OF THE ATTORNEY WHO REVIEWED THE AFFIDAVIT</t>
  </si>
  <si>
    <t xml:space="preserve">WHAT IS THE REVIEWING ATTORNEY'S DEPARTMENT NAME IN THE 'AFFIDAVIT'? </t>
  </si>
  <si>
    <t>WHAT IS THE REVIEWER'S DEPARTMENT NAME IN THE AFFIDAVIT?,WHAT DEPARTMENT DOES THE REVIEWER WORK FOR IN THE AFFIDAVIT?,WHAT IS THE DEPARTMENT NAME OF THE REVIEWER MENTIONED IN THE AFFIDAVIT?,WHICH DEPARTMENT IN THE AFFIDAVIT IS THE REVIEWER AFFILIATED WITH?</t>
  </si>
  <si>
    <t>Location of Search</t>
  </si>
  <si>
    <t>THE LOCATION OF THE SEARCH</t>
  </si>
  <si>
    <t xml:space="preserve">WHERE IS THE PROPOSED SEARCH GOING TO TAKE PLACE? THIS MAY SIMPLY BE A STREET ADDRESS, BUT IT MAY BE SOMEWHERE MORE GENERAL SUCH AS A POLICE PATROL CAR OR A COUNTY JAIL. </t>
  </si>
  <si>
    <t>IF THE AFFIDAVIT MENTIONS THE LOCATION OF THE PROPOSED SEARCH, WHERE WILL IT TAKE PLACE? IS THE SEARCH GOING TO BE CONDUCTED AT A POLICE STATION? IS THE SEARCH GOING TO BE CONDUCTED IN A POLICE CAR? OR IS THE SEARCH SIMPLY GOING TO BE CONDUCTED AT THE ADDRESS DISCUSSED IN THE AFFIDAVIT?</t>
  </si>
  <si>
    <t>Warrant Number</t>
  </si>
  <si>
    <t>warrant</t>
  </si>
  <si>
    <t>Warrant Signing Information</t>
  </si>
  <si>
    <t>THE NUMBER OF THE WARRANT, IDENTIFIED IN THE FOOTER: "SEARCH WARRANT NO."</t>
  </si>
  <si>
    <t xml:space="preserve">WHAT IS THE 'SEARCH WARRANT' NUMBER? </t>
  </si>
  <si>
    <t>THE 'SEARCH WARRANT' NUMBER IS WHAT?,WHICH IS THE 'SEARCH WARRANT' NUMBER?</t>
  </si>
  <si>
    <t>Warrant Authorization Date &amp; Time</t>
  </si>
  <si>
    <t>WARRANT APPROVAL TIME</t>
  </si>
  <si>
    <t xml:space="preserve">WHAT IS THE SEARCH WARRANT AUTHORIZATION TIME IN YYYY-MM-DD:HH:MM FORMAT? </t>
  </si>
  <si>
    <t>AT WHAT DATE AND TIME IS THE SEARCH WARRANT AUTHORIZED,FOLLOWING THE FORMAT YYYY-MM-DD:HH:MM?,IN THE FORMAT YYYY-MM-DD:HH:MM,WHEN IS THE SEARCH WARRANT AUTHORIZED?</t>
  </si>
  <si>
    <t>Warrant Judge Name</t>
  </si>
  <si>
    <t>THE NAME OF THE JUDGE WHO APPROVED THE WARRANT.</t>
  </si>
  <si>
    <t xml:space="preserve">WHAT IS THE NAME OF THE JUDGE? </t>
  </si>
  <si>
    <t>WHAT IS THE IDENTITY OF THE JUDGE?,WHO'S THE JUDGE CALLED?,WHAT IS THE JUDGE'S NAME?,WHO AUTHORIZED THE SEARCH WARRANT?,BY WHOM WAS THE SEARCH WARRANT AUTHORIZED?,WHO GAVE THE SEARCH WARRANT PERMISSION?</t>
  </si>
  <si>
    <t>Warrant Judge Rank</t>
  </si>
  <si>
    <t>THE RANK OF THE JUDGE (DISTRICT COURT JUDGE, JUSTICE COURT JUDGE, MAGISTRATE JUDGE), IDENTIFIED IN THE SIGNATURE FOR THE WARRANT APPROVAL.</t>
  </si>
  <si>
    <t xml:space="preserve">WHAT IS THE RANK OF THE JUDGE? IS IT A 'DISTRICT COURT JUDGE', A 'JUSTICE COURT JUDGE' OR A 'MAGISTRATE JUDGE'? </t>
  </si>
  <si>
    <t>WHAT IS THE RANK OF THE JUDGE?,WHAT IS THE RANK OF THE JUDGE?,WHAT IS THE DESIGNATION OF THE JUDGE?,WHAT IS THE JUDGE'S POSITION OR LEVEL OF AUTHORITY?WHAT LEVEL OF AUTHORITY DOES THE JUDGE HAVE?WHAT TITLE DOES THE JUDGE HOLD?WHAT IS THE JUDGE'S OFFICIAL DESIGNATION?</t>
  </si>
  <si>
    <t>Warrant Judge District</t>
  </si>
  <si>
    <t>THE DISTRICT IN WHICH THE JUDGE RESIDES</t>
  </si>
  <si>
    <t xml:space="preserve">TO WHICH DISTRICT DOES THE JUDGE'S DEPARTMENT BELONG? THE DISTRICTS WILL BE FIRST, SECOND, THIRD, ETC. </t>
  </si>
  <si>
    <t>WHICH DISTRICT DOES THE JUDGE'S DEPARTMENT FALL UNDER?,WHAT DISTRICT IS THE JUDGE'S DEPARTMENT LOCATED IN?,WHICH DISTRICT DOES THE JUDGE'S DEPARTMENT BELONG TO?</t>
  </si>
  <si>
    <t xml:space="preserve">WHAT IS THE NAME OF THE SEARCH TARGET(S) IN THE FORM OF FIRST NAME, MIDDLE NAME, LAST NAME? PLEASE NOTE THAT WARRANT 'AFFIDAVIT'S OFTEN LIST THE NAME OF WITNESSES. DO NOT INCLUDE THE NAMES OF WITNESSES IN THE ANSWER IF THEY ARE NOT THE SEARCH TARGET. </t>
  </si>
  <si>
    <t>IF THE AFFIDAVIT SEEKS TO SEARCH SOMETHING DIGITAL, DOES IT SEEK TO SEARCH DATA FROM A DEVICE? NO INTRODUCTION IS REQUIRED, JUST DIRECTLY PROVIDE THE ANSWER. ANSWER BASED ON THE GIVEN TEXT ONLY. IF THE ANSWER IS NOT MENTIONED, PLEASE RETURN 'NOT MENTIONED</t>
  </si>
  <si>
    <t>IF THE AFFIDAVIT SEEKS TO SEARCH SOMETHING DIGITAL, DOES IT SEEK TO SEARCH A USER'S DATA STORED BY A THIRD-PARTY INTERMEDIARY? NO INTRODUCTION IS REQUIRED, JUST DIRECTLY PROVIDE THE ANSWER. ANSWER BASED ON THE GIVEN TEXT ONLY. IF THE ANSWER IS NOT MENTION</t>
  </si>
  <si>
    <t xml:space="preserve">IS THE REQUEST TO SEARCH DATA LIMITED IN SOME WAY? A REQUEST IS LIMITED IF THE 'AFFIDAVIT' PROVIDES SOME LIMITATION THAT NARROWS THE SCOPE OF ELECTRONIC DATA THAT MAY BE SEARCHED OR SEIZED ACCORDING TO CRITERIA LIKE FORMAT/FILE TYPE, APP NAME, APP TYPE, TIME, LOCATION, IDENTITY, KEYWORD, OR TOPIC. FOR EXAMPLE, IF AN 'AFFIDAVIT' SEEKING TO SEARCH A DEVICE REQUESTS TO SEARCH A CELL PHONE FOR 'CALL RECORDS FROM JUNE 5, 2018 TO JULY 5, 2018' OR FOR 'PHOTOS AND TEXT MESSAGES RELATING TO THE SELLING OF ILLEGAL DRUGS', THAT WOULD BE A LIMITED REQUEST. LIKEWISE, IF AN 'AFFIDAVIT' SEEKING TO SEARCH A THIRD-PARTY INTERMEDIARY REQUESTS DATA FROM A USER'S ACCOUNT 'RELATED TO DRUG TRAFFICKING' OR 'SHOWING COMMUNICATIONS BETWEEN THIS ACCOUNT AND AN ACCOUNT WITH THE USERNAME @CINDY123', THAT WOULD BE A LIMITED REQUEST. A REQUEST IS UNLIMITED IF THE 'AFFIDAVIT' EITHER DOES NOT PROVIDE ANY LIMITING LANGUAGE REGARDING WHAT MAY BE SEARCHED OR THE 'AFFIDAVIT' EXPLICITLY STATES THAT 'EVERYTHING' OR 'ANY AND ALL DATA' (OR SIMILAR LANGUAGE) MAY BE SEARCHED. FOR EXAMPLE, AN 'AFFIDAVIT' SEEKING TO SEARCH A DEVICE REQUESTS TO SEARCH A CELL PHONE FOR 'ALL DIGITAL FILES' OR 'ALL DATA', THAT WOULD BE AN UNLIMITED SEARCH. LIKEWISE, IF AN 'AFFIDAVIT' SEEKING TO SEARCH A THIRD-PARTY INTERMEDIARY REQUESTS ‚ÄúALL DATA ASSOCIATED WITH @CINDY123'S ACCOUNT‚Äù, THAT WOULD BE AN UNLIMITED SEARCH. IN OTHER WORDS, A REQUEST IS UNLIMITED IF IT SEEK AUTHORIZATION TO SEARCH AN ENTIRE DEVICE (E.G., 'IPHONE' OR 'CELLPHONE'), TO EXTRACT ALL OF THE DATA FROM A DEVICE (E.G., 'ANY AND ALL DATA ON THE SUSPECT'S LAPTOP'), OR TO SEARCH ALL OF THE DATA RELATED TO A USER'S ACCOUNT WHEN THAT DATA IS HELD BY A THIRD-PARTY INTERMEDIARY; WHEREAS 'LIMITED' MEANS ANY OTHER REQUEST TO CONDUCT A DIGITAL SEARCH. TO THE EXTENT THAT THE 'AFFIDAVIT' REQUESTS TO SEARCH MULTIPLE DIGITAL DEVICES AND AT LEAST ONE REQUEST IS LIMITED AND AT LEAST ONE REQUEST IS UNLIMITED, YOU CAN CODE IT AS 'MIXED'. </t>
  </si>
  <si>
    <t>Search Execution Date</t>
  </si>
  <si>
    <t>return</t>
  </si>
  <si>
    <t>Return Information</t>
  </si>
  <si>
    <t>DATE THE SEARCH WAS CONDUCTED</t>
  </si>
  <si>
    <t xml:space="preserve">ON WHAT DATE AND AT WHAT TIME WAS THE SEARCH CONDUCTED IN YYYY-MM-DD:HH:MM FORMAT? THIS DATE AND TIME IS LIKELY DIFFERENT THAN THE DATE AND TEIME THAT THE RETURN WAS SUBMITTED. </t>
  </si>
  <si>
    <t>WHEN WAS THE SEARCH CONDUCTED?</t>
  </si>
  <si>
    <t>Return Submission Date &amp; Time</t>
  </si>
  <si>
    <t>DATE THE RETURN WAS SUBMITTED</t>
  </si>
  <si>
    <t xml:space="preserve">WHAT IS THE 'RETURN' SUBMISSION TIME IN YYYY-MM-DD:HH:MM FORMAT? </t>
  </si>
  <si>
    <t>AT WHAT DATE AND TIME IS THE 'RETURN' SUBMITTED,FOLLOWING THE FORMAT YYYY-MM-DD:HH:MM?,IN THE FORMAT YYYY-MM-DD:HH:MM,WHEN IS THE 'RETURN' SUBMITTED?</t>
  </si>
  <si>
    <t>Warrant Executed?</t>
  </si>
  <si>
    <t>WAS THE WARRANT EXECUTED?</t>
  </si>
  <si>
    <t xml:space="preserve">DOES THE RETURN EXPLICITLY SAY THAT THE WARRANT WAS EXECUTED? </t>
  </si>
  <si>
    <t>WAS THE WARRANT SEARCH EXECUTED? DID THE OFFICER REPORT THAT THE WARRANT WAS NEVER EXECUED?</t>
  </si>
  <si>
    <t>Explicit Statement of No Recovery?</t>
  </si>
  <si>
    <t>DID THE RETURN EXPLICITLY SAY THAT NO ITEMS WERE RECOVERED?</t>
  </si>
  <si>
    <t xml:space="preserve">DOES THE RETURN EXPLICITLY SAY THAT NO EVIDENCE WAS SEIZED AS A REULTS OF THE SEARCH? </t>
  </si>
  <si>
    <t>WERE NO ITEMS RECOVERED FROM THE SEARCH?</t>
  </si>
  <si>
    <t>Return Judge Name</t>
  </si>
  <si>
    <t>THE NAME OF THE JUDGE TO WHOM THE RETURN WAS SUBMITTED</t>
  </si>
  <si>
    <t xml:space="preserve">WHAT IS THE NAME OF THE JUDGE TO WHOM THE RETURN WAS SUBMITTED? </t>
  </si>
  <si>
    <t>WHAT IS THE IDENTITY OF THE JUDGE ON THE RETURN?,WHO'S THE JUDGE CALLED ON THE RETURN?,WHAT IS THE JUDGE'S NAME ON THE RETURN?</t>
  </si>
  <si>
    <t>Return Judge Rank</t>
  </si>
  <si>
    <t xml:space="preserve">WHAT IS THE RANK OF THE JUDGE TO WHOM THE RETURN WAS SUBMITTED? IS IT A 'DISTRICT COURT JUDGE', A 'JUSTICE COURT JUDGE' OR A 'MAGISTRATE JUDGE'? </t>
  </si>
  <si>
    <t>WHAT IS THE RANK OF THE JUDGE ON THE RETURN?,WHAT IS THE RANK OF THE JUDGE ON THE RETURN?,WHAT IS THE DESIGNATION OF THE JUDGE ON THE RETURN?,WHAT IS THE JUDGE'S POSITION OR LEVEL OF AUTHORITY?WHAT LEVEL OF AUTHORITY DOES THE JUDGE HAVE?WHAT TITLE DOES THE JUDGE HOLD?WHAT IS THE JUDGE'S OFFICIAL DESIGNATION?</t>
  </si>
  <si>
    <t>Return Judge District</t>
  </si>
  <si>
    <t>Entity Holding Items</t>
  </si>
  <si>
    <t>WHERE THE ITEMS LISTED IN THE RETURN ARE BEING HELD</t>
  </si>
  <si>
    <t xml:space="preserve">WHAT ENTITY IS CURRENTLY HOLDING THE ITEMS THAT WERE SEIZED? IT MAY BE A LAW ENFORCEMENT OFFICER OR AN OFFICE. </t>
  </si>
  <si>
    <t>WHERE ARE THE ITEMS THAT WERE SEIZED BEING HELD? WHERE ARE THE ITEMS THAT WERE SEIZED REGISTERED?</t>
  </si>
  <si>
    <t xml:space="preserve">IF THE AFFIDAVIT SEEKS TO SEARCH SOMETHING DIGITAL, DOES IT SEEK TO SEARCH DATA FROM A DEVICE? NO INTRODUCTION IS REQUIRED, JUST DIRECTLY PROVIDE THE ANSWER. </t>
  </si>
  <si>
    <t>Probable Causes</t>
  </si>
  <si>
    <t>Unseen</t>
  </si>
  <si>
    <t>THE 'PROBABLE CAUSE' IS THE INFORMATION EXPLAINING WHY THERE IS A SUFFICIENT LIKELIHOOD THAT EVIDENCE OF A CRIME WILL BE FOUND IN THE PLACE OR ITEM TO BE SEARCHED.</t>
  </si>
  <si>
    <t xml:space="preserve">WHAT ARE THE 'PROBABLE CAUSES' MENTIONED IN THE WARRANT? </t>
  </si>
  <si>
    <t>Specificity</t>
  </si>
  <si>
    <t>SPECIFICITY' IN LEGAL DOCUMENTS IS A FUNDAMENTAL PRINCIPLE THAT HELPS TO ENSURE CLARITY, ENFORCEABILITY, AND COMPLIANCE, REDUCING THE POTENTIAL FOR CONFLICT AND MISUNDERSTANDING. 'SPECIFICITY' REFERS TO THE PRECISION AND CLARITY WITH WHICH TERMS, CONDITIONS, AND PROVISIONS ARE ARTICULATED. THIS ENSURES THAT ALL PARTIES CLEARLY UNDERSTAND THEIR OBLIGATIONS, RIGHTS, AND RESTRICTIONS, PREVENTING AMBIGUITIES THAT COULD LEAD TO DISPUTES OR LEGAL CHALLENGES. SPECIFICITY IS CRUCIAL FOR ENFORCEABILITY, AS IT DELINEATES THE SCOPE OF AGREEMENTS, THE EXTENT OF LEGAL AUTHORIZATIONS LIKE SEARCH WARRANTS, AND THE OBLIGATIONS IN CONTRACTS WITH DEFINITIVE EXACTNESS. THIS ACCURACY IS ESSENTIAL FOR UPHOLDING LEGAL STANDARDS AND PROTECTING INDIVIDUAL RIGHTS BY CONFINING LEGAL ACTIONS TO WHAT IS EXPLICITLY DEFINED OTHERWISE 'UNSPECIFIED'.</t>
  </si>
  <si>
    <t xml:space="preserve">WHETHER THE WARRANT HOLDS THE 'SPECIFICITY' OR 'UNSPECIFIED'?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</si>
</sst>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0.0000000000"/>
    <numFmt numFmtId="166" formatCode="0.0000"/>
  </numFmts>
  <fonts count="10" x14ac:knownFonts="1">
    <font>
      <sz val="11"/>
      <color theme="1"/>
      <name val="Calibri"/>
      <family val="2"/>
      <scheme val="minor"/>
    </font>
    <font>
      <b/>
      <sz val="11"/>
      <color theme="1"/>
      <name val="Calibri"/>
      <family val="2"/>
      <scheme val="minor"/>
    </font>
    <font>
      <sz val="11"/>
      <color rgb="FFC00000"/>
      <name val="Calibri"/>
      <family val="2"/>
      <scheme val="minor"/>
    </font>
    <font>
      <sz val="11"/>
      <color theme="3" tint="0.39997558519241921"/>
      <name val="Calibri"/>
      <family val="2"/>
      <scheme val="minor"/>
    </font>
    <font>
      <sz val="11"/>
      <color theme="4"/>
      <name val="Calibri"/>
      <family val="2"/>
      <scheme val="minor"/>
    </font>
    <font>
      <sz val="11"/>
      <color rgb="FF000000"/>
      <name val="Calibri"/>
      <family val="2"/>
      <scheme val="minor"/>
    </font>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64"/>
      </left>
      <right/>
      <top/>
      <bottom style="thin">
        <color indexed="64"/>
      </bottom>
      <diagonal/>
    </border>
    <border>
      <left style="thin">
        <color auto="1"/>
      </left>
      <right/>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15">
    <xf numFmtId="0" fontId="0" fillId="0" borderId="0" xfId="0"/>
    <xf numFmtId="0" fontId="1" fillId="0" borderId="1" xfId="0" applyFont="1" applyBorder="1" applyAlignment="1">
      <alignment horizontal="center" vertical="top"/>
    </xf>
    <xf numFmtId="0" fontId="0" fillId="0" borderId="1" xfId="0" applyBorder="1"/>
    <xf numFmtId="0" fontId="2" fillId="0" borderId="1" xfId="0" applyFont="1" applyBorder="1"/>
    <xf numFmtId="164" fontId="0" fillId="0" borderId="0" xfId="0" applyNumberFormat="1"/>
    <xf numFmtId="164" fontId="1" fillId="0" borderId="1" xfId="0" applyNumberFormat="1" applyFont="1" applyBorder="1" applyAlignment="1">
      <alignment horizontal="center" vertical="top"/>
    </xf>
    <xf numFmtId="164" fontId="2" fillId="0" borderId="0" xfId="0" applyNumberFormat="1" applyFont="1"/>
    <xf numFmtId="0" fontId="4" fillId="0" borderId="1" xfId="0" applyFont="1" applyBorder="1"/>
    <xf numFmtId="0" fontId="5" fillId="0" borderId="0" xfId="0" applyFont="1"/>
    <xf numFmtId="164" fontId="0" fillId="0" borderId="1" xfId="0" applyNumberFormat="1" applyBorder="1"/>
    <xf numFmtId="164" fontId="1" fillId="0" borderId="1" xfId="0" applyNumberFormat="1" applyFont="1" applyBorder="1" applyAlignment="1">
      <alignment horizontal="center"/>
    </xf>
    <xf numFmtId="0" fontId="3" fillId="0" borderId="1" xfId="0" applyFont="1" applyBorder="1"/>
    <xf numFmtId="164" fontId="3" fillId="0" borderId="1" xfId="0" applyNumberFormat="1" applyFont="1" applyBorder="1"/>
    <xf numFmtId="0" fontId="0" fillId="0" borderId="2" xfId="0" applyBorder="1"/>
    <xf numFmtId="0" fontId="0" fillId="0" borderId="1" xfId="0" applyBorder="1" applyAlignment="1">
      <alignment horizontal="center" vertical="top"/>
    </xf>
    <xf numFmtId="164" fontId="4" fillId="0" borderId="1" xfId="0" applyNumberFormat="1" applyFont="1" applyBorder="1"/>
    <xf numFmtId="164" fontId="2" fillId="0" borderId="1" xfId="0" applyNumberFormat="1" applyFont="1" applyBorder="1"/>
    <xf numFmtId="0" fontId="5" fillId="0" borderId="1" xfId="0" applyFont="1" applyBorder="1"/>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right"/>
    </xf>
    <xf numFmtId="0" fontId="0" fillId="0" borderId="1" xfId="0" applyBorder="1" applyAlignment="1">
      <alignment vertical="center"/>
    </xf>
    <xf numFmtId="0" fontId="0" fillId="0" borderId="0" xfId="0" applyAlignment="1">
      <alignment horizontal="center"/>
    </xf>
    <xf numFmtId="0" fontId="0" fillId="0" borderId="0" xfId="0" applyAlignment="1">
      <alignment vertical="center"/>
    </xf>
    <xf numFmtId="0" fontId="0" fillId="0" borderId="0" xfId="0" applyAlignment="1">
      <alignment horizontal="right"/>
    </xf>
    <xf numFmtId="0" fontId="6" fillId="0" borderId="1" xfId="0" applyFont="1" applyBorder="1" applyAlignment="1">
      <alignment horizontal="center" vertical="center"/>
    </xf>
    <xf numFmtId="164" fontId="6"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0" fontId="6" fillId="0" borderId="1" xfId="0" applyFont="1" applyBorder="1"/>
    <xf numFmtId="164" fontId="6" fillId="0" borderId="1" xfId="0" applyNumberFormat="1" applyFont="1" applyBorder="1"/>
    <xf numFmtId="0" fontId="0" fillId="0" borderId="0" xfId="0" applyAlignment="1">
      <alignment horizontal="center" vertical="center"/>
    </xf>
    <xf numFmtId="0" fontId="6" fillId="0" borderId="0" xfId="0" applyFont="1"/>
    <xf numFmtId="164" fontId="6" fillId="0" borderId="0" xfId="0" applyNumberFormat="1" applyFont="1"/>
    <xf numFmtId="165" fontId="0" fillId="0" borderId="0" xfId="0" applyNumberFormat="1" applyAlignment="1">
      <alignment horizontal="center"/>
    </xf>
    <xf numFmtId="165" fontId="0" fillId="0" borderId="0" xfId="0" applyNumberFormat="1"/>
    <xf numFmtId="166" fontId="1" fillId="0" borderId="1" xfId="0" applyNumberFormat="1" applyFont="1" applyBorder="1" applyAlignment="1">
      <alignment horizontal="center" vertical="top"/>
    </xf>
    <xf numFmtId="166" fontId="0" fillId="0" borderId="0" xfId="0" applyNumberFormat="1"/>
    <xf numFmtId="166" fontId="0" fillId="0" borderId="1" xfId="0" applyNumberFormat="1" applyBorder="1"/>
    <xf numFmtId="1" fontId="0" fillId="0" borderId="1" xfId="0" applyNumberFormat="1" applyBorder="1"/>
    <xf numFmtId="1" fontId="0" fillId="0" borderId="0" xfId="0" applyNumberFormat="1"/>
    <xf numFmtId="166" fontId="1" fillId="0" borderId="10" xfId="0" applyNumberFormat="1" applyFont="1" applyBorder="1" applyAlignment="1">
      <alignment horizontal="center" vertical="top"/>
    </xf>
    <xf numFmtId="166" fontId="1" fillId="0" borderId="11" xfId="0" applyNumberFormat="1" applyFont="1" applyBorder="1" applyAlignment="1">
      <alignment horizontal="center" vertical="top"/>
    </xf>
    <xf numFmtId="166" fontId="1" fillId="0" borderId="11" xfId="0" applyNumberFormat="1" applyFont="1" applyBorder="1"/>
    <xf numFmtId="166" fontId="1" fillId="0" borderId="12" xfId="0" applyNumberFormat="1" applyFont="1" applyBorder="1"/>
    <xf numFmtId="166" fontId="0" fillId="0" borderId="10" xfId="0" applyNumberFormat="1" applyBorder="1"/>
    <xf numFmtId="166" fontId="0" fillId="0" borderId="12" xfId="0" applyNumberFormat="1" applyBorder="1"/>
    <xf numFmtId="166" fontId="1" fillId="0" borderId="16" xfId="0" applyNumberFormat="1" applyFont="1" applyBorder="1" applyAlignment="1">
      <alignment horizontal="center" vertical="top"/>
    </xf>
    <xf numFmtId="166" fontId="1" fillId="0" borderId="17" xfId="0" applyNumberFormat="1" applyFont="1" applyBorder="1" applyAlignment="1">
      <alignment horizontal="center" vertical="top"/>
    </xf>
    <xf numFmtId="166" fontId="0" fillId="0" borderId="16" xfId="0" applyNumberFormat="1" applyBorder="1"/>
    <xf numFmtId="166" fontId="0" fillId="0" borderId="17" xfId="0" applyNumberFormat="1" applyBorder="1"/>
    <xf numFmtId="166" fontId="0" fillId="0" borderId="18" xfId="0" applyNumberFormat="1" applyBorder="1"/>
    <xf numFmtId="166" fontId="0" fillId="0" borderId="19" xfId="0" applyNumberFormat="1" applyBorder="1"/>
    <xf numFmtId="166" fontId="0" fillId="0" borderId="20" xfId="0" applyNumberFormat="1" applyBorder="1"/>
    <xf numFmtId="166" fontId="1" fillId="0" borderId="13" xfId="0" applyNumberFormat="1" applyFont="1" applyBorder="1"/>
    <xf numFmtId="166" fontId="0" fillId="0" borderId="14" xfId="0" applyNumberFormat="1" applyBorder="1"/>
    <xf numFmtId="166" fontId="0" fillId="0" borderId="15" xfId="0" applyNumberFormat="1" applyBorder="1"/>
    <xf numFmtId="166" fontId="1" fillId="0" borderId="18" xfId="0" applyNumberFormat="1" applyFont="1" applyBorder="1"/>
    <xf numFmtId="166" fontId="0" fillId="0" borderId="13" xfId="0" applyNumberFormat="1" applyBorder="1"/>
    <xf numFmtId="166" fontId="1" fillId="0" borderId="11" xfId="0" applyNumberFormat="1" applyFont="1" applyBorder="1" applyAlignment="1">
      <alignment horizontal="right"/>
    </xf>
    <xf numFmtId="166" fontId="1" fillId="0" borderId="12" xfId="0" applyNumberFormat="1" applyFont="1" applyBorder="1" applyAlignment="1">
      <alignment horizontal="right"/>
    </xf>
    <xf numFmtId="166" fontId="1" fillId="0" borderId="10" xfId="0" applyNumberFormat="1" applyFont="1" applyBorder="1" applyAlignment="1">
      <alignment horizontal="right"/>
    </xf>
    <xf numFmtId="166" fontId="1" fillId="0" borderId="14" xfId="0" applyNumberFormat="1" applyFont="1" applyBorder="1"/>
    <xf numFmtId="166" fontId="1" fillId="0" borderId="19" xfId="0" applyNumberFormat="1" applyFont="1" applyBorder="1"/>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9" fillId="0" borderId="16" xfId="0" applyFont="1" applyBorder="1" applyAlignment="1">
      <alignment vertical="center"/>
    </xf>
    <xf numFmtId="0" fontId="9"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7" xfId="0" applyFont="1" applyBorder="1" applyAlignment="1">
      <alignment vertical="center" wrapText="1"/>
    </xf>
    <xf numFmtId="0" fontId="9" fillId="0" borderId="18" xfId="0" applyFont="1" applyBorder="1" applyAlignment="1">
      <alignment vertical="center"/>
    </xf>
    <xf numFmtId="0" fontId="9" fillId="0" borderId="19" xfId="0" applyFont="1" applyBorder="1" applyAlignment="1">
      <alignment vertical="center"/>
    </xf>
    <xf numFmtId="0" fontId="9" fillId="0" borderId="19" xfId="0" applyFont="1" applyBorder="1" applyAlignment="1">
      <alignment vertical="center" wrapText="1"/>
    </xf>
    <xf numFmtId="0" fontId="9" fillId="0" borderId="20" xfId="0" applyFont="1" applyBorder="1" applyAlignment="1">
      <alignment vertical="center" wrapText="1"/>
    </xf>
    <xf numFmtId="1" fontId="1" fillId="0" borderId="6" xfId="0" applyNumberFormat="1" applyFont="1" applyBorder="1" applyAlignment="1">
      <alignment horizontal="center" vertical="center"/>
    </xf>
    <xf numFmtId="1" fontId="1" fillId="0" borderId="3" xfId="0" applyNumberFormat="1" applyFont="1" applyBorder="1" applyAlignment="1">
      <alignment horizontal="center" vertical="center"/>
    </xf>
    <xf numFmtId="1" fontId="0" fillId="0" borderId="7" xfId="0" applyNumberFormat="1" applyBorder="1" applyAlignment="1">
      <alignment horizontal="center" vertical="center"/>
    </xf>
    <xf numFmtId="1" fontId="0" fillId="0" borderId="8" xfId="0" applyNumberFormat="1" applyBorder="1" applyAlignment="1">
      <alignment horizontal="center" vertical="center"/>
    </xf>
    <xf numFmtId="166" fontId="1" fillId="0" borderId="6" xfId="0" applyNumberFormat="1" applyFont="1" applyBorder="1" applyAlignment="1">
      <alignment horizontal="center" vertical="center"/>
    </xf>
    <xf numFmtId="166" fontId="1" fillId="0" borderId="3" xfId="0" applyNumberFormat="1" applyFont="1" applyBorder="1" applyAlignment="1">
      <alignment horizontal="center" vertical="center"/>
    </xf>
    <xf numFmtId="166" fontId="0" fillId="0" borderId="4" xfId="0" applyNumberFormat="1" applyBorder="1" applyAlignment="1">
      <alignment horizontal="center"/>
    </xf>
    <xf numFmtId="166" fontId="0" fillId="0" borderId="5" xfId="0" applyNumberFormat="1" applyBorder="1" applyAlignment="1">
      <alignment horizontal="center"/>
    </xf>
    <xf numFmtId="166" fontId="0" fillId="0" borderId="0" xfId="0" applyNumberFormat="1" applyAlignment="1">
      <alignment horizontal="center"/>
    </xf>
    <xf numFmtId="166" fontId="0" fillId="0" borderId="21" xfId="0" applyNumberFormat="1" applyBorder="1" applyAlignment="1">
      <alignment horizontal="center"/>
    </xf>
    <xf numFmtId="1" fontId="1" fillId="0" borderId="7" xfId="0" applyNumberFormat="1" applyFont="1" applyBorder="1" applyAlignment="1">
      <alignment horizontal="center" vertical="center"/>
    </xf>
    <xf numFmtId="1" fontId="1" fillId="0" borderId="8" xfId="0" applyNumberFormat="1" applyFont="1" applyBorder="1" applyAlignment="1">
      <alignment horizontal="center" vertical="center"/>
    </xf>
    <xf numFmtId="1" fontId="0" fillId="0" borderId="9" xfId="0" applyNumberFormat="1" applyBorder="1" applyAlignment="1">
      <alignment horizontal="center" vertical="center"/>
    </xf>
    <xf numFmtId="166" fontId="1" fillId="0" borderId="13" xfId="0" applyNumberFormat="1" applyFont="1" applyBorder="1" applyAlignment="1">
      <alignment horizontal="center" vertical="top"/>
    </xf>
    <xf numFmtId="166" fontId="1" fillId="0" borderId="14" xfId="0" applyNumberFormat="1" applyFont="1" applyBorder="1" applyAlignment="1">
      <alignment horizontal="center" vertical="top"/>
    </xf>
    <xf numFmtId="166" fontId="1" fillId="0" borderId="15" xfId="0" applyNumberFormat="1" applyFont="1" applyBorder="1" applyAlignment="1">
      <alignment horizontal="center" vertical="top"/>
    </xf>
    <xf numFmtId="166" fontId="1" fillId="0" borderId="10" xfId="0" applyNumberFormat="1" applyFont="1" applyBorder="1" applyAlignment="1">
      <alignment horizontal="center" vertical="center"/>
    </xf>
    <xf numFmtId="166" fontId="1" fillId="0" borderId="11" xfId="0" applyNumberFormat="1"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xf>
    <xf numFmtId="0" fontId="0" fillId="0" borderId="2" xfId="0" applyBorder="1" applyAlignment="1">
      <alignment horizontal="center"/>
    </xf>
    <xf numFmtId="0" fontId="9" fillId="0" borderId="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 xfId="0" applyFont="1" applyBorder="1" applyAlignment="1">
      <alignment horizontal="center" vertical="center"/>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19" xfId="0" applyFont="1" applyBorder="1" applyAlignment="1">
      <alignment horizontal="center" vertical="center"/>
    </xf>
    <xf numFmtId="166" fontId="1" fillId="2" borderId="17" xfId="0" applyNumberFormat="1" applyFont="1" applyFill="1" applyBorder="1" applyAlignment="1">
      <alignment horizontal="center" vertical="top"/>
    </xf>
    <xf numFmtId="166" fontId="0" fillId="2" borderId="17" xfId="0" applyNumberFormat="1" applyFill="1" applyBorder="1"/>
    <xf numFmtId="166" fontId="0" fillId="2" borderId="20" xfId="0" applyNumberFormat="1" applyFill="1" applyBorder="1"/>
    <xf numFmtId="166" fontId="0" fillId="2" borderId="15" xfId="0" applyNumberFormat="1" applyFill="1" applyBorder="1"/>
    <xf numFmtId="166" fontId="0" fillId="2" borderId="0" xfId="0" applyNumberFormat="1" applyFill="1"/>
    <xf numFmtId="166" fontId="0" fillId="2" borderId="1" xfId="0" applyNumberFormat="1" applyFill="1" applyBorder="1"/>
    <xf numFmtId="1" fontId="0" fillId="2" borderId="1" xfId="0" applyNumberFormat="1" applyFill="1" applyBorder="1"/>
    <xf numFmtId="166" fontId="1" fillId="2" borderId="11" xfId="0" applyNumberFormat="1" applyFont="1" applyFill="1" applyBorder="1"/>
    <xf numFmtId="166" fontId="0" fillId="2" borderId="16" xfId="0" applyNumberFormat="1" applyFill="1" applyBorder="1"/>
    <xf numFmtId="166" fontId="1" fillId="2" borderId="11"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Training Accuracy (Objective)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Evaluation_Paper!$B$1</c:f>
              <c:strCache>
                <c:ptCount val="1"/>
                <c:pt idx="0">
                  <c:v>PID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Evaluation_Paper!$A$2:$A$70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Evaluation_Paper!$B$2:$B$70</c:f>
            </c:numRef>
          </c:yVal>
          <c:smooth val="1"/>
          <c:extLst>
            <c:ext xmlns:c16="http://schemas.microsoft.com/office/drawing/2014/chart" uri="{C3380CC4-5D6E-409C-BE32-E72D297353CC}">
              <c16:uniqueId val="{00000000-FAA5-FC40-AADE-842199F69756}"/>
            </c:ext>
          </c:extLst>
        </c:ser>
        <c:ser>
          <c:idx val="1"/>
          <c:order val="1"/>
          <c:tx>
            <c:strRef>
              <c:f>Evaluation_Paper!$C$1</c:f>
              <c:strCache>
                <c:ptCount val="1"/>
                <c:pt idx="0">
                  <c:v>ftllama3.1</c:v>
                </c:pt>
              </c:strCache>
            </c:strRef>
          </c:tx>
          <c:spPr>
            <a:ln w="19050" cap="rnd">
              <a:solidFill>
                <a:schemeClr val="accent2"/>
              </a:solidFill>
              <a:round/>
            </a:ln>
            <a:effectLst/>
          </c:spPr>
          <c:marker>
            <c:symbol val="none"/>
          </c:marker>
          <c:xVal>
            <c:numRef>
              <c:f>Evaluation_Paper!$A$2:$A$70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Evaluation_Paper!$C$2:$C$70</c:f>
              <c:numCache>
                <c:formatCode>General</c:formatCode>
                <c:ptCount val="69"/>
                <c:pt idx="0">
                  <c:v>0.85709999999999997</c:v>
                </c:pt>
                <c:pt idx="1">
                  <c:v>0.42859999999999998</c:v>
                </c:pt>
                <c:pt idx="2">
                  <c:v>0.78569999999999995</c:v>
                </c:pt>
                <c:pt idx="3">
                  <c:v>0.78569999999999995</c:v>
                </c:pt>
                <c:pt idx="4">
                  <c:v>0.98570000000000002</c:v>
                </c:pt>
                <c:pt idx="5">
                  <c:v>0.97140000000000004</c:v>
                </c:pt>
                <c:pt idx="6">
                  <c:v>0.92859999999999998</c:v>
                </c:pt>
                <c:pt idx="7">
                  <c:v>0.98570000000000002</c:v>
                </c:pt>
                <c:pt idx="8">
                  <c:v>0.81430000000000002</c:v>
                </c:pt>
                <c:pt idx="9">
                  <c:v>0.78569999999999995</c:v>
                </c:pt>
                <c:pt idx="10">
                  <c:v>0.85709999999999997</c:v>
                </c:pt>
                <c:pt idx="11">
                  <c:v>0.65710000000000002</c:v>
                </c:pt>
                <c:pt idx="12">
                  <c:v>0.61429999999999996</c:v>
                </c:pt>
                <c:pt idx="13">
                  <c:v>0.8286</c:v>
                </c:pt>
                <c:pt idx="14">
                  <c:v>0.94289999999999996</c:v>
                </c:pt>
                <c:pt idx="15">
                  <c:v>0.92859999999999998</c:v>
                </c:pt>
                <c:pt idx="16">
                  <c:v>0.57140000000000002</c:v>
                </c:pt>
                <c:pt idx="17">
                  <c:v>0.81430000000000002</c:v>
                </c:pt>
                <c:pt idx="18">
                  <c:v>1</c:v>
                </c:pt>
                <c:pt idx="19">
                  <c:v>0.95709999999999995</c:v>
                </c:pt>
                <c:pt idx="20">
                  <c:v>0.97140000000000004</c:v>
                </c:pt>
                <c:pt idx="21">
                  <c:v>0.9</c:v>
                </c:pt>
                <c:pt idx="22">
                  <c:v>0.94289999999999996</c:v>
                </c:pt>
                <c:pt idx="23">
                  <c:v>0.8</c:v>
                </c:pt>
                <c:pt idx="24">
                  <c:v>0.87139999999999995</c:v>
                </c:pt>
                <c:pt idx="25">
                  <c:v>0.81430000000000002</c:v>
                </c:pt>
                <c:pt idx="26">
                  <c:v>0.8</c:v>
                </c:pt>
                <c:pt idx="27">
                  <c:v>1</c:v>
                </c:pt>
                <c:pt idx="28">
                  <c:v>0.9143</c:v>
                </c:pt>
                <c:pt idx="29">
                  <c:v>0.57140000000000002</c:v>
                </c:pt>
                <c:pt idx="30">
                  <c:v>0.87139999999999995</c:v>
                </c:pt>
                <c:pt idx="31">
                  <c:v>1</c:v>
                </c:pt>
                <c:pt idx="32">
                  <c:v>0.45710000000000001</c:v>
                </c:pt>
                <c:pt idx="33">
                  <c:v>0.7429</c:v>
                </c:pt>
                <c:pt idx="34">
                  <c:v>0.62860000000000005</c:v>
                </c:pt>
                <c:pt idx="35">
                  <c:v>0.64290000000000003</c:v>
                </c:pt>
                <c:pt idx="36">
                  <c:v>0.84289999999999998</c:v>
                </c:pt>
                <c:pt idx="37">
                  <c:v>0.6714</c:v>
                </c:pt>
                <c:pt idx="38">
                  <c:v>0.85709999999999997</c:v>
                </c:pt>
                <c:pt idx="39">
                  <c:v>0.98570000000000002</c:v>
                </c:pt>
                <c:pt idx="40">
                  <c:v>0.85709999999999997</c:v>
                </c:pt>
                <c:pt idx="41">
                  <c:v>0.65710000000000002</c:v>
                </c:pt>
                <c:pt idx="42">
                  <c:v>1</c:v>
                </c:pt>
                <c:pt idx="43">
                  <c:v>0.71430000000000005</c:v>
                </c:pt>
                <c:pt idx="44">
                  <c:v>0</c:v>
                </c:pt>
                <c:pt idx="45">
                  <c:v>0.44290000000000002</c:v>
                </c:pt>
                <c:pt idx="46">
                  <c:v>0.9</c:v>
                </c:pt>
                <c:pt idx="47">
                  <c:v>0.84289999999999998</c:v>
                </c:pt>
                <c:pt idx="48">
                  <c:v>0.65710000000000002</c:v>
                </c:pt>
                <c:pt idx="49">
                  <c:v>0.88570000000000004</c:v>
                </c:pt>
                <c:pt idx="50">
                  <c:v>0.8286</c:v>
                </c:pt>
                <c:pt idx="51">
                  <c:v>0.65710000000000002</c:v>
                </c:pt>
                <c:pt idx="52">
                  <c:v>0.8286</c:v>
                </c:pt>
                <c:pt idx="53">
                  <c:v>0.85709999999999997</c:v>
                </c:pt>
                <c:pt idx="54">
                  <c:v>0.52859999999999996</c:v>
                </c:pt>
                <c:pt idx="55">
                  <c:v>0.71430000000000005</c:v>
                </c:pt>
                <c:pt idx="56">
                  <c:v>0.84289999999999998</c:v>
                </c:pt>
                <c:pt idx="57">
                  <c:v>0.94289999999999996</c:v>
                </c:pt>
                <c:pt idx="58">
                  <c:v>0.1714</c:v>
                </c:pt>
                <c:pt idx="59">
                  <c:v>0.1</c:v>
                </c:pt>
                <c:pt idx="60">
                  <c:v>0.1143</c:v>
                </c:pt>
                <c:pt idx="61">
                  <c:v>0.57140000000000002</c:v>
                </c:pt>
                <c:pt idx="62">
                  <c:v>1</c:v>
                </c:pt>
                <c:pt idx="63">
                  <c:v>0.95709999999999995</c:v>
                </c:pt>
                <c:pt idx="64">
                  <c:v>0.98570000000000002</c:v>
                </c:pt>
                <c:pt idx="65">
                  <c:v>0.8</c:v>
                </c:pt>
                <c:pt idx="66">
                  <c:v>0.84289999999999998</c:v>
                </c:pt>
                <c:pt idx="67">
                  <c:v>0.87139999999999995</c:v>
                </c:pt>
                <c:pt idx="68">
                  <c:v>0.4</c:v>
                </c:pt>
              </c:numCache>
            </c:numRef>
          </c:yVal>
          <c:smooth val="1"/>
          <c:extLst>
            <c:ext xmlns:c16="http://schemas.microsoft.com/office/drawing/2014/chart" uri="{C3380CC4-5D6E-409C-BE32-E72D297353CC}">
              <c16:uniqueId val="{00000001-FAA5-FC40-AADE-842199F69756}"/>
            </c:ext>
          </c:extLst>
        </c:ser>
        <c:ser>
          <c:idx val="2"/>
          <c:order val="2"/>
          <c:tx>
            <c:strRef>
              <c:f>Evaluation_Paper!$D$1</c:f>
              <c:strCache>
                <c:ptCount val="1"/>
                <c:pt idx="0">
                  <c:v>ftphi4</c:v>
                </c:pt>
              </c:strCache>
            </c:strRef>
          </c:tx>
          <c:spPr>
            <a:ln w="19050" cap="rnd">
              <a:solidFill>
                <a:schemeClr val="accent3"/>
              </a:solidFill>
              <a:round/>
            </a:ln>
            <a:effectLst/>
          </c:spPr>
          <c:marker>
            <c:symbol val="none"/>
          </c:marker>
          <c:xVal>
            <c:numRef>
              <c:f>Evaluation_Paper!$A$2:$A$70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Evaluation_Paper!$D$2:$D$70</c:f>
              <c:numCache>
                <c:formatCode>General</c:formatCode>
                <c:ptCount val="69"/>
                <c:pt idx="0">
                  <c:v>0.9</c:v>
                </c:pt>
                <c:pt idx="1">
                  <c:v>0.87139999999999995</c:v>
                </c:pt>
                <c:pt idx="2">
                  <c:v>0.85709999999999997</c:v>
                </c:pt>
                <c:pt idx="3">
                  <c:v>0.6714</c:v>
                </c:pt>
                <c:pt idx="4">
                  <c:v>0.95709999999999995</c:v>
                </c:pt>
                <c:pt idx="5">
                  <c:v>0.7</c:v>
                </c:pt>
                <c:pt idx="6">
                  <c:v>0.87139999999999995</c:v>
                </c:pt>
                <c:pt idx="7">
                  <c:v>0.84289999999999998</c:v>
                </c:pt>
                <c:pt idx="8">
                  <c:v>0.8286</c:v>
                </c:pt>
                <c:pt idx="9">
                  <c:v>0.62860000000000005</c:v>
                </c:pt>
                <c:pt idx="10">
                  <c:v>0.87139999999999995</c:v>
                </c:pt>
                <c:pt idx="11">
                  <c:v>0.72860000000000003</c:v>
                </c:pt>
                <c:pt idx="12">
                  <c:v>0.85709999999999997</c:v>
                </c:pt>
                <c:pt idx="13">
                  <c:v>0.92859999999999998</c:v>
                </c:pt>
                <c:pt idx="14">
                  <c:v>0.72860000000000003</c:v>
                </c:pt>
                <c:pt idx="15">
                  <c:v>0.85709999999999997</c:v>
                </c:pt>
                <c:pt idx="16">
                  <c:v>0.97140000000000004</c:v>
                </c:pt>
                <c:pt idx="17">
                  <c:v>0.97140000000000004</c:v>
                </c:pt>
                <c:pt idx="18">
                  <c:v>0.98570000000000002</c:v>
                </c:pt>
                <c:pt idx="19">
                  <c:v>0.97140000000000004</c:v>
                </c:pt>
                <c:pt idx="20">
                  <c:v>0.9</c:v>
                </c:pt>
                <c:pt idx="21">
                  <c:v>1</c:v>
                </c:pt>
                <c:pt idx="22">
                  <c:v>0.97140000000000004</c:v>
                </c:pt>
                <c:pt idx="23">
                  <c:v>0.81430000000000002</c:v>
                </c:pt>
                <c:pt idx="24">
                  <c:v>0.94289999999999996</c:v>
                </c:pt>
                <c:pt idx="25">
                  <c:v>0.72860000000000003</c:v>
                </c:pt>
                <c:pt idx="26">
                  <c:v>0.9143</c:v>
                </c:pt>
                <c:pt idx="27">
                  <c:v>0.87139999999999995</c:v>
                </c:pt>
                <c:pt idx="28">
                  <c:v>0.81430000000000002</c:v>
                </c:pt>
                <c:pt idx="29">
                  <c:v>0.6</c:v>
                </c:pt>
                <c:pt idx="30">
                  <c:v>0.85709999999999997</c:v>
                </c:pt>
                <c:pt idx="31">
                  <c:v>0.92859999999999998</c:v>
                </c:pt>
                <c:pt idx="32">
                  <c:v>0.8286</c:v>
                </c:pt>
                <c:pt idx="33">
                  <c:v>0.88570000000000004</c:v>
                </c:pt>
                <c:pt idx="34">
                  <c:v>0.78569999999999995</c:v>
                </c:pt>
                <c:pt idx="35">
                  <c:v>0.44290000000000002</c:v>
                </c:pt>
                <c:pt idx="36">
                  <c:v>0.6714</c:v>
                </c:pt>
                <c:pt idx="37">
                  <c:v>0.84289999999999998</c:v>
                </c:pt>
                <c:pt idx="38">
                  <c:v>0.8286</c:v>
                </c:pt>
                <c:pt idx="39">
                  <c:v>0.77139999999999997</c:v>
                </c:pt>
                <c:pt idx="40">
                  <c:v>0.78569999999999995</c:v>
                </c:pt>
                <c:pt idx="41">
                  <c:v>0.8</c:v>
                </c:pt>
                <c:pt idx="42">
                  <c:v>0.8</c:v>
                </c:pt>
                <c:pt idx="43">
                  <c:v>0.54290000000000005</c:v>
                </c:pt>
                <c:pt idx="44">
                  <c:v>0.64290000000000003</c:v>
                </c:pt>
                <c:pt idx="45">
                  <c:v>0.8286</c:v>
                </c:pt>
                <c:pt idx="46">
                  <c:v>0.72860000000000003</c:v>
                </c:pt>
                <c:pt idx="47">
                  <c:v>0.78569999999999995</c:v>
                </c:pt>
                <c:pt idx="48">
                  <c:v>0.6</c:v>
                </c:pt>
                <c:pt idx="49">
                  <c:v>0.84289999999999998</c:v>
                </c:pt>
                <c:pt idx="50">
                  <c:v>0.7429</c:v>
                </c:pt>
                <c:pt idx="51">
                  <c:v>0.54290000000000005</c:v>
                </c:pt>
                <c:pt idx="52">
                  <c:v>0.8</c:v>
                </c:pt>
                <c:pt idx="53">
                  <c:v>0.64290000000000003</c:v>
                </c:pt>
                <c:pt idx="54">
                  <c:v>0.8286</c:v>
                </c:pt>
                <c:pt idx="55">
                  <c:v>0.9143</c:v>
                </c:pt>
                <c:pt idx="56">
                  <c:v>0.88570000000000004</c:v>
                </c:pt>
                <c:pt idx="57">
                  <c:v>0.7571</c:v>
                </c:pt>
                <c:pt idx="58">
                  <c:v>0.72860000000000003</c:v>
                </c:pt>
                <c:pt idx="59">
                  <c:v>0.9</c:v>
                </c:pt>
                <c:pt idx="60">
                  <c:v>0.7429</c:v>
                </c:pt>
                <c:pt idx="61">
                  <c:v>0.85709999999999997</c:v>
                </c:pt>
                <c:pt idx="62">
                  <c:v>0.88570000000000004</c:v>
                </c:pt>
                <c:pt idx="63">
                  <c:v>0.9143</c:v>
                </c:pt>
                <c:pt idx="64">
                  <c:v>0.95709999999999995</c:v>
                </c:pt>
                <c:pt idx="65">
                  <c:v>0.8</c:v>
                </c:pt>
                <c:pt idx="66">
                  <c:v>0.6714</c:v>
                </c:pt>
                <c:pt idx="67">
                  <c:v>0.77139999999999997</c:v>
                </c:pt>
                <c:pt idx="68">
                  <c:v>0.78569999999999995</c:v>
                </c:pt>
              </c:numCache>
            </c:numRef>
          </c:yVal>
          <c:smooth val="1"/>
          <c:extLst>
            <c:ext xmlns:c16="http://schemas.microsoft.com/office/drawing/2014/chart" uri="{C3380CC4-5D6E-409C-BE32-E72D297353CC}">
              <c16:uniqueId val="{00000002-FAA5-FC40-AADE-842199F69756}"/>
            </c:ext>
          </c:extLst>
        </c:ser>
        <c:ser>
          <c:idx val="3"/>
          <c:order val="3"/>
          <c:tx>
            <c:strRef>
              <c:f>Evaluation_Paper!$E$1</c:f>
              <c:strCache>
                <c:ptCount val="1"/>
                <c:pt idx="0">
                  <c:v>llama3.1</c:v>
                </c:pt>
              </c:strCache>
            </c:strRef>
          </c:tx>
          <c:spPr>
            <a:ln w="19050" cap="rnd">
              <a:solidFill>
                <a:schemeClr val="accent6"/>
              </a:solidFill>
              <a:round/>
            </a:ln>
            <a:effectLst/>
          </c:spPr>
          <c:marker>
            <c:symbol val="none"/>
          </c:marker>
          <c:xVal>
            <c:numRef>
              <c:f>Evaluation_Paper!$A$2:$A$70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Evaluation_Paper!$E$2:$E$70</c:f>
              <c:numCache>
                <c:formatCode>General</c:formatCode>
                <c:ptCount val="69"/>
                <c:pt idx="0">
                  <c:v>0.8</c:v>
                </c:pt>
                <c:pt idx="1">
                  <c:v>0.5</c:v>
                </c:pt>
                <c:pt idx="2">
                  <c:v>0.64290000000000003</c:v>
                </c:pt>
                <c:pt idx="3">
                  <c:v>0.65710000000000002</c:v>
                </c:pt>
                <c:pt idx="4">
                  <c:v>0.84289999999999998</c:v>
                </c:pt>
                <c:pt idx="5">
                  <c:v>0.85709999999999997</c:v>
                </c:pt>
                <c:pt idx="6">
                  <c:v>0.68569999999999998</c:v>
                </c:pt>
                <c:pt idx="7">
                  <c:v>0.95709999999999995</c:v>
                </c:pt>
                <c:pt idx="8">
                  <c:v>0.84289999999999998</c:v>
                </c:pt>
                <c:pt idx="9">
                  <c:v>0.7571</c:v>
                </c:pt>
                <c:pt idx="10">
                  <c:v>0.6714</c:v>
                </c:pt>
                <c:pt idx="11">
                  <c:v>0.7</c:v>
                </c:pt>
                <c:pt idx="12">
                  <c:v>0.51429999999999998</c:v>
                </c:pt>
                <c:pt idx="13">
                  <c:v>0.57140000000000002</c:v>
                </c:pt>
                <c:pt idx="14">
                  <c:v>0.51429999999999998</c:v>
                </c:pt>
                <c:pt idx="15">
                  <c:v>0.65710000000000002</c:v>
                </c:pt>
                <c:pt idx="16">
                  <c:v>0.78569999999999995</c:v>
                </c:pt>
                <c:pt idx="17">
                  <c:v>0.57140000000000002</c:v>
                </c:pt>
                <c:pt idx="18">
                  <c:v>0.7571</c:v>
                </c:pt>
                <c:pt idx="19">
                  <c:v>0.88570000000000004</c:v>
                </c:pt>
                <c:pt idx="20">
                  <c:v>0.81430000000000002</c:v>
                </c:pt>
                <c:pt idx="21">
                  <c:v>0.72860000000000003</c:v>
                </c:pt>
                <c:pt idx="22">
                  <c:v>0.7</c:v>
                </c:pt>
                <c:pt idx="23">
                  <c:v>0.6714</c:v>
                </c:pt>
                <c:pt idx="24">
                  <c:v>0.72860000000000003</c:v>
                </c:pt>
                <c:pt idx="25">
                  <c:v>0.65710000000000002</c:v>
                </c:pt>
                <c:pt idx="26">
                  <c:v>0.81430000000000002</c:v>
                </c:pt>
                <c:pt idx="27">
                  <c:v>0.88570000000000004</c:v>
                </c:pt>
                <c:pt idx="28">
                  <c:v>0.8</c:v>
                </c:pt>
                <c:pt idx="29">
                  <c:v>0.65710000000000002</c:v>
                </c:pt>
                <c:pt idx="30">
                  <c:v>0.7429</c:v>
                </c:pt>
                <c:pt idx="31">
                  <c:v>0.85709999999999997</c:v>
                </c:pt>
                <c:pt idx="32">
                  <c:v>0.55710000000000004</c:v>
                </c:pt>
                <c:pt idx="33">
                  <c:v>0.77139999999999997</c:v>
                </c:pt>
                <c:pt idx="34">
                  <c:v>0.85709999999999997</c:v>
                </c:pt>
                <c:pt idx="35">
                  <c:v>0.42859999999999998</c:v>
                </c:pt>
                <c:pt idx="36">
                  <c:v>0.51429999999999998</c:v>
                </c:pt>
                <c:pt idx="37">
                  <c:v>0.44290000000000002</c:v>
                </c:pt>
                <c:pt idx="38">
                  <c:v>0.72860000000000003</c:v>
                </c:pt>
                <c:pt idx="39">
                  <c:v>0.7</c:v>
                </c:pt>
                <c:pt idx="40">
                  <c:v>0.1714</c:v>
                </c:pt>
                <c:pt idx="41">
                  <c:v>0.45710000000000001</c:v>
                </c:pt>
                <c:pt idx="42">
                  <c:v>0.62860000000000005</c:v>
                </c:pt>
                <c:pt idx="43">
                  <c:v>0.64290000000000003</c:v>
                </c:pt>
                <c:pt idx="44">
                  <c:v>0</c:v>
                </c:pt>
                <c:pt idx="45">
                  <c:v>0.57140000000000002</c:v>
                </c:pt>
                <c:pt idx="46">
                  <c:v>0.61429999999999996</c:v>
                </c:pt>
                <c:pt idx="47">
                  <c:v>0.77139999999999997</c:v>
                </c:pt>
                <c:pt idx="48">
                  <c:v>0.71430000000000005</c:v>
                </c:pt>
                <c:pt idx="49">
                  <c:v>0.81430000000000002</c:v>
                </c:pt>
                <c:pt idx="50">
                  <c:v>0.64290000000000003</c:v>
                </c:pt>
                <c:pt idx="51">
                  <c:v>0.61429999999999996</c:v>
                </c:pt>
                <c:pt idx="52">
                  <c:v>0.87139999999999995</c:v>
                </c:pt>
                <c:pt idx="53">
                  <c:v>0.57140000000000002</c:v>
                </c:pt>
                <c:pt idx="54">
                  <c:v>0.45710000000000001</c:v>
                </c:pt>
                <c:pt idx="55">
                  <c:v>0.6714</c:v>
                </c:pt>
                <c:pt idx="56">
                  <c:v>0.9143</c:v>
                </c:pt>
                <c:pt idx="57">
                  <c:v>0.95709999999999995</c:v>
                </c:pt>
                <c:pt idx="58">
                  <c:v>0.12859999999999999</c:v>
                </c:pt>
                <c:pt idx="59">
                  <c:v>2.86E-2</c:v>
                </c:pt>
                <c:pt idx="60">
                  <c:v>0.7429</c:v>
                </c:pt>
                <c:pt idx="61">
                  <c:v>0.54290000000000005</c:v>
                </c:pt>
                <c:pt idx="62">
                  <c:v>0.92859999999999998</c:v>
                </c:pt>
                <c:pt idx="63">
                  <c:v>0.65710000000000002</c:v>
                </c:pt>
                <c:pt idx="64">
                  <c:v>0.95709999999999995</c:v>
                </c:pt>
                <c:pt idx="65">
                  <c:v>0.72860000000000003</c:v>
                </c:pt>
                <c:pt idx="66">
                  <c:v>0.88570000000000004</c:v>
                </c:pt>
                <c:pt idx="67">
                  <c:v>0.92859999999999998</c:v>
                </c:pt>
                <c:pt idx="68">
                  <c:v>0.4143</c:v>
                </c:pt>
              </c:numCache>
            </c:numRef>
          </c:yVal>
          <c:smooth val="1"/>
          <c:extLst>
            <c:ext xmlns:c16="http://schemas.microsoft.com/office/drawing/2014/chart" uri="{C3380CC4-5D6E-409C-BE32-E72D297353CC}">
              <c16:uniqueId val="{00000003-FAA5-FC40-AADE-842199F69756}"/>
            </c:ext>
          </c:extLst>
        </c:ser>
        <c:ser>
          <c:idx val="4"/>
          <c:order val="4"/>
          <c:tx>
            <c:strRef>
              <c:f>Evaluation_Paper!$F$1</c:f>
              <c:strCache>
                <c:ptCount val="1"/>
                <c:pt idx="0">
                  <c:v>phi4</c:v>
                </c:pt>
              </c:strCache>
            </c:strRef>
          </c:tx>
          <c:spPr>
            <a:ln w="19050" cap="rnd">
              <a:solidFill>
                <a:schemeClr val="accent5"/>
              </a:solidFill>
              <a:round/>
            </a:ln>
            <a:effectLst/>
          </c:spPr>
          <c:marker>
            <c:symbol val="none"/>
          </c:marker>
          <c:xVal>
            <c:numRef>
              <c:f>Evaluation_Paper!$A$2:$A$70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Evaluation_Paper!$F$2:$F$70</c:f>
              <c:numCache>
                <c:formatCode>General</c:formatCode>
                <c:ptCount val="69"/>
                <c:pt idx="0">
                  <c:v>0.97140000000000004</c:v>
                </c:pt>
                <c:pt idx="1">
                  <c:v>0.78569999999999995</c:v>
                </c:pt>
                <c:pt idx="2">
                  <c:v>0.9143</c:v>
                </c:pt>
                <c:pt idx="3">
                  <c:v>0.6</c:v>
                </c:pt>
                <c:pt idx="4">
                  <c:v>0.87139999999999995</c:v>
                </c:pt>
                <c:pt idx="5">
                  <c:v>0.88570000000000004</c:v>
                </c:pt>
                <c:pt idx="6">
                  <c:v>0.87139999999999995</c:v>
                </c:pt>
                <c:pt idx="7">
                  <c:v>0.92859999999999998</c:v>
                </c:pt>
                <c:pt idx="8">
                  <c:v>0.92859999999999998</c:v>
                </c:pt>
                <c:pt idx="9">
                  <c:v>0.5</c:v>
                </c:pt>
                <c:pt idx="10">
                  <c:v>0.5</c:v>
                </c:pt>
                <c:pt idx="11">
                  <c:v>0.77139999999999997</c:v>
                </c:pt>
                <c:pt idx="12">
                  <c:v>0.77139999999999997</c:v>
                </c:pt>
                <c:pt idx="13">
                  <c:v>0.88570000000000004</c:v>
                </c:pt>
                <c:pt idx="14">
                  <c:v>0.1714</c:v>
                </c:pt>
                <c:pt idx="15">
                  <c:v>0.34289999999999998</c:v>
                </c:pt>
                <c:pt idx="16">
                  <c:v>0.7429</c:v>
                </c:pt>
                <c:pt idx="17">
                  <c:v>0.85709999999999997</c:v>
                </c:pt>
                <c:pt idx="18">
                  <c:v>0.72860000000000003</c:v>
                </c:pt>
                <c:pt idx="19">
                  <c:v>0.8286</c:v>
                </c:pt>
                <c:pt idx="20">
                  <c:v>0.72860000000000003</c:v>
                </c:pt>
                <c:pt idx="21">
                  <c:v>0.54290000000000005</c:v>
                </c:pt>
                <c:pt idx="22">
                  <c:v>0.85709999999999997</c:v>
                </c:pt>
                <c:pt idx="23">
                  <c:v>0.5857</c:v>
                </c:pt>
                <c:pt idx="24">
                  <c:v>0.5857</c:v>
                </c:pt>
                <c:pt idx="25">
                  <c:v>0.78569999999999995</c:v>
                </c:pt>
                <c:pt idx="26">
                  <c:v>0.94289999999999996</c:v>
                </c:pt>
                <c:pt idx="27">
                  <c:v>0.97140000000000004</c:v>
                </c:pt>
                <c:pt idx="28">
                  <c:v>0.92859999999999998</c:v>
                </c:pt>
                <c:pt idx="29">
                  <c:v>0.77139999999999997</c:v>
                </c:pt>
                <c:pt idx="30">
                  <c:v>0.78569999999999995</c:v>
                </c:pt>
                <c:pt idx="31">
                  <c:v>0.77139999999999997</c:v>
                </c:pt>
                <c:pt idx="32">
                  <c:v>0.72860000000000003</c:v>
                </c:pt>
                <c:pt idx="33">
                  <c:v>0.94289999999999996</c:v>
                </c:pt>
                <c:pt idx="34">
                  <c:v>0.94289999999999996</c:v>
                </c:pt>
                <c:pt idx="35">
                  <c:v>0.48570000000000002</c:v>
                </c:pt>
                <c:pt idx="36">
                  <c:v>0.9143</c:v>
                </c:pt>
                <c:pt idx="37">
                  <c:v>0.7429</c:v>
                </c:pt>
                <c:pt idx="38">
                  <c:v>0.84289999999999998</c:v>
                </c:pt>
                <c:pt idx="39">
                  <c:v>0.95709999999999995</c:v>
                </c:pt>
                <c:pt idx="40">
                  <c:v>0.87139999999999995</c:v>
                </c:pt>
                <c:pt idx="41">
                  <c:v>0.7</c:v>
                </c:pt>
                <c:pt idx="42">
                  <c:v>0.94289999999999996</c:v>
                </c:pt>
                <c:pt idx="43">
                  <c:v>0.6</c:v>
                </c:pt>
                <c:pt idx="44">
                  <c:v>0.88570000000000004</c:v>
                </c:pt>
                <c:pt idx="45">
                  <c:v>0.92859999999999998</c:v>
                </c:pt>
                <c:pt idx="46">
                  <c:v>0.64290000000000003</c:v>
                </c:pt>
                <c:pt idx="47">
                  <c:v>0.97140000000000004</c:v>
                </c:pt>
                <c:pt idx="48">
                  <c:v>0.71430000000000005</c:v>
                </c:pt>
                <c:pt idx="49">
                  <c:v>0.8286</c:v>
                </c:pt>
                <c:pt idx="50">
                  <c:v>0.97140000000000004</c:v>
                </c:pt>
                <c:pt idx="51">
                  <c:v>0.7429</c:v>
                </c:pt>
                <c:pt idx="52">
                  <c:v>0.87139999999999995</c:v>
                </c:pt>
                <c:pt idx="53">
                  <c:v>0.7</c:v>
                </c:pt>
                <c:pt idx="54">
                  <c:v>0.77139999999999997</c:v>
                </c:pt>
                <c:pt idx="55">
                  <c:v>0.8286</c:v>
                </c:pt>
                <c:pt idx="56">
                  <c:v>0.7571</c:v>
                </c:pt>
                <c:pt idx="57">
                  <c:v>0.6714</c:v>
                </c:pt>
                <c:pt idx="58">
                  <c:v>0.8</c:v>
                </c:pt>
                <c:pt idx="59">
                  <c:v>0.9143</c:v>
                </c:pt>
                <c:pt idx="60">
                  <c:v>0.88570000000000004</c:v>
                </c:pt>
                <c:pt idx="61">
                  <c:v>0.88570000000000004</c:v>
                </c:pt>
                <c:pt idx="62">
                  <c:v>0.8</c:v>
                </c:pt>
                <c:pt idx="63">
                  <c:v>0.78569999999999995</c:v>
                </c:pt>
                <c:pt idx="64">
                  <c:v>0.92859999999999998</c:v>
                </c:pt>
                <c:pt idx="65">
                  <c:v>0.94289999999999996</c:v>
                </c:pt>
                <c:pt idx="66">
                  <c:v>0.47139999999999999</c:v>
                </c:pt>
                <c:pt idx="67">
                  <c:v>0.6</c:v>
                </c:pt>
                <c:pt idx="68">
                  <c:v>0.77139999999999997</c:v>
                </c:pt>
              </c:numCache>
            </c:numRef>
          </c:yVal>
          <c:smooth val="1"/>
          <c:extLst>
            <c:ext xmlns:c16="http://schemas.microsoft.com/office/drawing/2014/chart" uri="{C3380CC4-5D6E-409C-BE32-E72D297353CC}">
              <c16:uniqueId val="{00000004-FAA5-FC40-AADE-842199F69756}"/>
            </c:ext>
          </c:extLst>
        </c:ser>
        <c:ser>
          <c:idx val="5"/>
          <c:order val="5"/>
          <c:tx>
            <c:strRef>
              <c:f>Evaluation_Paper!$G$1</c:f>
              <c:strCache>
                <c:ptCount val="1"/>
                <c:pt idx="0">
                  <c:v>iDX</c:v>
                </c:pt>
              </c:strCache>
            </c:strRef>
          </c:tx>
          <c:spPr>
            <a:ln w="19050" cap="rnd">
              <a:solidFill>
                <a:schemeClr val="tx1"/>
              </a:solidFill>
              <a:round/>
            </a:ln>
            <a:effectLst/>
          </c:spPr>
          <c:marker>
            <c:symbol val="none"/>
          </c:marker>
          <c:xVal>
            <c:numRef>
              <c:f>Evaluation_Paper!$A$2:$A$70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Evaluation_Paper!$G$2:$G$70</c:f>
              <c:numCache>
                <c:formatCode>General</c:formatCode>
                <c:ptCount val="69"/>
                <c:pt idx="0">
                  <c:v>0.97140000000000004</c:v>
                </c:pt>
                <c:pt idx="1">
                  <c:v>0.87139999999999995</c:v>
                </c:pt>
                <c:pt idx="2">
                  <c:v>0.9143</c:v>
                </c:pt>
                <c:pt idx="3">
                  <c:v>0.78569999999999995</c:v>
                </c:pt>
                <c:pt idx="4">
                  <c:v>0.98570000000000002</c:v>
                </c:pt>
                <c:pt idx="5">
                  <c:v>0.97140000000000004</c:v>
                </c:pt>
                <c:pt idx="6">
                  <c:v>0.92859999999999998</c:v>
                </c:pt>
                <c:pt idx="7">
                  <c:v>0.98570000000000002</c:v>
                </c:pt>
                <c:pt idx="8">
                  <c:v>0.92859999999999998</c:v>
                </c:pt>
                <c:pt idx="9">
                  <c:v>0.78569999999999995</c:v>
                </c:pt>
                <c:pt idx="10">
                  <c:v>0.87139999999999995</c:v>
                </c:pt>
                <c:pt idx="11">
                  <c:v>0.77139999999999997</c:v>
                </c:pt>
                <c:pt idx="12">
                  <c:v>0.85709999999999997</c:v>
                </c:pt>
                <c:pt idx="13">
                  <c:v>0.92859999999999998</c:v>
                </c:pt>
                <c:pt idx="14">
                  <c:v>0.94289999999999996</c:v>
                </c:pt>
                <c:pt idx="15">
                  <c:v>0.92859999999999998</c:v>
                </c:pt>
                <c:pt idx="16">
                  <c:v>0.97140000000000004</c:v>
                </c:pt>
                <c:pt idx="17">
                  <c:v>0.97140000000000004</c:v>
                </c:pt>
                <c:pt idx="18">
                  <c:v>1</c:v>
                </c:pt>
                <c:pt idx="19">
                  <c:v>0.97140000000000004</c:v>
                </c:pt>
                <c:pt idx="20">
                  <c:v>0.97140000000000004</c:v>
                </c:pt>
                <c:pt idx="21">
                  <c:v>1</c:v>
                </c:pt>
                <c:pt idx="22">
                  <c:v>0.97140000000000004</c:v>
                </c:pt>
                <c:pt idx="23">
                  <c:v>0.81430000000000002</c:v>
                </c:pt>
                <c:pt idx="24">
                  <c:v>0.94289999999999996</c:v>
                </c:pt>
                <c:pt idx="25">
                  <c:v>0.81430000000000002</c:v>
                </c:pt>
                <c:pt idx="26">
                  <c:v>0.94289999999999996</c:v>
                </c:pt>
                <c:pt idx="27">
                  <c:v>1</c:v>
                </c:pt>
                <c:pt idx="28">
                  <c:v>0.92859999999999998</c:v>
                </c:pt>
                <c:pt idx="29">
                  <c:v>0.77139999999999997</c:v>
                </c:pt>
                <c:pt idx="30">
                  <c:v>0.87139999999999995</c:v>
                </c:pt>
                <c:pt idx="31">
                  <c:v>1</c:v>
                </c:pt>
                <c:pt idx="32">
                  <c:v>0.8286</c:v>
                </c:pt>
                <c:pt idx="33">
                  <c:v>0.94289999999999996</c:v>
                </c:pt>
                <c:pt idx="34">
                  <c:v>0.94289999999999996</c:v>
                </c:pt>
                <c:pt idx="35">
                  <c:v>0.64290000000000003</c:v>
                </c:pt>
                <c:pt idx="36">
                  <c:v>0.9143</c:v>
                </c:pt>
                <c:pt idx="37">
                  <c:v>0.84289999999999998</c:v>
                </c:pt>
                <c:pt idx="38">
                  <c:v>0.85709999999999997</c:v>
                </c:pt>
                <c:pt idx="39">
                  <c:v>0.98570000000000002</c:v>
                </c:pt>
                <c:pt idx="40">
                  <c:v>0.87139999999999995</c:v>
                </c:pt>
                <c:pt idx="41">
                  <c:v>0.8</c:v>
                </c:pt>
                <c:pt idx="42">
                  <c:v>1</c:v>
                </c:pt>
                <c:pt idx="43">
                  <c:v>0.71430000000000005</c:v>
                </c:pt>
                <c:pt idx="44">
                  <c:v>0.88570000000000004</c:v>
                </c:pt>
                <c:pt idx="45">
                  <c:v>0.92859999999999998</c:v>
                </c:pt>
                <c:pt idx="46">
                  <c:v>0.9</c:v>
                </c:pt>
                <c:pt idx="47">
                  <c:v>0.97140000000000004</c:v>
                </c:pt>
                <c:pt idx="48">
                  <c:v>0.71430000000000005</c:v>
                </c:pt>
                <c:pt idx="49">
                  <c:v>0.88570000000000004</c:v>
                </c:pt>
                <c:pt idx="50">
                  <c:v>0.97140000000000004</c:v>
                </c:pt>
                <c:pt idx="51">
                  <c:v>0.7429</c:v>
                </c:pt>
                <c:pt idx="52">
                  <c:v>0.87139999999999995</c:v>
                </c:pt>
                <c:pt idx="53">
                  <c:v>0.85709999999999997</c:v>
                </c:pt>
                <c:pt idx="54">
                  <c:v>0.8286</c:v>
                </c:pt>
                <c:pt idx="55">
                  <c:v>0.9143</c:v>
                </c:pt>
                <c:pt idx="56">
                  <c:v>0.9143</c:v>
                </c:pt>
                <c:pt idx="57">
                  <c:v>0.95709999999999995</c:v>
                </c:pt>
                <c:pt idx="58">
                  <c:v>0.8</c:v>
                </c:pt>
                <c:pt idx="59">
                  <c:v>0.9143</c:v>
                </c:pt>
                <c:pt idx="60">
                  <c:v>0.88570000000000004</c:v>
                </c:pt>
                <c:pt idx="61">
                  <c:v>0.88570000000000004</c:v>
                </c:pt>
                <c:pt idx="62">
                  <c:v>1</c:v>
                </c:pt>
                <c:pt idx="63">
                  <c:v>0.95709999999999995</c:v>
                </c:pt>
                <c:pt idx="64">
                  <c:v>0.98570000000000002</c:v>
                </c:pt>
                <c:pt idx="65">
                  <c:v>0.94289999999999996</c:v>
                </c:pt>
                <c:pt idx="66">
                  <c:v>0.88570000000000004</c:v>
                </c:pt>
                <c:pt idx="67">
                  <c:v>0.92859999999999998</c:v>
                </c:pt>
                <c:pt idx="68">
                  <c:v>0.78569999999999995</c:v>
                </c:pt>
              </c:numCache>
            </c:numRef>
          </c:yVal>
          <c:smooth val="1"/>
          <c:extLst>
            <c:ext xmlns:c16="http://schemas.microsoft.com/office/drawing/2014/chart" uri="{C3380CC4-5D6E-409C-BE32-E72D297353CC}">
              <c16:uniqueId val="{00000005-FAA5-FC40-AADE-842199F69756}"/>
            </c:ext>
          </c:extLst>
        </c:ser>
        <c:dLbls>
          <c:showLegendKey val="0"/>
          <c:showVal val="0"/>
          <c:showCatName val="0"/>
          <c:showSerName val="0"/>
          <c:showPercent val="0"/>
          <c:showBubbleSize val="0"/>
        </c:dLbls>
        <c:axId val="663024736"/>
        <c:axId val="662832320"/>
      </c:scatterChart>
      <c:valAx>
        <c:axId val="663024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Objective</a:t>
                </a:r>
                <a:r>
                  <a:rPr lang="en-US" b="1" baseline="0"/>
                  <a:t> Questions</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2832320"/>
        <c:crosses val="autoZero"/>
        <c:crossBetween val="midCat"/>
      </c:valAx>
      <c:valAx>
        <c:axId val="6628323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3024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Overall_Analysis_Paper!$J$5:$K$5</c:f>
              <c:strCache>
                <c:ptCount val="2"/>
                <c:pt idx="0">
                  <c:v>Test</c:v>
                </c:pt>
                <c:pt idx="1">
                  <c:v>Accuracy</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9F1B-544A-9742-ACBA0015B87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9F1B-544A-9742-ACBA0015B87B}"/>
              </c:ext>
            </c:extLst>
          </c:dPt>
          <c:dPt>
            <c:idx val="4"/>
            <c:invertIfNegative val="0"/>
            <c:bubble3D val="0"/>
            <c:spPr>
              <a:solidFill>
                <a:srgbClr val="C00000"/>
              </a:solidFill>
              <a:ln>
                <a:noFill/>
              </a:ln>
              <a:effectLst/>
            </c:spPr>
            <c:extLst>
              <c:ext xmlns:c16="http://schemas.microsoft.com/office/drawing/2014/chart" uri="{C3380CC4-5D6E-409C-BE32-E72D297353CC}">
                <c16:uniqueId val="{00000003-9F1B-544A-9742-ACBA0015B87B}"/>
              </c:ext>
            </c:extLst>
          </c:dPt>
          <c:cat>
            <c:strRef>
              <c:f>Overall_Analysis_Paper!$L$4:$P$4</c:f>
              <c:strCache>
                <c:ptCount val="5"/>
                <c:pt idx="0">
                  <c:v>llama3.1:8b-instruct-fp16</c:v>
                </c:pt>
                <c:pt idx="1">
                  <c:v>ftllama3.1</c:v>
                </c:pt>
                <c:pt idx="2">
                  <c:v>phi4:14b</c:v>
                </c:pt>
                <c:pt idx="3">
                  <c:v>ftphi4</c:v>
                </c:pt>
                <c:pt idx="4">
                  <c:v>iDX</c:v>
                </c:pt>
              </c:strCache>
            </c:strRef>
          </c:cat>
          <c:val>
            <c:numRef>
              <c:f>Overall_Analysis_Paper!$L$5:$P$5</c:f>
              <c:numCache>
                <c:formatCode>General</c:formatCode>
                <c:ptCount val="5"/>
                <c:pt idx="0">
                  <c:v>0.74702291666666654</c:v>
                </c:pt>
                <c:pt idx="1">
                  <c:v>0.73184687500000034</c:v>
                </c:pt>
                <c:pt idx="2">
                  <c:v>0.73928333333333329</c:v>
                </c:pt>
                <c:pt idx="3">
                  <c:v>0.78720625</c:v>
                </c:pt>
                <c:pt idx="4">
                  <c:v>0.89702395833333348</c:v>
                </c:pt>
              </c:numCache>
            </c:numRef>
          </c:val>
          <c:extLst>
            <c:ext xmlns:c16="http://schemas.microsoft.com/office/drawing/2014/chart" uri="{C3380CC4-5D6E-409C-BE32-E72D297353CC}">
              <c16:uniqueId val="{00000000-9F1B-544A-9742-ACBA0015B87B}"/>
            </c:ext>
          </c:extLst>
        </c:ser>
        <c:dLbls>
          <c:showLegendKey val="0"/>
          <c:showVal val="0"/>
          <c:showCatName val="0"/>
          <c:showSerName val="0"/>
          <c:showPercent val="0"/>
          <c:showBubbleSize val="0"/>
        </c:dLbls>
        <c:gapWidth val="219"/>
        <c:overlap val="-27"/>
        <c:axId val="809717871"/>
        <c:axId val="809719583"/>
      </c:barChart>
      <c:catAx>
        <c:axId val="80971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19583"/>
        <c:crosses val="autoZero"/>
        <c:auto val="1"/>
        <c:lblAlgn val="ctr"/>
        <c:lblOffset val="100"/>
        <c:noMultiLvlLbl val="0"/>
      </c:catAx>
      <c:valAx>
        <c:axId val="80971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1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Overall_Analysis_Paper!$R$2:$S$2</c:f>
              <c:strCache>
                <c:ptCount val="2"/>
                <c:pt idx="0">
                  <c:v>Training</c:v>
                </c:pt>
                <c:pt idx="1">
                  <c:v>Bert_F1</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2B0D-9B4E-B0E3-06288CCE6BC3}"/>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2B0D-9B4E-B0E3-06288CCE6BC3}"/>
              </c:ext>
            </c:extLst>
          </c:dPt>
          <c:dPt>
            <c:idx val="4"/>
            <c:invertIfNegative val="0"/>
            <c:bubble3D val="0"/>
            <c:spPr>
              <a:solidFill>
                <a:srgbClr val="C00000"/>
              </a:solidFill>
              <a:ln>
                <a:noFill/>
              </a:ln>
              <a:effectLst/>
            </c:spPr>
            <c:extLst>
              <c:ext xmlns:c16="http://schemas.microsoft.com/office/drawing/2014/chart" uri="{C3380CC4-5D6E-409C-BE32-E72D297353CC}">
                <c16:uniqueId val="{00000003-2B0D-9B4E-B0E3-06288CCE6BC3}"/>
              </c:ext>
            </c:extLst>
          </c:dPt>
          <c:cat>
            <c:strRef>
              <c:f>Overall_Analysis_Paper!$T$1:$X$1</c:f>
              <c:strCache>
                <c:ptCount val="5"/>
                <c:pt idx="0">
                  <c:v>llama3.1:8b-instruct-fp16</c:v>
                </c:pt>
                <c:pt idx="1">
                  <c:v>ftllama3.1</c:v>
                </c:pt>
                <c:pt idx="2">
                  <c:v>phi4:14b</c:v>
                </c:pt>
                <c:pt idx="3">
                  <c:v>ftphi4</c:v>
                </c:pt>
                <c:pt idx="4">
                  <c:v>iDX</c:v>
                </c:pt>
              </c:strCache>
            </c:strRef>
          </c:cat>
          <c:val>
            <c:numRef>
              <c:f>Overall_Analysis_Paper!$T$2:$X$2</c:f>
              <c:numCache>
                <c:formatCode>General</c:formatCode>
                <c:ptCount val="5"/>
                <c:pt idx="0">
                  <c:v>0.54910724602550942</c:v>
                </c:pt>
                <c:pt idx="1">
                  <c:v>0.78027830011255583</c:v>
                </c:pt>
                <c:pt idx="2">
                  <c:v>0.35843087764944653</c:v>
                </c:pt>
                <c:pt idx="3">
                  <c:v>0.4821410384494807</c:v>
                </c:pt>
                <c:pt idx="4">
                  <c:v>0.78802490477405751</c:v>
                </c:pt>
              </c:numCache>
            </c:numRef>
          </c:val>
          <c:extLst>
            <c:ext xmlns:c16="http://schemas.microsoft.com/office/drawing/2014/chart" uri="{C3380CC4-5D6E-409C-BE32-E72D297353CC}">
              <c16:uniqueId val="{00000000-2B0D-9B4E-B0E3-06288CCE6BC3}"/>
            </c:ext>
          </c:extLst>
        </c:ser>
        <c:dLbls>
          <c:showLegendKey val="0"/>
          <c:showVal val="0"/>
          <c:showCatName val="0"/>
          <c:showSerName val="0"/>
          <c:showPercent val="0"/>
          <c:showBubbleSize val="0"/>
        </c:dLbls>
        <c:gapWidth val="219"/>
        <c:overlap val="-27"/>
        <c:axId val="535684816"/>
        <c:axId val="535539920"/>
      </c:barChart>
      <c:catAx>
        <c:axId val="53568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39920"/>
        <c:crosses val="autoZero"/>
        <c:auto val="1"/>
        <c:lblAlgn val="ctr"/>
        <c:lblOffset val="100"/>
        <c:noMultiLvlLbl val="0"/>
      </c:catAx>
      <c:valAx>
        <c:axId val="53553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8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Overall_Analysis_Paper!$R$5:$S$5</c:f>
              <c:strCache>
                <c:ptCount val="2"/>
                <c:pt idx="0">
                  <c:v>Test</c:v>
                </c:pt>
                <c:pt idx="1">
                  <c:v>Bert_F1</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4C05-2E44-B82D-99E34663BEEA}"/>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4C05-2E44-B82D-99E34663BEEA}"/>
              </c:ext>
            </c:extLst>
          </c:dPt>
          <c:dPt>
            <c:idx val="4"/>
            <c:invertIfNegative val="0"/>
            <c:bubble3D val="0"/>
            <c:spPr>
              <a:solidFill>
                <a:srgbClr val="C00000"/>
              </a:solidFill>
              <a:ln>
                <a:noFill/>
              </a:ln>
              <a:effectLst/>
            </c:spPr>
            <c:extLst>
              <c:ext xmlns:c16="http://schemas.microsoft.com/office/drawing/2014/chart" uri="{C3380CC4-5D6E-409C-BE32-E72D297353CC}">
                <c16:uniqueId val="{00000003-4C05-2E44-B82D-99E34663BEEA}"/>
              </c:ext>
            </c:extLst>
          </c:dPt>
          <c:cat>
            <c:strRef>
              <c:f>Overall_Analysis_Paper!$T$4:$X$4</c:f>
              <c:strCache>
                <c:ptCount val="5"/>
                <c:pt idx="0">
                  <c:v>llama3.1:8b-instruct-fp16</c:v>
                </c:pt>
                <c:pt idx="1">
                  <c:v>ftllama3.1</c:v>
                </c:pt>
                <c:pt idx="2">
                  <c:v>phi4:14b</c:v>
                </c:pt>
                <c:pt idx="3">
                  <c:v>ftphi4</c:v>
                </c:pt>
                <c:pt idx="4">
                  <c:v>iDX</c:v>
                </c:pt>
              </c:strCache>
            </c:strRef>
          </c:cat>
          <c:val>
            <c:numRef>
              <c:f>Overall_Analysis_Paper!$T$5:$X$5</c:f>
              <c:numCache>
                <c:formatCode>General</c:formatCode>
                <c:ptCount val="5"/>
                <c:pt idx="0">
                  <c:v>0.59418239846736876</c:v>
                </c:pt>
                <c:pt idx="1">
                  <c:v>0.77302214697978988</c:v>
                </c:pt>
                <c:pt idx="2">
                  <c:v>0.35076230802528868</c:v>
                </c:pt>
                <c:pt idx="3">
                  <c:v>0.48598495042838458</c:v>
                </c:pt>
                <c:pt idx="4">
                  <c:v>0.78684619841210124</c:v>
                </c:pt>
              </c:numCache>
            </c:numRef>
          </c:val>
          <c:extLst>
            <c:ext xmlns:c16="http://schemas.microsoft.com/office/drawing/2014/chart" uri="{C3380CC4-5D6E-409C-BE32-E72D297353CC}">
              <c16:uniqueId val="{00000000-4C05-2E44-B82D-99E34663BEEA}"/>
            </c:ext>
          </c:extLst>
        </c:ser>
        <c:dLbls>
          <c:showLegendKey val="0"/>
          <c:showVal val="0"/>
          <c:showCatName val="0"/>
          <c:showSerName val="0"/>
          <c:showPercent val="0"/>
          <c:showBubbleSize val="0"/>
        </c:dLbls>
        <c:gapWidth val="219"/>
        <c:overlap val="-27"/>
        <c:axId val="809727839"/>
        <c:axId val="810238031"/>
      </c:barChart>
      <c:catAx>
        <c:axId val="80972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238031"/>
        <c:crosses val="autoZero"/>
        <c:auto val="1"/>
        <c:lblAlgn val="ctr"/>
        <c:lblOffset val="100"/>
        <c:noMultiLvlLbl val="0"/>
      </c:catAx>
      <c:valAx>
        <c:axId val="8102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2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Avg. Evaluation Scores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Overall_Analysis_Paper!$D$1</c:f>
              <c:strCache>
                <c:ptCount val="1"/>
                <c:pt idx="0">
                  <c:v>ftllama3.1</c:v>
                </c:pt>
              </c:strCache>
            </c:strRef>
          </c:tx>
          <c:spPr>
            <a:solidFill>
              <a:schemeClr val="accent1"/>
            </a:solidFill>
            <a:ln>
              <a:noFill/>
            </a:ln>
            <a:effectLst/>
          </c:spPr>
          <c:invertIfNegative val="0"/>
          <c:cat>
            <c:multiLvlStrRef>
              <c:f>Overall_Analysis_Paper!$B$2:$C$9</c:f>
              <c:multiLvlStrCache>
                <c:ptCount val="8"/>
                <c:lvl>
                  <c:pt idx="0">
                    <c:v>Accuracy</c:v>
                  </c:pt>
                  <c:pt idx="1">
                    <c:v>Bert_F1</c:v>
                  </c:pt>
                  <c:pt idx="2">
                    <c:v>RougeL_F1</c:v>
                  </c:pt>
                  <c:pt idx="3">
                    <c:v>Bleu_Base</c:v>
                  </c:pt>
                  <c:pt idx="4">
                    <c:v>Accuracy</c:v>
                  </c:pt>
                  <c:pt idx="5">
                    <c:v>Bert_F1</c:v>
                  </c:pt>
                  <c:pt idx="6">
                    <c:v>RougeL_F1</c:v>
                  </c:pt>
                  <c:pt idx="7">
                    <c:v>Bleu_Base</c:v>
                  </c:pt>
                </c:lvl>
                <c:lvl>
                  <c:pt idx="0">
                    <c:v>Training</c:v>
                  </c:pt>
                  <c:pt idx="4">
                    <c:v>Test</c:v>
                  </c:pt>
                </c:lvl>
              </c:multiLvlStrCache>
            </c:multiLvlStrRef>
          </c:cat>
          <c:val>
            <c:numRef>
              <c:f>Overall_Analysis_Paper!$D$2:$D$9</c:f>
              <c:numCache>
                <c:formatCode>General</c:formatCode>
                <c:ptCount val="8"/>
                <c:pt idx="0">
                  <c:v>0.76011666666666677</c:v>
                </c:pt>
                <c:pt idx="1">
                  <c:v>0.78027830011255583</c:v>
                </c:pt>
                <c:pt idx="2">
                  <c:v>0.78027830011255583</c:v>
                </c:pt>
                <c:pt idx="3">
                  <c:v>0.389510604854863</c:v>
                </c:pt>
                <c:pt idx="4">
                  <c:v>0.73184687500000034</c:v>
                </c:pt>
                <c:pt idx="5">
                  <c:v>0.77302214697978988</c:v>
                </c:pt>
                <c:pt idx="6">
                  <c:v>0.63582388895481978</c:v>
                </c:pt>
                <c:pt idx="7">
                  <c:v>0.26392191413115601</c:v>
                </c:pt>
              </c:numCache>
            </c:numRef>
          </c:val>
          <c:extLst>
            <c:ext xmlns:c16="http://schemas.microsoft.com/office/drawing/2014/chart" uri="{C3380CC4-5D6E-409C-BE32-E72D297353CC}">
              <c16:uniqueId val="{00000000-9A7C-5543-97EF-D0C7C2262B4A}"/>
            </c:ext>
          </c:extLst>
        </c:ser>
        <c:ser>
          <c:idx val="1"/>
          <c:order val="1"/>
          <c:tx>
            <c:strRef>
              <c:f>Overall_Analysis_Paper!$E$1</c:f>
              <c:strCache>
                <c:ptCount val="1"/>
                <c:pt idx="0">
                  <c:v>ftphi4</c:v>
                </c:pt>
              </c:strCache>
            </c:strRef>
          </c:tx>
          <c:spPr>
            <a:solidFill>
              <a:schemeClr val="accent2"/>
            </a:solidFill>
            <a:ln>
              <a:noFill/>
            </a:ln>
            <a:effectLst/>
          </c:spPr>
          <c:invertIfNegative val="0"/>
          <c:cat>
            <c:multiLvlStrRef>
              <c:f>Overall_Analysis_Paper!$B$2:$C$9</c:f>
              <c:multiLvlStrCache>
                <c:ptCount val="8"/>
                <c:lvl>
                  <c:pt idx="0">
                    <c:v>Accuracy</c:v>
                  </c:pt>
                  <c:pt idx="1">
                    <c:v>Bert_F1</c:v>
                  </c:pt>
                  <c:pt idx="2">
                    <c:v>RougeL_F1</c:v>
                  </c:pt>
                  <c:pt idx="3">
                    <c:v>Bleu_Base</c:v>
                  </c:pt>
                  <c:pt idx="4">
                    <c:v>Accuracy</c:v>
                  </c:pt>
                  <c:pt idx="5">
                    <c:v>Bert_F1</c:v>
                  </c:pt>
                  <c:pt idx="6">
                    <c:v>RougeL_F1</c:v>
                  </c:pt>
                  <c:pt idx="7">
                    <c:v>Bleu_Base</c:v>
                  </c:pt>
                </c:lvl>
                <c:lvl>
                  <c:pt idx="0">
                    <c:v>Training</c:v>
                  </c:pt>
                  <c:pt idx="4">
                    <c:v>Test</c:v>
                  </c:pt>
                </c:lvl>
              </c:multiLvlStrCache>
            </c:multiLvlStrRef>
          </c:cat>
          <c:val>
            <c:numRef>
              <c:f>Overall_Analysis_Paper!$E$2:$E$9</c:f>
              <c:numCache>
                <c:formatCode>General</c:formatCode>
                <c:ptCount val="8"/>
                <c:pt idx="0">
                  <c:v>0.79940520833333339</c:v>
                </c:pt>
                <c:pt idx="1">
                  <c:v>0.4821410384494807</c:v>
                </c:pt>
                <c:pt idx="2">
                  <c:v>0.4821410384494807</c:v>
                </c:pt>
                <c:pt idx="3">
                  <c:v>0.12581899466294399</c:v>
                </c:pt>
                <c:pt idx="4">
                  <c:v>0.78720625</c:v>
                </c:pt>
                <c:pt idx="5">
                  <c:v>0.48598495042838458</c:v>
                </c:pt>
                <c:pt idx="6">
                  <c:v>0.27935264973129931</c:v>
                </c:pt>
                <c:pt idx="7">
                  <c:v>9.1673478696966001E-2</c:v>
                </c:pt>
              </c:numCache>
            </c:numRef>
          </c:val>
          <c:extLst>
            <c:ext xmlns:c16="http://schemas.microsoft.com/office/drawing/2014/chart" uri="{C3380CC4-5D6E-409C-BE32-E72D297353CC}">
              <c16:uniqueId val="{00000001-9A7C-5543-97EF-D0C7C2262B4A}"/>
            </c:ext>
          </c:extLst>
        </c:ser>
        <c:ser>
          <c:idx val="2"/>
          <c:order val="2"/>
          <c:tx>
            <c:strRef>
              <c:f>Overall_Analysis_Paper!$F$1</c:f>
              <c:strCache>
                <c:ptCount val="1"/>
                <c:pt idx="0">
                  <c:v>llama3.1</c:v>
                </c:pt>
              </c:strCache>
            </c:strRef>
          </c:tx>
          <c:spPr>
            <a:solidFill>
              <a:schemeClr val="accent3"/>
            </a:solidFill>
            <a:ln>
              <a:noFill/>
            </a:ln>
            <a:effectLst/>
          </c:spPr>
          <c:invertIfNegative val="0"/>
          <c:cat>
            <c:multiLvlStrRef>
              <c:f>Overall_Analysis_Paper!$B$2:$C$9</c:f>
              <c:multiLvlStrCache>
                <c:ptCount val="8"/>
                <c:lvl>
                  <c:pt idx="0">
                    <c:v>Accuracy</c:v>
                  </c:pt>
                  <c:pt idx="1">
                    <c:v>Bert_F1</c:v>
                  </c:pt>
                  <c:pt idx="2">
                    <c:v>RougeL_F1</c:v>
                  </c:pt>
                  <c:pt idx="3">
                    <c:v>Bleu_Base</c:v>
                  </c:pt>
                  <c:pt idx="4">
                    <c:v>Accuracy</c:v>
                  </c:pt>
                  <c:pt idx="5">
                    <c:v>Bert_F1</c:v>
                  </c:pt>
                  <c:pt idx="6">
                    <c:v>RougeL_F1</c:v>
                  </c:pt>
                  <c:pt idx="7">
                    <c:v>Bleu_Base</c:v>
                  </c:pt>
                </c:lvl>
                <c:lvl>
                  <c:pt idx="0">
                    <c:v>Training</c:v>
                  </c:pt>
                  <c:pt idx="4">
                    <c:v>Test</c:v>
                  </c:pt>
                </c:lvl>
              </c:multiLvlStrCache>
            </c:multiLvlStrRef>
          </c:cat>
          <c:val>
            <c:numRef>
              <c:f>Overall_Analysis_Paper!$F$2:$F$9</c:f>
              <c:numCache>
                <c:formatCode>General</c:formatCode>
                <c:ptCount val="8"/>
                <c:pt idx="0">
                  <c:v>0.68332916666666643</c:v>
                </c:pt>
                <c:pt idx="1">
                  <c:v>0.54910724602550942</c:v>
                </c:pt>
                <c:pt idx="2">
                  <c:v>0.54910724602550942</c:v>
                </c:pt>
                <c:pt idx="3">
                  <c:v>0.25000955127001501</c:v>
                </c:pt>
                <c:pt idx="4">
                  <c:v>0.74702291666666654</c:v>
                </c:pt>
                <c:pt idx="5">
                  <c:v>0.59418239846736876</c:v>
                </c:pt>
                <c:pt idx="6">
                  <c:v>0.44242466938878638</c:v>
                </c:pt>
                <c:pt idx="7">
                  <c:v>0.22894408802867</c:v>
                </c:pt>
              </c:numCache>
            </c:numRef>
          </c:val>
          <c:extLst>
            <c:ext xmlns:c16="http://schemas.microsoft.com/office/drawing/2014/chart" uri="{C3380CC4-5D6E-409C-BE32-E72D297353CC}">
              <c16:uniqueId val="{00000002-9A7C-5543-97EF-D0C7C2262B4A}"/>
            </c:ext>
          </c:extLst>
        </c:ser>
        <c:ser>
          <c:idx val="3"/>
          <c:order val="3"/>
          <c:tx>
            <c:strRef>
              <c:f>Overall_Analysis_Paper!$G$1</c:f>
              <c:strCache>
                <c:ptCount val="1"/>
                <c:pt idx="0">
                  <c:v>phi4</c:v>
                </c:pt>
              </c:strCache>
            </c:strRef>
          </c:tx>
          <c:spPr>
            <a:solidFill>
              <a:schemeClr val="accent4"/>
            </a:solidFill>
            <a:ln>
              <a:noFill/>
            </a:ln>
            <a:effectLst/>
          </c:spPr>
          <c:invertIfNegative val="0"/>
          <c:cat>
            <c:multiLvlStrRef>
              <c:f>Overall_Analysis_Paper!$B$2:$C$9</c:f>
              <c:multiLvlStrCache>
                <c:ptCount val="8"/>
                <c:lvl>
                  <c:pt idx="0">
                    <c:v>Accuracy</c:v>
                  </c:pt>
                  <c:pt idx="1">
                    <c:v>Bert_F1</c:v>
                  </c:pt>
                  <c:pt idx="2">
                    <c:v>RougeL_F1</c:v>
                  </c:pt>
                  <c:pt idx="3">
                    <c:v>Bleu_Base</c:v>
                  </c:pt>
                  <c:pt idx="4">
                    <c:v>Accuracy</c:v>
                  </c:pt>
                  <c:pt idx="5">
                    <c:v>Bert_F1</c:v>
                  </c:pt>
                  <c:pt idx="6">
                    <c:v>RougeL_F1</c:v>
                  </c:pt>
                  <c:pt idx="7">
                    <c:v>Bleu_Base</c:v>
                  </c:pt>
                </c:lvl>
                <c:lvl>
                  <c:pt idx="0">
                    <c:v>Training</c:v>
                  </c:pt>
                  <c:pt idx="4">
                    <c:v>Test</c:v>
                  </c:pt>
                </c:lvl>
              </c:multiLvlStrCache>
            </c:multiLvlStrRef>
          </c:cat>
          <c:val>
            <c:numRef>
              <c:f>Overall_Analysis_Paper!$G$2:$G$9</c:f>
              <c:numCache>
                <c:formatCode>General</c:formatCode>
                <c:ptCount val="8"/>
                <c:pt idx="0">
                  <c:v>0.76771041666666662</c:v>
                </c:pt>
                <c:pt idx="1">
                  <c:v>0.35843087764944653</c:v>
                </c:pt>
                <c:pt idx="2">
                  <c:v>0.35843087764944653</c:v>
                </c:pt>
                <c:pt idx="3">
                  <c:v>9.3848234150971502E-2</c:v>
                </c:pt>
                <c:pt idx="4">
                  <c:v>0.73928333333333329</c:v>
                </c:pt>
                <c:pt idx="5">
                  <c:v>0.35076230802528868</c:v>
                </c:pt>
                <c:pt idx="6">
                  <c:v>0.10732087210600989</c:v>
                </c:pt>
                <c:pt idx="7">
                  <c:v>6.1553959579517398E-2</c:v>
                </c:pt>
              </c:numCache>
            </c:numRef>
          </c:val>
          <c:extLst>
            <c:ext xmlns:c16="http://schemas.microsoft.com/office/drawing/2014/chart" uri="{C3380CC4-5D6E-409C-BE32-E72D297353CC}">
              <c16:uniqueId val="{00000003-9A7C-5543-97EF-D0C7C2262B4A}"/>
            </c:ext>
          </c:extLst>
        </c:ser>
        <c:ser>
          <c:idx val="4"/>
          <c:order val="4"/>
          <c:tx>
            <c:strRef>
              <c:f>Overall_Analysis_Paper!$H$1</c:f>
              <c:strCache>
                <c:ptCount val="1"/>
                <c:pt idx="0">
                  <c:v>iDX</c:v>
                </c:pt>
              </c:strCache>
            </c:strRef>
          </c:tx>
          <c:spPr>
            <a:solidFill>
              <a:schemeClr val="tx1"/>
            </a:solidFill>
            <a:ln>
              <a:noFill/>
            </a:ln>
            <a:effectLst/>
          </c:spPr>
          <c:invertIfNegative val="0"/>
          <c:cat>
            <c:multiLvlStrRef>
              <c:f>Overall_Analysis_Paper!$B$2:$C$9</c:f>
              <c:multiLvlStrCache>
                <c:ptCount val="8"/>
                <c:lvl>
                  <c:pt idx="0">
                    <c:v>Accuracy</c:v>
                  </c:pt>
                  <c:pt idx="1">
                    <c:v>Bert_F1</c:v>
                  </c:pt>
                  <c:pt idx="2">
                    <c:v>RougeL_F1</c:v>
                  </c:pt>
                  <c:pt idx="3">
                    <c:v>Bleu_Base</c:v>
                  </c:pt>
                  <c:pt idx="4">
                    <c:v>Accuracy</c:v>
                  </c:pt>
                  <c:pt idx="5">
                    <c:v>Bert_F1</c:v>
                  </c:pt>
                  <c:pt idx="6">
                    <c:v>RougeL_F1</c:v>
                  </c:pt>
                  <c:pt idx="7">
                    <c:v>Bleu_Base</c:v>
                  </c:pt>
                </c:lvl>
                <c:lvl>
                  <c:pt idx="0">
                    <c:v>Training</c:v>
                  </c:pt>
                  <c:pt idx="4">
                    <c:v>Test</c:v>
                  </c:pt>
                </c:lvl>
              </c:multiLvlStrCache>
            </c:multiLvlStrRef>
          </c:cat>
          <c:val>
            <c:numRef>
              <c:f>Overall_Analysis_Paper!$H$2:$H$9</c:f>
              <c:numCache>
                <c:formatCode>General</c:formatCode>
                <c:ptCount val="8"/>
                <c:pt idx="0">
                  <c:v>0.8953875</c:v>
                </c:pt>
                <c:pt idx="1">
                  <c:v>0.78802490477405751</c:v>
                </c:pt>
                <c:pt idx="2">
                  <c:v>0.78802490477405751</c:v>
                </c:pt>
                <c:pt idx="3">
                  <c:v>0.44677843200026596</c:v>
                </c:pt>
                <c:pt idx="4">
                  <c:v>0.89702395833333348</c:v>
                </c:pt>
                <c:pt idx="5">
                  <c:v>0.78684619841210124</c:v>
                </c:pt>
                <c:pt idx="6">
                  <c:v>0.6555328441371131</c:v>
                </c:pt>
                <c:pt idx="7">
                  <c:v>0.32875346567553099</c:v>
                </c:pt>
              </c:numCache>
            </c:numRef>
          </c:val>
          <c:extLst>
            <c:ext xmlns:c16="http://schemas.microsoft.com/office/drawing/2014/chart" uri="{C3380CC4-5D6E-409C-BE32-E72D297353CC}">
              <c16:uniqueId val="{00000004-9A7C-5543-97EF-D0C7C2262B4A}"/>
            </c:ext>
          </c:extLst>
        </c:ser>
        <c:dLbls>
          <c:showLegendKey val="0"/>
          <c:showVal val="0"/>
          <c:showCatName val="0"/>
          <c:showSerName val="0"/>
          <c:showPercent val="0"/>
          <c:showBubbleSize val="0"/>
        </c:dLbls>
        <c:gapWidth val="219"/>
        <c:overlap val="-27"/>
        <c:axId val="1629140719"/>
        <c:axId val="1629397551"/>
      </c:barChart>
      <c:catAx>
        <c:axId val="162914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9397551"/>
        <c:crosses val="autoZero"/>
        <c:auto val="1"/>
        <c:lblAlgn val="ctr"/>
        <c:lblOffset val="100"/>
        <c:noMultiLvlLbl val="0"/>
      </c:catAx>
      <c:valAx>
        <c:axId val="162939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Avg.</a:t>
                </a:r>
                <a:r>
                  <a:rPr lang="en-US" sz="1200" b="1" baseline="0"/>
                  <a:t> Evaluation Scores</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914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Training_Accuracy!$C$1</c:f>
              <c:strCache>
                <c:ptCount val="1"/>
                <c:pt idx="0">
                  <c:v>ftllama3.1</c:v>
                </c:pt>
              </c:strCache>
            </c:strRef>
          </c:tx>
          <c:spPr>
            <a:ln w="19050" cap="rnd">
              <a:solidFill>
                <a:schemeClr val="accent1"/>
              </a:solidFill>
              <a:round/>
            </a:ln>
            <a:effectLst/>
          </c:spPr>
          <c:marker>
            <c:symbol val="none"/>
          </c:marker>
          <c:xVal>
            <c:numRef>
              <c:f>Training_Accuracy!$B$2:$B$95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Training_Accuracy!$C$2:$C$95</c:f>
              <c:numCache>
                <c:formatCode>General</c:formatCode>
                <c:ptCount val="94"/>
                <c:pt idx="0">
                  <c:v>0.85709999999999997</c:v>
                </c:pt>
                <c:pt idx="1">
                  <c:v>0.42859999999999998</c:v>
                </c:pt>
                <c:pt idx="2">
                  <c:v>0.78569999999999995</c:v>
                </c:pt>
                <c:pt idx="3">
                  <c:v>0.78569999999999995</c:v>
                </c:pt>
                <c:pt idx="4">
                  <c:v>0.98570000000000002</c:v>
                </c:pt>
                <c:pt idx="5">
                  <c:v>0.97140000000000004</c:v>
                </c:pt>
                <c:pt idx="6">
                  <c:v>0.92859999999999998</c:v>
                </c:pt>
                <c:pt idx="7">
                  <c:v>0.98570000000000002</c:v>
                </c:pt>
                <c:pt idx="8">
                  <c:v>0.81430000000000002</c:v>
                </c:pt>
                <c:pt idx="9">
                  <c:v>0.78569999999999995</c:v>
                </c:pt>
                <c:pt idx="10">
                  <c:v>0.85709999999999997</c:v>
                </c:pt>
                <c:pt idx="11">
                  <c:v>0.65710000000000002</c:v>
                </c:pt>
                <c:pt idx="12">
                  <c:v>0.61429999999999996</c:v>
                </c:pt>
                <c:pt idx="13">
                  <c:v>0.8286</c:v>
                </c:pt>
                <c:pt idx="14">
                  <c:v>0.94289999999999996</c:v>
                </c:pt>
                <c:pt idx="15">
                  <c:v>0.92859999999999998</c:v>
                </c:pt>
                <c:pt idx="16">
                  <c:v>0.57140000000000002</c:v>
                </c:pt>
                <c:pt idx="17">
                  <c:v>0.81430000000000002</c:v>
                </c:pt>
                <c:pt idx="18">
                  <c:v>1</c:v>
                </c:pt>
                <c:pt idx="19">
                  <c:v>0.95709999999999995</c:v>
                </c:pt>
                <c:pt idx="20">
                  <c:v>0.97140000000000004</c:v>
                </c:pt>
                <c:pt idx="21">
                  <c:v>0.9</c:v>
                </c:pt>
                <c:pt idx="22">
                  <c:v>0.94289999999999996</c:v>
                </c:pt>
                <c:pt idx="23">
                  <c:v>0.8</c:v>
                </c:pt>
                <c:pt idx="24">
                  <c:v>0.87139999999999995</c:v>
                </c:pt>
                <c:pt idx="25">
                  <c:v>0.81430000000000002</c:v>
                </c:pt>
                <c:pt idx="26">
                  <c:v>0.8</c:v>
                </c:pt>
                <c:pt idx="27">
                  <c:v>1</c:v>
                </c:pt>
                <c:pt idx="28">
                  <c:v>0.9143</c:v>
                </c:pt>
                <c:pt idx="29">
                  <c:v>0.57140000000000002</c:v>
                </c:pt>
                <c:pt idx="30">
                  <c:v>0.87139999999999995</c:v>
                </c:pt>
                <c:pt idx="31">
                  <c:v>1</c:v>
                </c:pt>
                <c:pt idx="32">
                  <c:v>0.45710000000000001</c:v>
                </c:pt>
                <c:pt idx="33">
                  <c:v>0.7429</c:v>
                </c:pt>
                <c:pt idx="34">
                  <c:v>0.62860000000000005</c:v>
                </c:pt>
                <c:pt idx="35">
                  <c:v>0.64290000000000003</c:v>
                </c:pt>
                <c:pt idx="36">
                  <c:v>0.84289999999999998</c:v>
                </c:pt>
                <c:pt idx="37">
                  <c:v>0.6714</c:v>
                </c:pt>
                <c:pt idx="38">
                  <c:v>0.85709999999999997</c:v>
                </c:pt>
                <c:pt idx="39">
                  <c:v>1</c:v>
                </c:pt>
                <c:pt idx="40">
                  <c:v>0.98570000000000002</c:v>
                </c:pt>
                <c:pt idx="41">
                  <c:v>0.98570000000000002</c:v>
                </c:pt>
                <c:pt idx="42">
                  <c:v>0.71430000000000005</c:v>
                </c:pt>
                <c:pt idx="43">
                  <c:v>0.84289999999999998</c:v>
                </c:pt>
                <c:pt idx="44">
                  <c:v>0.2286</c:v>
                </c:pt>
                <c:pt idx="45">
                  <c:v>0.4</c:v>
                </c:pt>
                <c:pt idx="46">
                  <c:v>0.78569999999999995</c:v>
                </c:pt>
                <c:pt idx="47">
                  <c:v>0.88570000000000004</c:v>
                </c:pt>
                <c:pt idx="48">
                  <c:v>0.98570000000000002</c:v>
                </c:pt>
                <c:pt idx="49">
                  <c:v>0.85709999999999997</c:v>
                </c:pt>
                <c:pt idx="50">
                  <c:v>0.65710000000000002</c:v>
                </c:pt>
                <c:pt idx="51">
                  <c:v>1</c:v>
                </c:pt>
                <c:pt idx="52">
                  <c:v>0.71430000000000005</c:v>
                </c:pt>
                <c:pt idx="53">
                  <c:v>0</c:v>
                </c:pt>
                <c:pt idx="54">
                  <c:v>0.44290000000000002</c:v>
                </c:pt>
                <c:pt idx="55">
                  <c:v>0.9</c:v>
                </c:pt>
                <c:pt idx="56">
                  <c:v>0.84289999999999998</c:v>
                </c:pt>
                <c:pt idx="57">
                  <c:v>0.65710000000000002</c:v>
                </c:pt>
                <c:pt idx="58">
                  <c:v>0.88570000000000004</c:v>
                </c:pt>
                <c:pt idx="59">
                  <c:v>0.8286</c:v>
                </c:pt>
                <c:pt idx="60">
                  <c:v>0.65710000000000002</c:v>
                </c:pt>
                <c:pt idx="61">
                  <c:v>0.8286</c:v>
                </c:pt>
                <c:pt idx="62">
                  <c:v>0.85709999999999997</c:v>
                </c:pt>
                <c:pt idx="63">
                  <c:v>0.52859999999999996</c:v>
                </c:pt>
                <c:pt idx="64">
                  <c:v>0.71430000000000005</c:v>
                </c:pt>
                <c:pt idx="65">
                  <c:v>1</c:v>
                </c:pt>
                <c:pt idx="66">
                  <c:v>1</c:v>
                </c:pt>
                <c:pt idx="67">
                  <c:v>0.8</c:v>
                </c:pt>
                <c:pt idx="68">
                  <c:v>0.8286</c:v>
                </c:pt>
                <c:pt idx="69">
                  <c:v>0.87139999999999995</c:v>
                </c:pt>
                <c:pt idx="70">
                  <c:v>0.1714</c:v>
                </c:pt>
                <c:pt idx="71">
                  <c:v>0.5</c:v>
                </c:pt>
                <c:pt idx="72">
                  <c:v>0.84289999999999998</c:v>
                </c:pt>
                <c:pt idx="73">
                  <c:v>0.94289999999999996</c:v>
                </c:pt>
                <c:pt idx="74">
                  <c:v>1</c:v>
                </c:pt>
                <c:pt idx="75">
                  <c:v>0.98570000000000002</c:v>
                </c:pt>
                <c:pt idx="76">
                  <c:v>0.1714</c:v>
                </c:pt>
                <c:pt idx="77">
                  <c:v>0.1</c:v>
                </c:pt>
                <c:pt idx="78">
                  <c:v>0.1143</c:v>
                </c:pt>
                <c:pt idx="79">
                  <c:v>0.57140000000000002</c:v>
                </c:pt>
                <c:pt idx="80">
                  <c:v>1</c:v>
                </c:pt>
                <c:pt idx="81">
                  <c:v>0.95709999999999995</c:v>
                </c:pt>
                <c:pt idx="82">
                  <c:v>0.98570000000000002</c:v>
                </c:pt>
                <c:pt idx="83">
                  <c:v>0.8</c:v>
                </c:pt>
                <c:pt idx="84">
                  <c:v>0.84289999999999998</c:v>
                </c:pt>
                <c:pt idx="85">
                  <c:v>0.87139999999999995</c:v>
                </c:pt>
                <c:pt idx="86">
                  <c:v>0.4</c:v>
                </c:pt>
                <c:pt idx="87">
                  <c:v>1</c:v>
                </c:pt>
                <c:pt idx="88">
                  <c:v>1</c:v>
                </c:pt>
                <c:pt idx="89">
                  <c:v>1</c:v>
                </c:pt>
                <c:pt idx="90">
                  <c:v>0.6</c:v>
                </c:pt>
                <c:pt idx="91">
                  <c:v>0.8</c:v>
                </c:pt>
                <c:pt idx="92">
                  <c:v>0.1714</c:v>
                </c:pt>
                <c:pt idx="93">
                  <c:v>0.1714</c:v>
                </c:pt>
              </c:numCache>
            </c:numRef>
          </c:yVal>
          <c:smooth val="1"/>
          <c:extLst>
            <c:ext xmlns:c16="http://schemas.microsoft.com/office/drawing/2014/chart" uri="{C3380CC4-5D6E-409C-BE32-E72D297353CC}">
              <c16:uniqueId val="{00000000-2081-D842-95B2-310C1ADAD7CE}"/>
            </c:ext>
          </c:extLst>
        </c:ser>
        <c:ser>
          <c:idx val="1"/>
          <c:order val="1"/>
          <c:tx>
            <c:strRef>
              <c:f>Training_Accuracy!$D$1</c:f>
              <c:strCache>
                <c:ptCount val="1"/>
                <c:pt idx="0">
                  <c:v>ftphi4</c:v>
                </c:pt>
              </c:strCache>
            </c:strRef>
          </c:tx>
          <c:spPr>
            <a:ln w="19050" cap="rnd">
              <a:solidFill>
                <a:schemeClr val="accent2"/>
              </a:solidFill>
              <a:round/>
            </a:ln>
            <a:effectLst/>
          </c:spPr>
          <c:marker>
            <c:symbol val="none"/>
          </c:marker>
          <c:xVal>
            <c:numRef>
              <c:f>Training_Accuracy!$B$2:$B$95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Training_Accuracy!$D$2:$D$95</c:f>
              <c:numCache>
                <c:formatCode>General</c:formatCode>
                <c:ptCount val="94"/>
                <c:pt idx="0">
                  <c:v>0.9</c:v>
                </c:pt>
                <c:pt idx="1">
                  <c:v>0.87139999999999995</c:v>
                </c:pt>
                <c:pt idx="2">
                  <c:v>0.85709999999999997</c:v>
                </c:pt>
                <c:pt idx="3">
                  <c:v>0.6714</c:v>
                </c:pt>
                <c:pt idx="4">
                  <c:v>0.95709999999999995</c:v>
                </c:pt>
                <c:pt idx="5">
                  <c:v>0.7</c:v>
                </c:pt>
                <c:pt idx="6">
                  <c:v>0.87139999999999995</c:v>
                </c:pt>
                <c:pt idx="7">
                  <c:v>0.84289999999999998</c:v>
                </c:pt>
                <c:pt idx="8">
                  <c:v>0.8286</c:v>
                </c:pt>
                <c:pt idx="9">
                  <c:v>0.62860000000000005</c:v>
                </c:pt>
                <c:pt idx="10">
                  <c:v>0.87139999999999995</c:v>
                </c:pt>
                <c:pt idx="11">
                  <c:v>0.72860000000000003</c:v>
                </c:pt>
                <c:pt idx="12">
                  <c:v>0.85709999999999997</c:v>
                </c:pt>
                <c:pt idx="13">
                  <c:v>0.92859999999999998</c:v>
                </c:pt>
                <c:pt idx="14">
                  <c:v>0.72860000000000003</c:v>
                </c:pt>
                <c:pt idx="15">
                  <c:v>0.85709999999999997</c:v>
                </c:pt>
                <c:pt idx="16">
                  <c:v>0.97140000000000004</c:v>
                </c:pt>
                <c:pt idx="17">
                  <c:v>0.97140000000000004</c:v>
                </c:pt>
                <c:pt idx="18">
                  <c:v>0.98570000000000002</c:v>
                </c:pt>
                <c:pt idx="19">
                  <c:v>0.97140000000000004</c:v>
                </c:pt>
                <c:pt idx="20">
                  <c:v>0.9</c:v>
                </c:pt>
                <c:pt idx="21">
                  <c:v>1</c:v>
                </c:pt>
                <c:pt idx="22">
                  <c:v>0.97140000000000004</c:v>
                </c:pt>
                <c:pt idx="23">
                  <c:v>0.81430000000000002</c:v>
                </c:pt>
                <c:pt idx="24">
                  <c:v>0.94289999999999996</c:v>
                </c:pt>
                <c:pt idx="25">
                  <c:v>0.72860000000000003</c:v>
                </c:pt>
                <c:pt idx="26">
                  <c:v>0.9143</c:v>
                </c:pt>
                <c:pt idx="27">
                  <c:v>0.87139999999999995</c:v>
                </c:pt>
                <c:pt idx="28">
                  <c:v>0.81430000000000002</c:v>
                </c:pt>
                <c:pt idx="29">
                  <c:v>0.6</c:v>
                </c:pt>
                <c:pt idx="30">
                  <c:v>0.85709999999999997</c:v>
                </c:pt>
                <c:pt idx="31">
                  <c:v>0.92859999999999998</c:v>
                </c:pt>
                <c:pt idx="32">
                  <c:v>0.8286</c:v>
                </c:pt>
                <c:pt idx="33">
                  <c:v>0.88570000000000004</c:v>
                </c:pt>
                <c:pt idx="34">
                  <c:v>0.78569999999999995</c:v>
                </c:pt>
                <c:pt idx="35">
                  <c:v>0.44290000000000002</c:v>
                </c:pt>
                <c:pt idx="36">
                  <c:v>0.6714</c:v>
                </c:pt>
                <c:pt idx="37">
                  <c:v>0.84289999999999998</c:v>
                </c:pt>
                <c:pt idx="38">
                  <c:v>0.8286</c:v>
                </c:pt>
                <c:pt idx="39">
                  <c:v>0.88570000000000004</c:v>
                </c:pt>
                <c:pt idx="40">
                  <c:v>0.87139999999999995</c:v>
                </c:pt>
                <c:pt idx="41">
                  <c:v>0.78569999999999995</c:v>
                </c:pt>
                <c:pt idx="42">
                  <c:v>0.84289999999999998</c:v>
                </c:pt>
                <c:pt idx="43">
                  <c:v>0.55710000000000004</c:v>
                </c:pt>
                <c:pt idx="44">
                  <c:v>0.97140000000000004</c:v>
                </c:pt>
                <c:pt idx="45">
                  <c:v>0.47139999999999999</c:v>
                </c:pt>
                <c:pt idx="46">
                  <c:v>0.6714</c:v>
                </c:pt>
                <c:pt idx="47">
                  <c:v>0.92859999999999998</c:v>
                </c:pt>
                <c:pt idx="48">
                  <c:v>0.77139999999999997</c:v>
                </c:pt>
                <c:pt idx="49">
                  <c:v>0.78569999999999995</c:v>
                </c:pt>
                <c:pt idx="50">
                  <c:v>0.8</c:v>
                </c:pt>
                <c:pt idx="51">
                  <c:v>0.8</c:v>
                </c:pt>
                <c:pt idx="52">
                  <c:v>0.54290000000000005</c:v>
                </c:pt>
                <c:pt idx="53">
                  <c:v>0.64290000000000003</c:v>
                </c:pt>
                <c:pt idx="54">
                  <c:v>0.8286</c:v>
                </c:pt>
                <c:pt idx="55">
                  <c:v>0.72860000000000003</c:v>
                </c:pt>
                <c:pt idx="56">
                  <c:v>0.78569999999999995</c:v>
                </c:pt>
                <c:pt idx="57">
                  <c:v>0.6</c:v>
                </c:pt>
                <c:pt idx="58">
                  <c:v>0.84289999999999998</c:v>
                </c:pt>
                <c:pt idx="59">
                  <c:v>0.7429</c:v>
                </c:pt>
                <c:pt idx="60">
                  <c:v>0.54290000000000005</c:v>
                </c:pt>
                <c:pt idx="61">
                  <c:v>0.8</c:v>
                </c:pt>
                <c:pt idx="62">
                  <c:v>0.64290000000000003</c:v>
                </c:pt>
                <c:pt idx="63">
                  <c:v>0.8286</c:v>
                </c:pt>
                <c:pt idx="64">
                  <c:v>0.9143</c:v>
                </c:pt>
                <c:pt idx="65">
                  <c:v>0.98570000000000002</c:v>
                </c:pt>
                <c:pt idx="66">
                  <c:v>0.94289999999999996</c:v>
                </c:pt>
                <c:pt idx="67">
                  <c:v>0.94289999999999996</c:v>
                </c:pt>
                <c:pt idx="68">
                  <c:v>0.71430000000000005</c:v>
                </c:pt>
                <c:pt idx="69">
                  <c:v>0.7</c:v>
                </c:pt>
                <c:pt idx="70">
                  <c:v>0.84289999999999998</c:v>
                </c:pt>
                <c:pt idx="71">
                  <c:v>0.62860000000000005</c:v>
                </c:pt>
                <c:pt idx="72">
                  <c:v>0.88570000000000004</c:v>
                </c:pt>
                <c:pt idx="73">
                  <c:v>0.7571</c:v>
                </c:pt>
                <c:pt idx="74">
                  <c:v>0.9</c:v>
                </c:pt>
                <c:pt idx="75">
                  <c:v>0.85709999999999997</c:v>
                </c:pt>
                <c:pt idx="76">
                  <c:v>0.72860000000000003</c:v>
                </c:pt>
                <c:pt idx="77">
                  <c:v>0.9</c:v>
                </c:pt>
                <c:pt idx="78">
                  <c:v>0.7429</c:v>
                </c:pt>
                <c:pt idx="79">
                  <c:v>0.85709999999999997</c:v>
                </c:pt>
                <c:pt idx="80">
                  <c:v>0.88570000000000004</c:v>
                </c:pt>
                <c:pt idx="81">
                  <c:v>0.9143</c:v>
                </c:pt>
                <c:pt idx="82">
                  <c:v>0.95709999999999995</c:v>
                </c:pt>
                <c:pt idx="83">
                  <c:v>0.8</c:v>
                </c:pt>
                <c:pt idx="84">
                  <c:v>0.6714</c:v>
                </c:pt>
                <c:pt idx="85">
                  <c:v>0.77139999999999997</c:v>
                </c:pt>
                <c:pt idx="86">
                  <c:v>0.78569999999999995</c:v>
                </c:pt>
                <c:pt idx="87">
                  <c:v>0.95709999999999995</c:v>
                </c:pt>
                <c:pt idx="88">
                  <c:v>0.7</c:v>
                </c:pt>
                <c:pt idx="89">
                  <c:v>0.72860000000000003</c:v>
                </c:pt>
                <c:pt idx="90">
                  <c:v>0.7</c:v>
                </c:pt>
                <c:pt idx="91">
                  <c:v>0.62860000000000005</c:v>
                </c:pt>
                <c:pt idx="92">
                  <c:v>0.48570000000000002</c:v>
                </c:pt>
                <c:pt idx="93">
                  <c:v>0.45710000000000001</c:v>
                </c:pt>
              </c:numCache>
            </c:numRef>
          </c:yVal>
          <c:smooth val="1"/>
          <c:extLst>
            <c:ext xmlns:c16="http://schemas.microsoft.com/office/drawing/2014/chart" uri="{C3380CC4-5D6E-409C-BE32-E72D297353CC}">
              <c16:uniqueId val="{00000001-2081-D842-95B2-310C1ADAD7CE}"/>
            </c:ext>
          </c:extLst>
        </c:ser>
        <c:ser>
          <c:idx val="2"/>
          <c:order val="2"/>
          <c:tx>
            <c:strRef>
              <c:f>Training_Accuracy!$E$1</c:f>
              <c:strCache>
                <c:ptCount val="1"/>
                <c:pt idx="0">
                  <c:v>llama3.1:8b-instruct-fp16</c:v>
                </c:pt>
              </c:strCache>
            </c:strRef>
          </c:tx>
          <c:spPr>
            <a:ln w="19050" cap="rnd">
              <a:solidFill>
                <a:schemeClr val="accent3"/>
              </a:solidFill>
              <a:round/>
            </a:ln>
            <a:effectLst/>
          </c:spPr>
          <c:marker>
            <c:symbol val="none"/>
          </c:marker>
          <c:xVal>
            <c:numRef>
              <c:f>Training_Accuracy!$B$2:$B$95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Training_Accuracy!$E$2:$E$95</c:f>
              <c:numCache>
                <c:formatCode>General</c:formatCode>
                <c:ptCount val="94"/>
                <c:pt idx="0">
                  <c:v>0.8</c:v>
                </c:pt>
                <c:pt idx="1">
                  <c:v>0.5</c:v>
                </c:pt>
                <c:pt idx="2">
                  <c:v>0.64290000000000003</c:v>
                </c:pt>
                <c:pt idx="3">
                  <c:v>0.65710000000000002</c:v>
                </c:pt>
                <c:pt idx="4">
                  <c:v>0.84289999999999998</c:v>
                </c:pt>
                <c:pt idx="5">
                  <c:v>0.85709999999999997</c:v>
                </c:pt>
                <c:pt idx="6">
                  <c:v>0.68569999999999998</c:v>
                </c:pt>
                <c:pt idx="7">
                  <c:v>0.95709999999999995</c:v>
                </c:pt>
                <c:pt idx="8">
                  <c:v>0.84289999999999998</c:v>
                </c:pt>
                <c:pt idx="9">
                  <c:v>0.7571</c:v>
                </c:pt>
                <c:pt idx="10">
                  <c:v>0.6714</c:v>
                </c:pt>
                <c:pt idx="11">
                  <c:v>0.7</c:v>
                </c:pt>
                <c:pt idx="12">
                  <c:v>0.51429999999999998</c:v>
                </c:pt>
                <c:pt idx="13">
                  <c:v>0.57140000000000002</c:v>
                </c:pt>
                <c:pt idx="14">
                  <c:v>0.51429999999999998</c:v>
                </c:pt>
                <c:pt idx="15">
                  <c:v>0.65710000000000002</c:v>
                </c:pt>
                <c:pt idx="16">
                  <c:v>0.78569999999999995</c:v>
                </c:pt>
                <c:pt idx="17">
                  <c:v>0.57140000000000002</c:v>
                </c:pt>
                <c:pt idx="18">
                  <c:v>0.7571</c:v>
                </c:pt>
                <c:pt idx="19">
                  <c:v>0.88570000000000004</c:v>
                </c:pt>
                <c:pt idx="20">
                  <c:v>0.81430000000000002</c:v>
                </c:pt>
                <c:pt idx="21">
                  <c:v>0.72860000000000003</c:v>
                </c:pt>
                <c:pt idx="22">
                  <c:v>0.7</c:v>
                </c:pt>
                <c:pt idx="23">
                  <c:v>0.6714</c:v>
                </c:pt>
                <c:pt idx="24">
                  <c:v>0.72860000000000003</c:v>
                </c:pt>
                <c:pt idx="25">
                  <c:v>0.65710000000000002</c:v>
                </c:pt>
                <c:pt idx="26">
                  <c:v>0.81430000000000002</c:v>
                </c:pt>
                <c:pt idx="27">
                  <c:v>0.88570000000000004</c:v>
                </c:pt>
                <c:pt idx="28">
                  <c:v>0.8</c:v>
                </c:pt>
                <c:pt idx="29">
                  <c:v>0.65710000000000002</c:v>
                </c:pt>
                <c:pt idx="30">
                  <c:v>0.7429</c:v>
                </c:pt>
                <c:pt idx="31">
                  <c:v>0.85709999999999997</c:v>
                </c:pt>
                <c:pt idx="32">
                  <c:v>0.55710000000000004</c:v>
                </c:pt>
                <c:pt idx="33">
                  <c:v>0.77139999999999997</c:v>
                </c:pt>
                <c:pt idx="34">
                  <c:v>0.85709999999999997</c:v>
                </c:pt>
                <c:pt idx="35">
                  <c:v>0.42859999999999998</c:v>
                </c:pt>
                <c:pt idx="36">
                  <c:v>0.51429999999999998</c:v>
                </c:pt>
                <c:pt idx="37">
                  <c:v>0.44290000000000002</c:v>
                </c:pt>
                <c:pt idx="38">
                  <c:v>0.72860000000000003</c:v>
                </c:pt>
                <c:pt idx="39">
                  <c:v>0.97140000000000004</c:v>
                </c:pt>
                <c:pt idx="40">
                  <c:v>0.87139999999999995</c:v>
                </c:pt>
                <c:pt idx="41">
                  <c:v>0.72860000000000003</c:v>
                </c:pt>
                <c:pt idx="42">
                  <c:v>0.42859999999999998</c:v>
                </c:pt>
                <c:pt idx="43">
                  <c:v>0.52859999999999996</c:v>
                </c:pt>
                <c:pt idx="44">
                  <c:v>0.44290000000000002</c:v>
                </c:pt>
                <c:pt idx="45">
                  <c:v>0.72860000000000003</c:v>
                </c:pt>
                <c:pt idx="46">
                  <c:v>0.7429</c:v>
                </c:pt>
                <c:pt idx="47">
                  <c:v>0.61429999999999996</c:v>
                </c:pt>
                <c:pt idx="48">
                  <c:v>0.7</c:v>
                </c:pt>
                <c:pt idx="49">
                  <c:v>0.1714</c:v>
                </c:pt>
                <c:pt idx="50">
                  <c:v>0.45710000000000001</c:v>
                </c:pt>
                <c:pt idx="51">
                  <c:v>0.62860000000000005</c:v>
                </c:pt>
                <c:pt idx="52">
                  <c:v>0.64290000000000003</c:v>
                </c:pt>
                <c:pt idx="53">
                  <c:v>0</c:v>
                </c:pt>
                <c:pt idx="54">
                  <c:v>0.57140000000000002</c:v>
                </c:pt>
                <c:pt idx="55">
                  <c:v>0.61429999999999996</c:v>
                </c:pt>
                <c:pt idx="56">
                  <c:v>0.77139999999999997</c:v>
                </c:pt>
                <c:pt idx="57">
                  <c:v>0.71430000000000005</c:v>
                </c:pt>
                <c:pt idx="58">
                  <c:v>0.81430000000000002</c:v>
                </c:pt>
                <c:pt idx="59">
                  <c:v>0.64290000000000003</c:v>
                </c:pt>
                <c:pt idx="60">
                  <c:v>0.61429999999999996</c:v>
                </c:pt>
                <c:pt idx="61">
                  <c:v>0.87139999999999995</c:v>
                </c:pt>
                <c:pt idx="62">
                  <c:v>0.57140000000000002</c:v>
                </c:pt>
                <c:pt idx="63">
                  <c:v>0.45710000000000001</c:v>
                </c:pt>
                <c:pt idx="64">
                  <c:v>0.6714</c:v>
                </c:pt>
                <c:pt idx="65">
                  <c:v>0.98570000000000002</c:v>
                </c:pt>
                <c:pt idx="66">
                  <c:v>0.85709999999999997</c:v>
                </c:pt>
                <c:pt idx="67">
                  <c:v>0.84289999999999998</c:v>
                </c:pt>
                <c:pt idx="68">
                  <c:v>0.7571</c:v>
                </c:pt>
                <c:pt idx="69">
                  <c:v>0.61429999999999996</c:v>
                </c:pt>
                <c:pt idx="70">
                  <c:v>0.4</c:v>
                </c:pt>
                <c:pt idx="71">
                  <c:v>0.55710000000000004</c:v>
                </c:pt>
                <c:pt idx="72">
                  <c:v>0.9143</c:v>
                </c:pt>
                <c:pt idx="73">
                  <c:v>0.95709999999999995</c:v>
                </c:pt>
                <c:pt idx="74">
                  <c:v>0.57140000000000002</c:v>
                </c:pt>
                <c:pt idx="75">
                  <c:v>0.95709999999999995</c:v>
                </c:pt>
                <c:pt idx="76">
                  <c:v>0.12859999999999999</c:v>
                </c:pt>
                <c:pt idx="77">
                  <c:v>2.86E-2</c:v>
                </c:pt>
                <c:pt idx="78">
                  <c:v>0.7429</c:v>
                </c:pt>
                <c:pt idx="79">
                  <c:v>0.54290000000000005</c:v>
                </c:pt>
                <c:pt idx="80">
                  <c:v>0.92859999999999998</c:v>
                </c:pt>
                <c:pt idx="81">
                  <c:v>0.65710000000000002</c:v>
                </c:pt>
                <c:pt idx="82">
                  <c:v>0.95709999999999995</c:v>
                </c:pt>
                <c:pt idx="83">
                  <c:v>0.72860000000000003</c:v>
                </c:pt>
                <c:pt idx="84">
                  <c:v>0.88570000000000004</c:v>
                </c:pt>
                <c:pt idx="85">
                  <c:v>0.92859999999999998</c:v>
                </c:pt>
                <c:pt idx="86">
                  <c:v>0.4143</c:v>
                </c:pt>
                <c:pt idx="87">
                  <c:v>0.98570000000000002</c:v>
                </c:pt>
                <c:pt idx="88">
                  <c:v>0.97140000000000004</c:v>
                </c:pt>
                <c:pt idx="89">
                  <c:v>0.78569999999999995</c:v>
                </c:pt>
                <c:pt idx="90">
                  <c:v>0.7</c:v>
                </c:pt>
                <c:pt idx="91">
                  <c:v>0.47139999999999999</c:v>
                </c:pt>
                <c:pt idx="92">
                  <c:v>0.21429999999999999</c:v>
                </c:pt>
                <c:pt idx="93">
                  <c:v>0.85709999999999997</c:v>
                </c:pt>
              </c:numCache>
            </c:numRef>
          </c:yVal>
          <c:smooth val="1"/>
          <c:extLst>
            <c:ext xmlns:c16="http://schemas.microsoft.com/office/drawing/2014/chart" uri="{C3380CC4-5D6E-409C-BE32-E72D297353CC}">
              <c16:uniqueId val="{00000002-2081-D842-95B2-310C1ADAD7CE}"/>
            </c:ext>
          </c:extLst>
        </c:ser>
        <c:ser>
          <c:idx val="3"/>
          <c:order val="3"/>
          <c:tx>
            <c:strRef>
              <c:f>Training_Accuracy!$F$1</c:f>
              <c:strCache>
                <c:ptCount val="1"/>
                <c:pt idx="0">
                  <c:v>phi4:14b</c:v>
                </c:pt>
              </c:strCache>
            </c:strRef>
          </c:tx>
          <c:spPr>
            <a:ln w="19050" cap="rnd">
              <a:solidFill>
                <a:schemeClr val="accent4"/>
              </a:solidFill>
              <a:round/>
            </a:ln>
            <a:effectLst/>
          </c:spPr>
          <c:marker>
            <c:symbol val="none"/>
          </c:marker>
          <c:xVal>
            <c:numRef>
              <c:f>Training_Accuracy!$B$2:$B$95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Training_Accuracy!$F$2:$F$95</c:f>
              <c:numCache>
                <c:formatCode>General</c:formatCode>
                <c:ptCount val="94"/>
                <c:pt idx="0">
                  <c:v>0.97140000000000004</c:v>
                </c:pt>
                <c:pt idx="1">
                  <c:v>0.78569999999999995</c:v>
                </c:pt>
                <c:pt idx="2">
                  <c:v>0.9143</c:v>
                </c:pt>
                <c:pt idx="3">
                  <c:v>0.6</c:v>
                </c:pt>
                <c:pt idx="4">
                  <c:v>0.87139999999999995</c:v>
                </c:pt>
                <c:pt idx="5">
                  <c:v>0.88570000000000004</c:v>
                </c:pt>
                <c:pt idx="6">
                  <c:v>0.87139999999999995</c:v>
                </c:pt>
                <c:pt idx="7">
                  <c:v>0.92859999999999998</c:v>
                </c:pt>
                <c:pt idx="8">
                  <c:v>0.92859999999999998</c:v>
                </c:pt>
                <c:pt idx="9">
                  <c:v>0.5</c:v>
                </c:pt>
                <c:pt idx="10">
                  <c:v>0.5</c:v>
                </c:pt>
                <c:pt idx="11">
                  <c:v>0.77139999999999997</c:v>
                </c:pt>
                <c:pt idx="12">
                  <c:v>0.77139999999999997</c:v>
                </c:pt>
                <c:pt idx="13">
                  <c:v>0.88570000000000004</c:v>
                </c:pt>
                <c:pt idx="14">
                  <c:v>0.1714</c:v>
                </c:pt>
                <c:pt idx="15">
                  <c:v>0.34289999999999998</c:v>
                </c:pt>
                <c:pt idx="16">
                  <c:v>0.7429</c:v>
                </c:pt>
                <c:pt idx="17">
                  <c:v>0.85709999999999997</c:v>
                </c:pt>
                <c:pt idx="18">
                  <c:v>0.72860000000000003</c:v>
                </c:pt>
                <c:pt idx="19">
                  <c:v>0.8286</c:v>
                </c:pt>
                <c:pt idx="20">
                  <c:v>0.72860000000000003</c:v>
                </c:pt>
                <c:pt idx="21">
                  <c:v>0.54290000000000005</c:v>
                </c:pt>
                <c:pt idx="22">
                  <c:v>0.85709999999999997</c:v>
                </c:pt>
                <c:pt idx="23">
                  <c:v>0.5857</c:v>
                </c:pt>
                <c:pt idx="24">
                  <c:v>0.5857</c:v>
                </c:pt>
                <c:pt idx="25">
                  <c:v>0.78569999999999995</c:v>
                </c:pt>
                <c:pt idx="26">
                  <c:v>0.94289999999999996</c:v>
                </c:pt>
                <c:pt idx="27">
                  <c:v>0.97140000000000004</c:v>
                </c:pt>
                <c:pt idx="28">
                  <c:v>0.92859999999999998</c:v>
                </c:pt>
                <c:pt idx="29">
                  <c:v>0.77139999999999997</c:v>
                </c:pt>
                <c:pt idx="30">
                  <c:v>0.78569999999999995</c:v>
                </c:pt>
                <c:pt idx="31">
                  <c:v>0.77139999999999997</c:v>
                </c:pt>
                <c:pt idx="32">
                  <c:v>0.72860000000000003</c:v>
                </c:pt>
                <c:pt idx="33">
                  <c:v>0.94289999999999996</c:v>
                </c:pt>
                <c:pt idx="34">
                  <c:v>0.94289999999999996</c:v>
                </c:pt>
                <c:pt idx="35">
                  <c:v>0.48570000000000002</c:v>
                </c:pt>
                <c:pt idx="36">
                  <c:v>0.9143</c:v>
                </c:pt>
                <c:pt idx="37">
                  <c:v>0.7429</c:v>
                </c:pt>
                <c:pt idx="38">
                  <c:v>0.84289999999999998</c:v>
                </c:pt>
                <c:pt idx="39">
                  <c:v>0.81430000000000002</c:v>
                </c:pt>
                <c:pt idx="40">
                  <c:v>0.8286</c:v>
                </c:pt>
                <c:pt idx="41">
                  <c:v>0.88570000000000004</c:v>
                </c:pt>
                <c:pt idx="42">
                  <c:v>0.64290000000000003</c:v>
                </c:pt>
                <c:pt idx="43">
                  <c:v>0.64290000000000003</c:v>
                </c:pt>
                <c:pt idx="44">
                  <c:v>0.68569999999999998</c:v>
                </c:pt>
                <c:pt idx="45">
                  <c:v>0.5857</c:v>
                </c:pt>
                <c:pt idx="46">
                  <c:v>0.6</c:v>
                </c:pt>
                <c:pt idx="47">
                  <c:v>0.92859999999999998</c:v>
                </c:pt>
                <c:pt idx="48">
                  <c:v>0.95709999999999995</c:v>
                </c:pt>
                <c:pt idx="49">
                  <c:v>0.87139999999999995</c:v>
                </c:pt>
                <c:pt idx="50">
                  <c:v>0.7</c:v>
                </c:pt>
                <c:pt idx="51">
                  <c:v>0.94289999999999996</c:v>
                </c:pt>
                <c:pt idx="52">
                  <c:v>0.6</c:v>
                </c:pt>
                <c:pt idx="53">
                  <c:v>0.88570000000000004</c:v>
                </c:pt>
                <c:pt idx="54">
                  <c:v>0.92859999999999998</c:v>
                </c:pt>
                <c:pt idx="55">
                  <c:v>0.64290000000000003</c:v>
                </c:pt>
                <c:pt idx="56">
                  <c:v>0.97140000000000004</c:v>
                </c:pt>
                <c:pt idx="57">
                  <c:v>0.71430000000000005</c:v>
                </c:pt>
                <c:pt idx="58">
                  <c:v>0.8286</c:v>
                </c:pt>
                <c:pt idx="59">
                  <c:v>0.97140000000000004</c:v>
                </c:pt>
                <c:pt idx="60">
                  <c:v>0.7429</c:v>
                </c:pt>
                <c:pt idx="61">
                  <c:v>0.87139999999999995</c:v>
                </c:pt>
                <c:pt idx="62">
                  <c:v>0.7</c:v>
                </c:pt>
                <c:pt idx="63">
                  <c:v>0.77139999999999997</c:v>
                </c:pt>
                <c:pt idx="64">
                  <c:v>0.8286</c:v>
                </c:pt>
                <c:pt idx="65">
                  <c:v>0.9143</c:v>
                </c:pt>
                <c:pt idx="66">
                  <c:v>0.88570000000000004</c:v>
                </c:pt>
                <c:pt idx="67">
                  <c:v>0.68569999999999998</c:v>
                </c:pt>
                <c:pt idx="68">
                  <c:v>0.65710000000000002</c:v>
                </c:pt>
                <c:pt idx="69">
                  <c:v>0.7429</c:v>
                </c:pt>
                <c:pt idx="70">
                  <c:v>0.72860000000000003</c:v>
                </c:pt>
                <c:pt idx="71">
                  <c:v>0.37140000000000001</c:v>
                </c:pt>
                <c:pt idx="72">
                  <c:v>0.7571</c:v>
                </c:pt>
                <c:pt idx="73">
                  <c:v>0.6714</c:v>
                </c:pt>
                <c:pt idx="74">
                  <c:v>0.92859999999999998</c:v>
                </c:pt>
                <c:pt idx="75">
                  <c:v>0.85709999999999997</c:v>
                </c:pt>
                <c:pt idx="76">
                  <c:v>0.8</c:v>
                </c:pt>
                <c:pt idx="77">
                  <c:v>0.9143</c:v>
                </c:pt>
                <c:pt idx="78">
                  <c:v>0.88570000000000004</c:v>
                </c:pt>
                <c:pt idx="79">
                  <c:v>0.88570000000000004</c:v>
                </c:pt>
                <c:pt idx="80">
                  <c:v>0.8</c:v>
                </c:pt>
                <c:pt idx="81">
                  <c:v>0.78569999999999995</c:v>
                </c:pt>
                <c:pt idx="82">
                  <c:v>0.92859999999999998</c:v>
                </c:pt>
                <c:pt idx="83">
                  <c:v>0.94289999999999996</c:v>
                </c:pt>
                <c:pt idx="84">
                  <c:v>0.47139999999999999</c:v>
                </c:pt>
                <c:pt idx="85">
                  <c:v>0.6</c:v>
                </c:pt>
                <c:pt idx="86">
                  <c:v>0.77139999999999997</c:v>
                </c:pt>
                <c:pt idx="87">
                  <c:v>0.84289999999999998</c:v>
                </c:pt>
                <c:pt idx="88">
                  <c:v>0.81430000000000002</c:v>
                </c:pt>
                <c:pt idx="89">
                  <c:v>0.9</c:v>
                </c:pt>
                <c:pt idx="90">
                  <c:v>0.77139999999999997</c:v>
                </c:pt>
                <c:pt idx="91">
                  <c:v>0.6</c:v>
                </c:pt>
                <c:pt idx="92">
                  <c:v>0.35709999999999997</c:v>
                </c:pt>
                <c:pt idx="93">
                  <c:v>0.38569999999999999</c:v>
                </c:pt>
              </c:numCache>
            </c:numRef>
          </c:yVal>
          <c:smooth val="1"/>
          <c:extLst>
            <c:ext xmlns:c16="http://schemas.microsoft.com/office/drawing/2014/chart" uri="{C3380CC4-5D6E-409C-BE32-E72D297353CC}">
              <c16:uniqueId val="{00000003-2081-D842-95B2-310C1ADAD7CE}"/>
            </c:ext>
          </c:extLst>
        </c:ser>
        <c:dLbls>
          <c:showLegendKey val="0"/>
          <c:showVal val="0"/>
          <c:showCatName val="0"/>
          <c:showSerName val="0"/>
          <c:showPercent val="0"/>
          <c:showBubbleSize val="0"/>
        </c:dLbls>
        <c:axId val="69843776"/>
        <c:axId val="69845504"/>
      </c:scatterChart>
      <c:valAx>
        <c:axId val="6984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5504"/>
        <c:crosses val="autoZero"/>
        <c:crossBetween val="midCat"/>
      </c:valAx>
      <c:valAx>
        <c:axId val="6984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3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Bert_F1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Training_Bert_F1!$C$1</c:f>
              <c:strCache>
                <c:ptCount val="1"/>
                <c:pt idx="0">
                  <c:v>ftllama3.1</c:v>
                </c:pt>
              </c:strCache>
            </c:strRef>
          </c:tx>
          <c:spPr>
            <a:ln w="19050" cap="rnd">
              <a:solidFill>
                <a:schemeClr val="accent1"/>
              </a:solidFill>
              <a:round/>
            </a:ln>
            <a:effectLst/>
          </c:spPr>
          <c:marker>
            <c:symbol val="none"/>
          </c:marker>
          <c:xVal>
            <c:numRef>
              <c:f>Training_Bert_F1!$B$2:$B$95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Training_Bert_F1!$C$2:$C$95</c:f>
              <c:numCache>
                <c:formatCode>General</c:formatCode>
                <c:ptCount val="94"/>
                <c:pt idx="0">
                  <c:v>0.67623002784592701</c:v>
                </c:pt>
                <c:pt idx="1">
                  <c:v>0.58548425670181004</c:v>
                </c:pt>
                <c:pt idx="2">
                  <c:v>0.82431768562112495</c:v>
                </c:pt>
                <c:pt idx="3">
                  <c:v>0.91875546361718796</c:v>
                </c:pt>
                <c:pt idx="4">
                  <c:v>0.87315861667905503</c:v>
                </c:pt>
                <c:pt idx="5">
                  <c:v>0.96759039248738898</c:v>
                </c:pt>
                <c:pt idx="6">
                  <c:v>0.87530165697847095</c:v>
                </c:pt>
                <c:pt idx="7">
                  <c:v>0.97252568687711405</c:v>
                </c:pt>
                <c:pt idx="8">
                  <c:v>0.65934084313256403</c:v>
                </c:pt>
                <c:pt idx="9">
                  <c:v>0.81839433674301398</c:v>
                </c:pt>
                <c:pt idx="10">
                  <c:v>0.89263768919876596</c:v>
                </c:pt>
                <c:pt idx="11">
                  <c:v>0.76920476470674704</c:v>
                </c:pt>
                <c:pt idx="12">
                  <c:v>0.71326695723193001</c:v>
                </c:pt>
                <c:pt idx="13">
                  <c:v>0.81750015062945203</c:v>
                </c:pt>
                <c:pt idx="14">
                  <c:v>0.98734644779137204</c:v>
                </c:pt>
                <c:pt idx="15">
                  <c:v>0.87770542374678995</c:v>
                </c:pt>
                <c:pt idx="16">
                  <c:v>0.61908142843416702</c:v>
                </c:pt>
                <c:pt idx="17">
                  <c:v>0.875238075426646</c:v>
                </c:pt>
                <c:pt idx="18">
                  <c:v>0.83543899059295601</c:v>
                </c:pt>
                <c:pt idx="19">
                  <c:v>0.94409292212554297</c:v>
                </c:pt>
                <c:pt idx="20">
                  <c:v>0.85492133774927603</c:v>
                </c:pt>
                <c:pt idx="21">
                  <c:v>0.91816199634756301</c:v>
                </c:pt>
                <c:pt idx="22">
                  <c:v>0.96000916106360301</c:v>
                </c:pt>
                <c:pt idx="23">
                  <c:v>0.83383804517132898</c:v>
                </c:pt>
                <c:pt idx="24">
                  <c:v>0.91289560667105996</c:v>
                </c:pt>
                <c:pt idx="25">
                  <c:v>0.76802407716001697</c:v>
                </c:pt>
                <c:pt idx="26">
                  <c:v>0.84400323161057</c:v>
                </c:pt>
                <c:pt idx="27">
                  <c:v>0.98853800467082398</c:v>
                </c:pt>
                <c:pt idx="28">
                  <c:v>0.91605689270155699</c:v>
                </c:pt>
                <c:pt idx="29">
                  <c:v>0.55679152395043996</c:v>
                </c:pt>
                <c:pt idx="30">
                  <c:v>0.82484742317880899</c:v>
                </c:pt>
                <c:pt idx="31">
                  <c:v>0.819703522750309</c:v>
                </c:pt>
                <c:pt idx="32">
                  <c:v>0.65020765789917501</c:v>
                </c:pt>
                <c:pt idx="33">
                  <c:v>0.65837184233324797</c:v>
                </c:pt>
                <c:pt idx="34">
                  <c:v>0.75873014330863897</c:v>
                </c:pt>
                <c:pt idx="35">
                  <c:v>0.78456731034176597</c:v>
                </c:pt>
                <c:pt idx="36">
                  <c:v>0.87908306973321004</c:v>
                </c:pt>
                <c:pt idx="37">
                  <c:v>0.77631643797670002</c:v>
                </c:pt>
                <c:pt idx="38">
                  <c:v>0.89560358119862404</c:v>
                </c:pt>
                <c:pt idx="39">
                  <c:v>0.84616095977170103</c:v>
                </c:pt>
                <c:pt idx="40">
                  <c:v>0.95379586560385499</c:v>
                </c:pt>
                <c:pt idx="41">
                  <c:v>0.95379586560385499</c:v>
                </c:pt>
                <c:pt idx="42">
                  <c:v>0.74308141193219501</c:v>
                </c:pt>
                <c:pt idx="43">
                  <c:v>0.83917251910482105</c:v>
                </c:pt>
                <c:pt idx="44">
                  <c:v>0.60228877578462803</c:v>
                </c:pt>
                <c:pt idx="45">
                  <c:v>0.364498893916606</c:v>
                </c:pt>
                <c:pt idx="46">
                  <c:v>0.86764191516808098</c:v>
                </c:pt>
                <c:pt idx="47">
                  <c:v>0.73755504063197497</c:v>
                </c:pt>
                <c:pt idx="48">
                  <c:v>0.99001187554427506</c:v>
                </c:pt>
                <c:pt idx="49">
                  <c:v>0.924801595721926</c:v>
                </c:pt>
                <c:pt idx="50">
                  <c:v>0.54560134921755099</c:v>
                </c:pt>
                <c:pt idx="51">
                  <c:v>0.99999997190066703</c:v>
                </c:pt>
                <c:pt idx="52">
                  <c:v>0.93736216851643095</c:v>
                </c:pt>
                <c:pt idx="53">
                  <c:v>0.30093696181263202</c:v>
                </c:pt>
                <c:pt idx="54">
                  <c:v>0.44344112191881402</c:v>
                </c:pt>
                <c:pt idx="55">
                  <c:v>0.54710233381816298</c:v>
                </c:pt>
                <c:pt idx="56">
                  <c:v>0.85134664412055605</c:v>
                </c:pt>
                <c:pt idx="57">
                  <c:v>0.69056845882109197</c:v>
                </c:pt>
                <c:pt idx="58">
                  <c:v>0.83308114750044604</c:v>
                </c:pt>
                <c:pt idx="59">
                  <c:v>0.81792499997786094</c:v>
                </c:pt>
                <c:pt idx="60">
                  <c:v>0.59823887688773003</c:v>
                </c:pt>
                <c:pt idx="61">
                  <c:v>0.77494793023381903</c:v>
                </c:pt>
                <c:pt idx="62">
                  <c:v>0.90033017184053099</c:v>
                </c:pt>
                <c:pt idx="63">
                  <c:v>0.68336464081491699</c:v>
                </c:pt>
                <c:pt idx="64">
                  <c:v>0.82751919244016903</c:v>
                </c:pt>
                <c:pt idx="65">
                  <c:v>0.912304716450827</c:v>
                </c:pt>
                <c:pt idx="66">
                  <c:v>0.96055761745997803</c:v>
                </c:pt>
                <c:pt idx="67">
                  <c:v>0.95041498967579396</c:v>
                </c:pt>
                <c:pt idx="68">
                  <c:v>0.83247206253664796</c:v>
                </c:pt>
                <c:pt idx="69">
                  <c:v>0.86357131004333498</c:v>
                </c:pt>
                <c:pt idx="70">
                  <c:v>0.57282189471380995</c:v>
                </c:pt>
                <c:pt idx="71">
                  <c:v>0.40095687572445099</c:v>
                </c:pt>
                <c:pt idx="72">
                  <c:v>0.86934676383222798</c:v>
                </c:pt>
                <c:pt idx="73">
                  <c:v>0.91011526371751506</c:v>
                </c:pt>
                <c:pt idx="74">
                  <c:v>0.98985737221581505</c:v>
                </c:pt>
                <c:pt idx="75">
                  <c:v>0.95308125955717904</c:v>
                </c:pt>
                <c:pt idx="76">
                  <c:v>0.42598264430250399</c:v>
                </c:pt>
                <c:pt idx="77">
                  <c:v>0.33830253779888098</c:v>
                </c:pt>
                <c:pt idx="78">
                  <c:v>0.358261362569672</c:v>
                </c:pt>
                <c:pt idx="79">
                  <c:v>0.76881691898618398</c:v>
                </c:pt>
                <c:pt idx="80">
                  <c:v>0.99999997104917204</c:v>
                </c:pt>
                <c:pt idx="81">
                  <c:v>0.91736046118395598</c:v>
                </c:pt>
                <c:pt idx="82">
                  <c:v>0.98891336321830703</c:v>
                </c:pt>
                <c:pt idx="83">
                  <c:v>0.79170783524002297</c:v>
                </c:pt>
                <c:pt idx="84">
                  <c:v>0.88200630928788804</c:v>
                </c:pt>
                <c:pt idx="85">
                  <c:v>0.89435017662388905</c:v>
                </c:pt>
                <c:pt idx="86">
                  <c:v>0.57923500984907095</c:v>
                </c:pt>
                <c:pt idx="87">
                  <c:v>0.73426994596208806</c:v>
                </c:pt>
                <c:pt idx="88">
                  <c:v>0.95942948886326296</c:v>
                </c:pt>
                <c:pt idx="89">
                  <c:v>0.949286861079079</c:v>
                </c:pt>
                <c:pt idx="90">
                  <c:v>0.67394143215247504</c:v>
                </c:pt>
                <c:pt idx="91">
                  <c:v>0.77775647789239799</c:v>
                </c:pt>
                <c:pt idx="92">
                  <c:v>0.67805598463330896</c:v>
                </c:pt>
                <c:pt idx="93">
                  <c:v>0.43793279400893598</c:v>
                </c:pt>
              </c:numCache>
            </c:numRef>
          </c:yVal>
          <c:smooth val="1"/>
          <c:extLst>
            <c:ext xmlns:c16="http://schemas.microsoft.com/office/drawing/2014/chart" uri="{C3380CC4-5D6E-409C-BE32-E72D297353CC}">
              <c16:uniqueId val="{00000000-9B3C-DB46-964E-B18473AEF4E4}"/>
            </c:ext>
          </c:extLst>
        </c:ser>
        <c:ser>
          <c:idx val="1"/>
          <c:order val="1"/>
          <c:tx>
            <c:strRef>
              <c:f>Training_Bert_F1!$D$1</c:f>
              <c:strCache>
                <c:ptCount val="1"/>
                <c:pt idx="0">
                  <c:v>ftphi4</c:v>
                </c:pt>
              </c:strCache>
            </c:strRef>
          </c:tx>
          <c:spPr>
            <a:ln w="19050" cap="rnd">
              <a:solidFill>
                <a:schemeClr val="accent2"/>
              </a:solidFill>
              <a:round/>
            </a:ln>
            <a:effectLst/>
          </c:spPr>
          <c:marker>
            <c:symbol val="none"/>
          </c:marker>
          <c:xVal>
            <c:numRef>
              <c:f>Training_Bert_F1!$B$2:$B$95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Training_Bert_F1!$D$2:$D$95</c:f>
              <c:numCache>
                <c:formatCode>General</c:formatCode>
                <c:ptCount val="94"/>
                <c:pt idx="0">
                  <c:v>0.76850437223911205</c:v>
                </c:pt>
                <c:pt idx="1">
                  <c:v>0.69945902483803801</c:v>
                </c:pt>
                <c:pt idx="2">
                  <c:v>0.72612613503421997</c:v>
                </c:pt>
                <c:pt idx="3">
                  <c:v>0.49527313198362</c:v>
                </c:pt>
                <c:pt idx="4">
                  <c:v>0.76837444709879998</c:v>
                </c:pt>
                <c:pt idx="5">
                  <c:v>0.34211505119289598</c:v>
                </c:pt>
                <c:pt idx="6">
                  <c:v>0.535412653429167</c:v>
                </c:pt>
                <c:pt idx="7">
                  <c:v>0.62460872403212897</c:v>
                </c:pt>
                <c:pt idx="8">
                  <c:v>0.59613432266882405</c:v>
                </c:pt>
                <c:pt idx="9">
                  <c:v>0.56300989857741701</c:v>
                </c:pt>
                <c:pt idx="10">
                  <c:v>0.88462059881005894</c:v>
                </c:pt>
                <c:pt idx="11">
                  <c:v>0.38808070442506198</c:v>
                </c:pt>
                <c:pt idx="12">
                  <c:v>0.40208588796002498</c:v>
                </c:pt>
                <c:pt idx="13">
                  <c:v>0.31010829934051998</c:v>
                </c:pt>
                <c:pt idx="14">
                  <c:v>0.68618372827768304</c:v>
                </c:pt>
                <c:pt idx="15">
                  <c:v>0.70351196825504303</c:v>
                </c:pt>
                <c:pt idx="16">
                  <c:v>0.63987842925957195</c:v>
                </c:pt>
                <c:pt idx="17">
                  <c:v>0.82998949119022902</c:v>
                </c:pt>
                <c:pt idx="18">
                  <c:v>0.364636656003338</c:v>
                </c:pt>
                <c:pt idx="19">
                  <c:v>0.87661603965929502</c:v>
                </c:pt>
                <c:pt idx="20">
                  <c:v>0.76839290452854903</c:v>
                </c:pt>
                <c:pt idx="21">
                  <c:v>0.84121933728456499</c:v>
                </c:pt>
                <c:pt idx="22">
                  <c:v>0.73963550542082102</c:v>
                </c:pt>
                <c:pt idx="23">
                  <c:v>0.60448942120586102</c:v>
                </c:pt>
                <c:pt idx="24">
                  <c:v>0.94908088786261402</c:v>
                </c:pt>
                <c:pt idx="25">
                  <c:v>0.39689480832644802</c:v>
                </c:pt>
                <c:pt idx="26">
                  <c:v>0.428623900668961</c:v>
                </c:pt>
                <c:pt idx="27">
                  <c:v>0.500876969099044</c:v>
                </c:pt>
                <c:pt idx="28">
                  <c:v>0.72512900105544498</c:v>
                </c:pt>
                <c:pt idx="29">
                  <c:v>0.38870986104011501</c:v>
                </c:pt>
                <c:pt idx="30">
                  <c:v>0.58858618416956399</c:v>
                </c:pt>
                <c:pt idx="31">
                  <c:v>0.63177543516669898</c:v>
                </c:pt>
                <c:pt idx="32">
                  <c:v>0.36224721052816899</c:v>
                </c:pt>
                <c:pt idx="33">
                  <c:v>0.43564294193472097</c:v>
                </c:pt>
                <c:pt idx="34">
                  <c:v>0.48553923304591801</c:v>
                </c:pt>
                <c:pt idx="35">
                  <c:v>0.56198743496622305</c:v>
                </c:pt>
                <c:pt idx="36">
                  <c:v>0.63367690401417798</c:v>
                </c:pt>
                <c:pt idx="37">
                  <c:v>0.65370097628661505</c:v>
                </c:pt>
                <c:pt idx="38">
                  <c:v>0.63031625556094295</c:v>
                </c:pt>
                <c:pt idx="39">
                  <c:v>0.25419978605849403</c:v>
                </c:pt>
                <c:pt idx="40">
                  <c:v>0.27388434750693103</c:v>
                </c:pt>
                <c:pt idx="41">
                  <c:v>0.30082714493785501</c:v>
                </c:pt>
                <c:pt idx="42">
                  <c:v>0.71427104664700303</c:v>
                </c:pt>
                <c:pt idx="43">
                  <c:v>0.464635125228336</c:v>
                </c:pt>
                <c:pt idx="44">
                  <c:v>0.47445069913353199</c:v>
                </c:pt>
                <c:pt idx="45">
                  <c:v>0.46841066564832401</c:v>
                </c:pt>
                <c:pt idx="46">
                  <c:v>0.72260853690760396</c:v>
                </c:pt>
                <c:pt idx="47">
                  <c:v>0.60462587752512498</c:v>
                </c:pt>
                <c:pt idx="48">
                  <c:v>0.61636414804628903</c:v>
                </c:pt>
                <c:pt idx="49">
                  <c:v>0.83327414946896605</c:v>
                </c:pt>
                <c:pt idx="50">
                  <c:v>0.44820169125284398</c:v>
                </c:pt>
                <c:pt idx="51">
                  <c:v>0.352777600714138</c:v>
                </c:pt>
                <c:pt idx="52">
                  <c:v>0.44044957906007698</c:v>
                </c:pt>
                <c:pt idx="53">
                  <c:v>0.25682013630867001</c:v>
                </c:pt>
                <c:pt idx="54">
                  <c:v>0.29529858316693902</c:v>
                </c:pt>
                <c:pt idx="55">
                  <c:v>0.28248504889862802</c:v>
                </c:pt>
                <c:pt idx="56">
                  <c:v>0.57654827215841797</c:v>
                </c:pt>
                <c:pt idx="57">
                  <c:v>0.42454937057835701</c:v>
                </c:pt>
                <c:pt idx="58">
                  <c:v>0.50293306750910605</c:v>
                </c:pt>
                <c:pt idx="59">
                  <c:v>0.458304719414029</c:v>
                </c:pt>
                <c:pt idx="60">
                  <c:v>0.31441553618226697</c:v>
                </c:pt>
                <c:pt idx="61">
                  <c:v>0.36774932060922799</c:v>
                </c:pt>
                <c:pt idx="62">
                  <c:v>0.58835358662264603</c:v>
                </c:pt>
                <c:pt idx="63">
                  <c:v>0.39592039819274599</c:v>
                </c:pt>
                <c:pt idx="64">
                  <c:v>0.45407506099769002</c:v>
                </c:pt>
                <c:pt idx="65">
                  <c:v>0.28092648110219398</c:v>
                </c:pt>
                <c:pt idx="66">
                  <c:v>0.24899874478578499</c:v>
                </c:pt>
                <c:pt idx="67">
                  <c:v>0.25226523429155301</c:v>
                </c:pt>
                <c:pt idx="68">
                  <c:v>0.57317908108234406</c:v>
                </c:pt>
                <c:pt idx="69">
                  <c:v>0.40163268255335899</c:v>
                </c:pt>
                <c:pt idx="70">
                  <c:v>0.27348530718258401</c:v>
                </c:pt>
                <c:pt idx="71">
                  <c:v>0.36130079009703198</c:v>
                </c:pt>
                <c:pt idx="72">
                  <c:v>0.71597125125782801</c:v>
                </c:pt>
                <c:pt idx="73">
                  <c:v>0.55316191485949895</c:v>
                </c:pt>
                <c:pt idx="74">
                  <c:v>0.26734108115945499</c:v>
                </c:pt>
                <c:pt idx="75">
                  <c:v>0.24335749064173001</c:v>
                </c:pt>
                <c:pt idx="76">
                  <c:v>0.263972019297736</c:v>
                </c:pt>
                <c:pt idx="77">
                  <c:v>0.26659275974546098</c:v>
                </c:pt>
                <c:pt idx="78">
                  <c:v>0.28863493736301099</c:v>
                </c:pt>
                <c:pt idx="79">
                  <c:v>0.45473717770406102</c:v>
                </c:pt>
                <c:pt idx="80">
                  <c:v>0.292340463825634</c:v>
                </c:pt>
                <c:pt idx="81">
                  <c:v>0.37309501192399402</c:v>
                </c:pt>
                <c:pt idx="82">
                  <c:v>0.473631580599716</c:v>
                </c:pt>
                <c:pt idx="83">
                  <c:v>0.441550632246903</c:v>
                </c:pt>
                <c:pt idx="84">
                  <c:v>0.36750196005616798</c:v>
                </c:pt>
                <c:pt idx="85">
                  <c:v>0.40636220510516802</c:v>
                </c:pt>
                <c:pt idx="86">
                  <c:v>0.47199332437344899</c:v>
                </c:pt>
                <c:pt idx="87">
                  <c:v>0.26841887044055102</c:v>
                </c:pt>
                <c:pt idx="88">
                  <c:v>0.24870858341455401</c:v>
                </c:pt>
                <c:pt idx="89">
                  <c:v>0.25247444404023001</c:v>
                </c:pt>
                <c:pt idx="90">
                  <c:v>0.40499885891164999</c:v>
                </c:pt>
                <c:pt idx="91">
                  <c:v>0.33700957873037801</c:v>
                </c:pt>
                <c:pt idx="92">
                  <c:v>0.25573602701936399</c:v>
                </c:pt>
                <c:pt idx="93">
                  <c:v>0.262010979226657</c:v>
                </c:pt>
              </c:numCache>
            </c:numRef>
          </c:yVal>
          <c:smooth val="1"/>
          <c:extLst>
            <c:ext xmlns:c16="http://schemas.microsoft.com/office/drawing/2014/chart" uri="{C3380CC4-5D6E-409C-BE32-E72D297353CC}">
              <c16:uniqueId val="{00000001-9B3C-DB46-964E-B18473AEF4E4}"/>
            </c:ext>
          </c:extLst>
        </c:ser>
        <c:ser>
          <c:idx val="2"/>
          <c:order val="2"/>
          <c:tx>
            <c:strRef>
              <c:f>Training_Bert_F1!$E$1</c:f>
              <c:strCache>
                <c:ptCount val="1"/>
                <c:pt idx="0">
                  <c:v>llama3.1:8b-instruct-fp16</c:v>
                </c:pt>
              </c:strCache>
            </c:strRef>
          </c:tx>
          <c:spPr>
            <a:ln w="19050" cap="rnd">
              <a:solidFill>
                <a:schemeClr val="accent3"/>
              </a:solidFill>
              <a:round/>
            </a:ln>
            <a:effectLst/>
          </c:spPr>
          <c:marker>
            <c:symbol val="none"/>
          </c:marker>
          <c:xVal>
            <c:numRef>
              <c:f>Training_Bert_F1!$B$2:$B$95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Training_Bert_F1!$E$2:$E$95</c:f>
              <c:numCache>
                <c:formatCode>General</c:formatCode>
                <c:ptCount val="94"/>
                <c:pt idx="0">
                  <c:v>0.613376743665763</c:v>
                </c:pt>
                <c:pt idx="1">
                  <c:v>0.60000675235475798</c:v>
                </c:pt>
                <c:pt idx="2">
                  <c:v>0.61184862639222803</c:v>
                </c:pt>
                <c:pt idx="3">
                  <c:v>0.65004999829190102</c:v>
                </c:pt>
                <c:pt idx="4">
                  <c:v>0.60133836184229095</c:v>
                </c:pt>
                <c:pt idx="5">
                  <c:v>0.73040958344936302</c:v>
                </c:pt>
                <c:pt idx="6">
                  <c:v>0.62373411144529001</c:v>
                </c:pt>
                <c:pt idx="7">
                  <c:v>0.88541274666786196</c:v>
                </c:pt>
                <c:pt idx="8">
                  <c:v>0.51677883224827903</c:v>
                </c:pt>
                <c:pt idx="9">
                  <c:v>0.46669361995799202</c:v>
                </c:pt>
                <c:pt idx="10">
                  <c:v>0.46899267988545501</c:v>
                </c:pt>
                <c:pt idx="11">
                  <c:v>0.51032400067363404</c:v>
                </c:pt>
                <c:pt idx="12">
                  <c:v>0.59816014511244597</c:v>
                </c:pt>
                <c:pt idx="13">
                  <c:v>0.29982763422386899</c:v>
                </c:pt>
                <c:pt idx="14">
                  <c:v>0.54454174169472203</c:v>
                </c:pt>
                <c:pt idx="15">
                  <c:v>0.66513695503984105</c:v>
                </c:pt>
                <c:pt idx="16">
                  <c:v>0.42184403943164001</c:v>
                </c:pt>
                <c:pt idx="17">
                  <c:v>0.493174105244023</c:v>
                </c:pt>
                <c:pt idx="18">
                  <c:v>0.550665736837046</c:v>
                </c:pt>
                <c:pt idx="19">
                  <c:v>0.52981159772191699</c:v>
                </c:pt>
                <c:pt idx="20">
                  <c:v>0.471217080950737</c:v>
                </c:pt>
                <c:pt idx="21">
                  <c:v>0.85738602791513696</c:v>
                </c:pt>
                <c:pt idx="22">
                  <c:v>0.80729865516934995</c:v>
                </c:pt>
                <c:pt idx="23">
                  <c:v>0.457291848318917</c:v>
                </c:pt>
                <c:pt idx="24">
                  <c:v>0.54812844544649098</c:v>
                </c:pt>
                <c:pt idx="25">
                  <c:v>0.50596635384219002</c:v>
                </c:pt>
                <c:pt idx="26">
                  <c:v>0.71680263515029596</c:v>
                </c:pt>
                <c:pt idx="27">
                  <c:v>0.88931402478899202</c:v>
                </c:pt>
                <c:pt idx="28">
                  <c:v>0.74005419186183297</c:v>
                </c:pt>
                <c:pt idx="29">
                  <c:v>0.369530115383011</c:v>
                </c:pt>
                <c:pt idx="30">
                  <c:v>0.482167298453194</c:v>
                </c:pt>
                <c:pt idx="31">
                  <c:v>0.39030171334743502</c:v>
                </c:pt>
                <c:pt idx="32">
                  <c:v>0.43767361172607899</c:v>
                </c:pt>
                <c:pt idx="33">
                  <c:v>0.56622930041381203</c:v>
                </c:pt>
                <c:pt idx="34">
                  <c:v>0.57902725551809497</c:v>
                </c:pt>
                <c:pt idx="35">
                  <c:v>0.51122761900935798</c:v>
                </c:pt>
                <c:pt idx="36">
                  <c:v>0.57734377682209004</c:v>
                </c:pt>
                <c:pt idx="37">
                  <c:v>0.57794350215366896</c:v>
                </c:pt>
                <c:pt idx="38">
                  <c:v>0.63995343915053704</c:v>
                </c:pt>
                <c:pt idx="39">
                  <c:v>0.35106003518615397</c:v>
                </c:pt>
                <c:pt idx="40">
                  <c:v>0.68556819728442597</c:v>
                </c:pt>
                <c:pt idx="41">
                  <c:v>0.65001762126173201</c:v>
                </c:pt>
                <c:pt idx="42">
                  <c:v>0.48135189626898001</c:v>
                </c:pt>
                <c:pt idx="43">
                  <c:v>0.52610292498554501</c:v>
                </c:pt>
                <c:pt idx="44">
                  <c:v>0.320370783337524</c:v>
                </c:pt>
                <c:pt idx="45">
                  <c:v>0.39347137425626999</c:v>
                </c:pt>
                <c:pt idx="46">
                  <c:v>0.65914939854826204</c:v>
                </c:pt>
                <c:pt idx="47">
                  <c:v>0.456559208886964</c:v>
                </c:pt>
                <c:pt idx="48">
                  <c:v>0.73542719547237601</c:v>
                </c:pt>
                <c:pt idx="49">
                  <c:v>0.43839752461228998</c:v>
                </c:pt>
                <c:pt idx="50">
                  <c:v>0.37357107273169898</c:v>
                </c:pt>
                <c:pt idx="51">
                  <c:v>0.49999998126711098</c:v>
                </c:pt>
                <c:pt idx="52">
                  <c:v>0.767018082099301</c:v>
                </c:pt>
                <c:pt idx="53">
                  <c:v>0.28633166125842502</c:v>
                </c:pt>
                <c:pt idx="54">
                  <c:v>0.602650673900331</c:v>
                </c:pt>
                <c:pt idx="55">
                  <c:v>0.39041895908968699</c:v>
                </c:pt>
                <c:pt idx="56">
                  <c:v>0.726084660845143</c:v>
                </c:pt>
                <c:pt idx="57">
                  <c:v>0.57946613281965198</c:v>
                </c:pt>
                <c:pt idx="58">
                  <c:v>0.58511761554649899</c:v>
                </c:pt>
                <c:pt idx="59">
                  <c:v>0.61068425689424699</c:v>
                </c:pt>
                <c:pt idx="60">
                  <c:v>0.33876580510820598</c:v>
                </c:pt>
                <c:pt idx="61">
                  <c:v>0.53799581272261399</c:v>
                </c:pt>
                <c:pt idx="62">
                  <c:v>0.56209097653627305</c:v>
                </c:pt>
                <c:pt idx="63">
                  <c:v>0.57950595212834199</c:v>
                </c:pt>
                <c:pt idx="64">
                  <c:v>0.64817873452390895</c:v>
                </c:pt>
                <c:pt idx="65">
                  <c:v>0.35379217692783899</c:v>
                </c:pt>
                <c:pt idx="66">
                  <c:v>0.40198657597814202</c:v>
                </c:pt>
                <c:pt idx="67">
                  <c:v>0.147093568529401</c:v>
                </c:pt>
                <c:pt idx="68">
                  <c:v>0.72991673861231099</c:v>
                </c:pt>
                <c:pt idx="69">
                  <c:v>0.55199510114533501</c:v>
                </c:pt>
                <c:pt idx="70">
                  <c:v>0.34693771728447498</c:v>
                </c:pt>
                <c:pt idx="71">
                  <c:v>0.27843620159796301</c:v>
                </c:pt>
                <c:pt idx="72">
                  <c:v>0.77693429546696802</c:v>
                </c:pt>
                <c:pt idx="73">
                  <c:v>0.83306979451860697</c:v>
                </c:pt>
                <c:pt idx="74">
                  <c:v>0.62554936834744002</c:v>
                </c:pt>
                <c:pt idx="75">
                  <c:v>0.51595863593476099</c:v>
                </c:pt>
                <c:pt idx="76">
                  <c:v>0.38868782882179498</c:v>
                </c:pt>
                <c:pt idx="77">
                  <c:v>0.32201849392482201</c:v>
                </c:pt>
                <c:pt idx="78">
                  <c:v>0.36036814834390302</c:v>
                </c:pt>
                <c:pt idx="79">
                  <c:v>0.64259363391569602</c:v>
                </c:pt>
                <c:pt idx="80">
                  <c:v>0.78810547973428402</c:v>
                </c:pt>
                <c:pt idx="81">
                  <c:v>0.67607614014829898</c:v>
                </c:pt>
                <c:pt idx="82">
                  <c:v>0.80378364920616097</c:v>
                </c:pt>
                <c:pt idx="83">
                  <c:v>0.69284095977033799</c:v>
                </c:pt>
                <c:pt idx="84">
                  <c:v>0.83958833281482903</c:v>
                </c:pt>
                <c:pt idx="85">
                  <c:v>0.85141109228134104</c:v>
                </c:pt>
                <c:pt idx="86">
                  <c:v>0.54448057349238999</c:v>
                </c:pt>
                <c:pt idx="87">
                  <c:v>0.38404258957930898</c:v>
                </c:pt>
                <c:pt idx="88">
                  <c:v>0.59039450372968405</c:v>
                </c:pt>
                <c:pt idx="89">
                  <c:v>0.512456642304148</c:v>
                </c:pt>
                <c:pt idx="90">
                  <c:v>0.66662668074880305</c:v>
                </c:pt>
                <c:pt idx="91">
                  <c:v>0.54765826442411902</c:v>
                </c:pt>
                <c:pt idx="92">
                  <c:v>0.422605581581592</c:v>
                </c:pt>
                <c:pt idx="93">
                  <c:v>0.14264297442776799</c:v>
                </c:pt>
              </c:numCache>
            </c:numRef>
          </c:yVal>
          <c:smooth val="1"/>
          <c:extLst>
            <c:ext xmlns:c16="http://schemas.microsoft.com/office/drawing/2014/chart" uri="{C3380CC4-5D6E-409C-BE32-E72D297353CC}">
              <c16:uniqueId val="{00000002-9B3C-DB46-964E-B18473AEF4E4}"/>
            </c:ext>
          </c:extLst>
        </c:ser>
        <c:ser>
          <c:idx val="3"/>
          <c:order val="3"/>
          <c:tx>
            <c:strRef>
              <c:f>Training_Bert_F1!$F$1</c:f>
              <c:strCache>
                <c:ptCount val="1"/>
                <c:pt idx="0">
                  <c:v>phi4:14b</c:v>
                </c:pt>
              </c:strCache>
            </c:strRef>
          </c:tx>
          <c:spPr>
            <a:ln w="19050" cap="rnd">
              <a:solidFill>
                <a:schemeClr val="accent4"/>
              </a:solidFill>
              <a:round/>
            </a:ln>
            <a:effectLst/>
          </c:spPr>
          <c:marker>
            <c:symbol val="none"/>
          </c:marker>
          <c:xVal>
            <c:numRef>
              <c:f>Training_Bert_F1!$B$2:$B$95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Training_Bert_F1!$F$2:$F$95</c:f>
              <c:numCache>
                <c:formatCode>General</c:formatCode>
                <c:ptCount val="94"/>
                <c:pt idx="0">
                  <c:v>0.75073183221476403</c:v>
                </c:pt>
                <c:pt idx="1">
                  <c:v>0.73696196696587901</c:v>
                </c:pt>
                <c:pt idx="2">
                  <c:v>0.77407406483377705</c:v>
                </c:pt>
                <c:pt idx="3">
                  <c:v>0.36536689719983501</c:v>
                </c:pt>
                <c:pt idx="4">
                  <c:v>0.62228614049298403</c:v>
                </c:pt>
                <c:pt idx="5">
                  <c:v>0.30976050985710901</c:v>
                </c:pt>
                <c:pt idx="6">
                  <c:v>0.68030523572649204</c:v>
                </c:pt>
                <c:pt idx="7">
                  <c:v>0.31754245460033398</c:v>
                </c:pt>
                <c:pt idx="8">
                  <c:v>0.42769772836140202</c:v>
                </c:pt>
                <c:pt idx="9">
                  <c:v>0.36872929781675301</c:v>
                </c:pt>
                <c:pt idx="10">
                  <c:v>0.29754689825432601</c:v>
                </c:pt>
                <c:pt idx="11">
                  <c:v>0.31566630878618701</c:v>
                </c:pt>
                <c:pt idx="12">
                  <c:v>0.27976968118122603</c:v>
                </c:pt>
                <c:pt idx="13">
                  <c:v>0.28415586480072502</c:v>
                </c:pt>
                <c:pt idx="14">
                  <c:v>0.32790404430457498</c:v>
                </c:pt>
                <c:pt idx="15">
                  <c:v>0.376841235799448</c:v>
                </c:pt>
                <c:pt idx="16">
                  <c:v>0.280807842101369</c:v>
                </c:pt>
                <c:pt idx="17">
                  <c:v>0.26399404619421202</c:v>
                </c:pt>
                <c:pt idx="18">
                  <c:v>0.292152584663459</c:v>
                </c:pt>
                <c:pt idx="19">
                  <c:v>0.28136424826724099</c:v>
                </c:pt>
                <c:pt idx="20">
                  <c:v>0.30654121573482201</c:v>
                </c:pt>
                <c:pt idx="21">
                  <c:v>0.24684438620294799</c:v>
                </c:pt>
                <c:pt idx="22">
                  <c:v>0.24709289393254599</c:v>
                </c:pt>
                <c:pt idx="23">
                  <c:v>0.37096425231013902</c:v>
                </c:pt>
                <c:pt idx="24">
                  <c:v>0.32938935756683302</c:v>
                </c:pt>
                <c:pt idx="25">
                  <c:v>0.30094037119831302</c:v>
                </c:pt>
                <c:pt idx="26">
                  <c:v>0.32284504366772498</c:v>
                </c:pt>
                <c:pt idx="27">
                  <c:v>0.28054360130003497</c:v>
                </c:pt>
                <c:pt idx="28">
                  <c:v>0.35544690468481599</c:v>
                </c:pt>
                <c:pt idx="29">
                  <c:v>0.35177531327520101</c:v>
                </c:pt>
                <c:pt idx="30">
                  <c:v>0.40080967119761801</c:v>
                </c:pt>
                <c:pt idx="31">
                  <c:v>0.28820427507162</c:v>
                </c:pt>
                <c:pt idx="32">
                  <c:v>0.31719108032328702</c:v>
                </c:pt>
                <c:pt idx="33">
                  <c:v>0.26974008721964698</c:v>
                </c:pt>
                <c:pt idx="34">
                  <c:v>0.25526988314730698</c:v>
                </c:pt>
                <c:pt idx="35">
                  <c:v>0.32482760974338998</c:v>
                </c:pt>
                <c:pt idx="36">
                  <c:v>0.483822673984936</c:v>
                </c:pt>
                <c:pt idx="37">
                  <c:v>0.30141629725694602</c:v>
                </c:pt>
                <c:pt idx="38">
                  <c:v>0.57002195588179905</c:v>
                </c:pt>
                <c:pt idx="39">
                  <c:v>0.25507345561470302</c:v>
                </c:pt>
                <c:pt idx="40">
                  <c:v>0.25088507660797599</c:v>
                </c:pt>
                <c:pt idx="41">
                  <c:v>0.25440925657749103</c:v>
                </c:pt>
                <c:pt idx="42">
                  <c:v>0.43351706798587503</c:v>
                </c:pt>
                <c:pt idx="43">
                  <c:v>0.42764947393110803</c:v>
                </c:pt>
                <c:pt idx="44">
                  <c:v>0.26436650305986398</c:v>
                </c:pt>
                <c:pt idx="45">
                  <c:v>0.49115869700908599</c:v>
                </c:pt>
                <c:pt idx="46">
                  <c:v>0.68565703076975604</c:v>
                </c:pt>
                <c:pt idx="47">
                  <c:v>0.59330680710928696</c:v>
                </c:pt>
                <c:pt idx="48">
                  <c:v>0.278733291157654</c:v>
                </c:pt>
                <c:pt idx="49">
                  <c:v>0.66973504998854205</c:v>
                </c:pt>
                <c:pt idx="50">
                  <c:v>0.41031771174498899</c:v>
                </c:pt>
                <c:pt idx="51">
                  <c:v>0.35069425957543499</c:v>
                </c:pt>
                <c:pt idx="52">
                  <c:v>0.41928242594003601</c:v>
                </c:pt>
                <c:pt idx="53">
                  <c:v>0.27107665368488798</c:v>
                </c:pt>
                <c:pt idx="54">
                  <c:v>0.27560040376015998</c:v>
                </c:pt>
                <c:pt idx="55">
                  <c:v>0.26418925055435699</c:v>
                </c:pt>
                <c:pt idx="56">
                  <c:v>0.33754242360591802</c:v>
                </c:pt>
                <c:pt idx="57">
                  <c:v>0.35122563434498599</c:v>
                </c:pt>
                <c:pt idx="58">
                  <c:v>0.41669271843773897</c:v>
                </c:pt>
                <c:pt idx="59">
                  <c:v>0.28238723874092098</c:v>
                </c:pt>
                <c:pt idx="60">
                  <c:v>0.29516312586409699</c:v>
                </c:pt>
                <c:pt idx="61">
                  <c:v>0.31068803412573598</c:v>
                </c:pt>
                <c:pt idx="62">
                  <c:v>0.58116921420608203</c:v>
                </c:pt>
                <c:pt idx="63">
                  <c:v>0.28124237188271101</c:v>
                </c:pt>
                <c:pt idx="64">
                  <c:v>0.49784375642027101</c:v>
                </c:pt>
                <c:pt idx="65">
                  <c:v>0.255610130514417</c:v>
                </c:pt>
                <c:pt idx="66">
                  <c:v>0.24785122019903999</c:v>
                </c:pt>
                <c:pt idx="67">
                  <c:v>0.25012751626116803</c:v>
                </c:pt>
                <c:pt idx="68">
                  <c:v>0.380443205365112</c:v>
                </c:pt>
                <c:pt idx="69">
                  <c:v>0.39273011748279801</c:v>
                </c:pt>
                <c:pt idx="70">
                  <c:v>0.256869051711899</c:v>
                </c:pt>
                <c:pt idx="71">
                  <c:v>0.53340721981866002</c:v>
                </c:pt>
                <c:pt idx="72">
                  <c:v>0.56840076361383696</c:v>
                </c:pt>
                <c:pt idx="73">
                  <c:v>0.44275859530482897</c:v>
                </c:pt>
                <c:pt idx="74">
                  <c:v>0.24617732763290401</c:v>
                </c:pt>
                <c:pt idx="75">
                  <c:v>0.24096877511058501</c:v>
                </c:pt>
                <c:pt idx="76">
                  <c:v>0.25618154342685401</c:v>
                </c:pt>
                <c:pt idx="77">
                  <c:v>0.25544974229165401</c:v>
                </c:pt>
                <c:pt idx="78">
                  <c:v>0.25901886650494099</c:v>
                </c:pt>
                <c:pt idx="79">
                  <c:v>0.36734499888760702</c:v>
                </c:pt>
                <c:pt idx="80">
                  <c:v>0.31216483286448798</c:v>
                </c:pt>
                <c:pt idx="81">
                  <c:v>0.333408921744142</c:v>
                </c:pt>
                <c:pt idx="82">
                  <c:v>0.33015837264912401</c:v>
                </c:pt>
                <c:pt idx="83">
                  <c:v>0.32096967888729899</c:v>
                </c:pt>
                <c:pt idx="84">
                  <c:v>0.28728482829672902</c:v>
                </c:pt>
                <c:pt idx="85">
                  <c:v>0.291110920480319</c:v>
                </c:pt>
                <c:pt idx="86">
                  <c:v>0.48606706517083298</c:v>
                </c:pt>
                <c:pt idx="87">
                  <c:v>0.25494671698127402</c:v>
                </c:pt>
                <c:pt idx="88">
                  <c:v>0.25045852895293902</c:v>
                </c:pt>
                <c:pt idx="89">
                  <c:v>0.25734698431832398</c:v>
                </c:pt>
                <c:pt idx="90">
                  <c:v>0.33264905129160199</c:v>
                </c:pt>
                <c:pt idx="91">
                  <c:v>0.3438792518207</c:v>
                </c:pt>
                <c:pt idx="92">
                  <c:v>0.25699897961957102</c:v>
                </c:pt>
                <c:pt idx="93">
                  <c:v>0.29652629813977599</c:v>
                </c:pt>
              </c:numCache>
            </c:numRef>
          </c:yVal>
          <c:smooth val="1"/>
          <c:extLst>
            <c:ext xmlns:c16="http://schemas.microsoft.com/office/drawing/2014/chart" uri="{C3380CC4-5D6E-409C-BE32-E72D297353CC}">
              <c16:uniqueId val="{00000003-9B3C-DB46-964E-B18473AEF4E4}"/>
            </c:ext>
          </c:extLst>
        </c:ser>
        <c:dLbls>
          <c:showLegendKey val="0"/>
          <c:showVal val="0"/>
          <c:showCatName val="0"/>
          <c:showSerName val="0"/>
          <c:showPercent val="0"/>
          <c:showBubbleSize val="0"/>
        </c:dLbls>
        <c:axId val="61525712"/>
        <c:axId val="61527424"/>
      </c:scatterChart>
      <c:valAx>
        <c:axId val="61525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424"/>
        <c:crosses val="autoZero"/>
        <c:crossBetween val="midCat"/>
      </c:valAx>
      <c:valAx>
        <c:axId val="6152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57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RougeL_F1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Training_RougeL_F1!$C$1</c:f>
              <c:strCache>
                <c:ptCount val="1"/>
                <c:pt idx="0">
                  <c:v>ftllama3.1</c:v>
                </c:pt>
              </c:strCache>
            </c:strRef>
          </c:tx>
          <c:spPr>
            <a:ln w="19050" cap="rnd">
              <a:solidFill>
                <a:schemeClr val="accent1"/>
              </a:solidFill>
              <a:round/>
            </a:ln>
            <a:effectLst/>
          </c:spPr>
          <c:marker>
            <c:symbol val="none"/>
          </c:marker>
          <c:xVal>
            <c:numRef>
              <c:f>Training_RougeL_F1!$B$2:$B$95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Training_RougeL_F1!$C$2:$C$95</c:f>
              <c:numCache>
                <c:formatCode>General</c:formatCode>
                <c:ptCount val="94"/>
                <c:pt idx="0">
                  <c:v>0.67623002784592701</c:v>
                </c:pt>
                <c:pt idx="1">
                  <c:v>0.58548425670181004</c:v>
                </c:pt>
                <c:pt idx="2">
                  <c:v>0.82431768562112495</c:v>
                </c:pt>
                <c:pt idx="3">
                  <c:v>0.91875546361718796</c:v>
                </c:pt>
                <c:pt idx="4">
                  <c:v>0.87315861667905503</c:v>
                </c:pt>
                <c:pt idx="5">
                  <c:v>0.96759039248738898</c:v>
                </c:pt>
                <c:pt idx="6">
                  <c:v>0.87530165697847095</c:v>
                </c:pt>
                <c:pt idx="7">
                  <c:v>0.97252568687711405</c:v>
                </c:pt>
                <c:pt idx="8">
                  <c:v>0.65934084313256403</c:v>
                </c:pt>
                <c:pt idx="9">
                  <c:v>0.81839433674301398</c:v>
                </c:pt>
                <c:pt idx="10">
                  <c:v>0.89263768919876596</c:v>
                </c:pt>
                <c:pt idx="11">
                  <c:v>0.76920476470674704</c:v>
                </c:pt>
                <c:pt idx="12">
                  <c:v>0.71326695723193001</c:v>
                </c:pt>
                <c:pt idx="13">
                  <c:v>0.81750015062945203</c:v>
                </c:pt>
                <c:pt idx="14">
                  <c:v>0.98734644779137204</c:v>
                </c:pt>
                <c:pt idx="15">
                  <c:v>0.87770542374678995</c:v>
                </c:pt>
                <c:pt idx="16">
                  <c:v>0.61908142843416702</c:v>
                </c:pt>
                <c:pt idx="17">
                  <c:v>0.875238075426646</c:v>
                </c:pt>
                <c:pt idx="18">
                  <c:v>0.83543899059295601</c:v>
                </c:pt>
                <c:pt idx="19">
                  <c:v>0.94409292212554297</c:v>
                </c:pt>
                <c:pt idx="20">
                  <c:v>0.85492133774927603</c:v>
                </c:pt>
                <c:pt idx="21">
                  <c:v>0.91816199634756301</c:v>
                </c:pt>
                <c:pt idx="22">
                  <c:v>0.96000916106360301</c:v>
                </c:pt>
                <c:pt idx="23">
                  <c:v>0.83383804517132898</c:v>
                </c:pt>
                <c:pt idx="24">
                  <c:v>0.91289560667105996</c:v>
                </c:pt>
                <c:pt idx="25">
                  <c:v>0.76802407716001697</c:v>
                </c:pt>
                <c:pt idx="26">
                  <c:v>0.84400323161057</c:v>
                </c:pt>
                <c:pt idx="27">
                  <c:v>0.98853800467082398</c:v>
                </c:pt>
                <c:pt idx="28">
                  <c:v>0.91605689270155699</c:v>
                </c:pt>
                <c:pt idx="29">
                  <c:v>0.55679152395043996</c:v>
                </c:pt>
                <c:pt idx="30">
                  <c:v>0.82484742317880899</c:v>
                </c:pt>
                <c:pt idx="31">
                  <c:v>0.819703522750309</c:v>
                </c:pt>
                <c:pt idx="32">
                  <c:v>0.65020765789917501</c:v>
                </c:pt>
                <c:pt idx="33">
                  <c:v>0.65837184233324797</c:v>
                </c:pt>
                <c:pt idx="34">
                  <c:v>0.75873014330863897</c:v>
                </c:pt>
                <c:pt idx="35">
                  <c:v>0.78456731034176597</c:v>
                </c:pt>
                <c:pt idx="36">
                  <c:v>0.87908306973321004</c:v>
                </c:pt>
                <c:pt idx="37">
                  <c:v>0.77631643797670002</c:v>
                </c:pt>
                <c:pt idx="38">
                  <c:v>0.89560358119862404</c:v>
                </c:pt>
                <c:pt idx="39">
                  <c:v>0.84616095977170103</c:v>
                </c:pt>
                <c:pt idx="40">
                  <c:v>0.95379586560385499</c:v>
                </c:pt>
                <c:pt idx="41">
                  <c:v>0.95379586560385499</c:v>
                </c:pt>
                <c:pt idx="42">
                  <c:v>0.74308141193219501</c:v>
                </c:pt>
                <c:pt idx="43">
                  <c:v>0.83917251910482105</c:v>
                </c:pt>
                <c:pt idx="44">
                  <c:v>0.60228877578462803</c:v>
                </c:pt>
                <c:pt idx="45">
                  <c:v>0.364498893916606</c:v>
                </c:pt>
                <c:pt idx="46">
                  <c:v>0.86764191516808098</c:v>
                </c:pt>
                <c:pt idx="47">
                  <c:v>0.73755504063197497</c:v>
                </c:pt>
                <c:pt idx="48">
                  <c:v>0.99001187554427506</c:v>
                </c:pt>
                <c:pt idx="49">
                  <c:v>0.924801595721926</c:v>
                </c:pt>
                <c:pt idx="50">
                  <c:v>0.54560134921755099</c:v>
                </c:pt>
                <c:pt idx="51">
                  <c:v>0.99999997190066703</c:v>
                </c:pt>
                <c:pt idx="52">
                  <c:v>0.93736216851643095</c:v>
                </c:pt>
                <c:pt idx="53">
                  <c:v>0.30093696181263202</c:v>
                </c:pt>
                <c:pt idx="54">
                  <c:v>0.44344112191881402</c:v>
                </c:pt>
                <c:pt idx="55">
                  <c:v>0.54710233381816298</c:v>
                </c:pt>
                <c:pt idx="56">
                  <c:v>0.85134664412055605</c:v>
                </c:pt>
                <c:pt idx="57">
                  <c:v>0.69056845882109197</c:v>
                </c:pt>
                <c:pt idx="58">
                  <c:v>0.83308114750044604</c:v>
                </c:pt>
                <c:pt idx="59">
                  <c:v>0.81792499997786094</c:v>
                </c:pt>
                <c:pt idx="60">
                  <c:v>0.59823887688773003</c:v>
                </c:pt>
                <c:pt idx="61">
                  <c:v>0.77494793023381903</c:v>
                </c:pt>
                <c:pt idx="62">
                  <c:v>0.90033017184053099</c:v>
                </c:pt>
                <c:pt idx="63">
                  <c:v>0.68336464081491699</c:v>
                </c:pt>
                <c:pt idx="64">
                  <c:v>0.82751919244016903</c:v>
                </c:pt>
                <c:pt idx="65">
                  <c:v>0.912304716450827</c:v>
                </c:pt>
                <c:pt idx="66">
                  <c:v>0.96055761745997803</c:v>
                </c:pt>
                <c:pt idx="67">
                  <c:v>0.95041498967579396</c:v>
                </c:pt>
                <c:pt idx="68">
                  <c:v>0.83247206253664796</c:v>
                </c:pt>
                <c:pt idx="69">
                  <c:v>0.86357131004333498</c:v>
                </c:pt>
                <c:pt idx="70">
                  <c:v>0.57282189471380995</c:v>
                </c:pt>
                <c:pt idx="71">
                  <c:v>0.40095687572445099</c:v>
                </c:pt>
                <c:pt idx="72">
                  <c:v>0.86934676383222798</c:v>
                </c:pt>
                <c:pt idx="73">
                  <c:v>0.91011526371751506</c:v>
                </c:pt>
                <c:pt idx="74">
                  <c:v>0.98985737221581505</c:v>
                </c:pt>
                <c:pt idx="75">
                  <c:v>0.95308125955717904</c:v>
                </c:pt>
                <c:pt idx="76">
                  <c:v>0.42598264430250399</c:v>
                </c:pt>
                <c:pt idx="77">
                  <c:v>0.33830253779888098</c:v>
                </c:pt>
                <c:pt idx="78">
                  <c:v>0.358261362569672</c:v>
                </c:pt>
                <c:pt idx="79">
                  <c:v>0.76881691898618398</c:v>
                </c:pt>
                <c:pt idx="80">
                  <c:v>0.99999997104917204</c:v>
                </c:pt>
                <c:pt idx="81">
                  <c:v>0.91736046118395598</c:v>
                </c:pt>
                <c:pt idx="82">
                  <c:v>0.98891336321830703</c:v>
                </c:pt>
                <c:pt idx="83">
                  <c:v>0.79170783524002297</c:v>
                </c:pt>
                <c:pt idx="84">
                  <c:v>0.88200630928788804</c:v>
                </c:pt>
                <c:pt idx="85">
                  <c:v>0.89435017662388905</c:v>
                </c:pt>
                <c:pt idx="86">
                  <c:v>0.57923500984907095</c:v>
                </c:pt>
                <c:pt idx="87">
                  <c:v>0.73426994596208806</c:v>
                </c:pt>
                <c:pt idx="88">
                  <c:v>0.95942948886326296</c:v>
                </c:pt>
                <c:pt idx="89">
                  <c:v>0.949286861079079</c:v>
                </c:pt>
                <c:pt idx="90">
                  <c:v>0.67394143215247504</c:v>
                </c:pt>
                <c:pt idx="91">
                  <c:v>0.77775647789239799</c:v>
                </c:pt>
                <c:pt idx="92">
                  <c:v>0.67805598463330896</c:v>
                </c:pt>
                <c:pt idx="93">
                  <c:v>0.43793279400893598</c:v>
                </c:pt>
              </c:numCache>
            </c:numRef>
          </c:yVal>
          <c:smooth val="1"/>
          <c:extLst>
            <c:ext xmlns:c16="http://schemas.microsoft.com/office/drawing/2014/chart" uri="{C3380CC4-5D6E-409C-BE32-E72D297353CC}">
              <c16:uniqueId val="{00000000-D646-1A40-AE38-D125BF15342F}"/>
            </c:ext>
          </c:extLst>
        </c:ser>
        <c:ser>
          <c:idx val="1"/>
          <c:order val="1"/>
          <c:tx>
            <c:strRef>
              <c:f>Training_RougeL_F1!$D$1</c:f>
              <c:strCache>
                <c:ptCount val="1"/>
                <c:pt idx="0">
                  <c:v>ftphi4</c:v>
                </c:pt>
              </c:strCache>
            </c:strRef>
          </c:tx>
          <c:spPr>
            <a:ln w="19050" cap="rnd">
              <a:solidFill>
                <a:schemeClr val="accent2"/>
              </a:solidFill>
              <a:round/>
            </a:ln>
            <a:effectLst/>
          </c:spPr>
          <c:marker>
            <c:symbol val="none"/>
          </c:marker>
          <c:xVal>
            <c:numRef>
              <c:f>Training_RougeL_F1!$B$2:$B$95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Training_RougeL_F1!$D$2:$D$95</c:f>
              <c:numCache>
                <c:formatCode>General</c:formatCode>
                <c:ptCount val="94"/>
                <c:pt idx="0">
                  <c:v>0.76850437223911205</c:v>
                </c:pt>
                <c:pt idx="1">
                  <c:v>0.69945902483803801</c:v>
                </c:pt>
                <c:pt idx="2">
                  <c:v>0.72612613503421997</c:v>
                </c:pt>
                <c:pt idx="3">
                  <c:v>0.49527313198362</c:v>
                </c:pt>
                <c:pt idx="4">
                  <c:v>0.76837444709879998</c:v>
                </c:pt>
                <c:pt idx="5">
                  <c:v>0.34211505119289598</c:v>
                </c:pt>
                <c:pt idx="6">
                  <c:v>0.535412653429167</c:v>
                </c:pt>
                <c:pt idx="7">
                  <c:v>0.62460872403212897</c:v>
                </c:pt>
                <c:pt idx="8">
                  <c:v>0.59613432266882405</c:v>
                </c:pt>
                <c:pt idx="9">
                  <c:v>0.56300989857741701</c:v>
                </c:pt>
                <c:pt idx="10">
                  <c:v>0.88462059881005894</c:v>
                </c:pt>
                <c:pt idx="11">
                  <c:v>0.38808070442506198</c:v>
                </c:pt>
                <c:pt idx="12">
                  <c:v>0.40208588796002498</c:v>
                </c:pt>
                <c:pt idx="13">
                  <c:v>0.31010829934051998</c:v>
                </c:pt>
                <c:pt idx="14">
                  <c:v>0.68618372827768304</c:v>
                </c:pt>
                <c:pt idx="15">
                  <c:v>0.70351196825504303</c:v>
                </c:pt>
                <c:pt idx="16">
                  <c:v>0.63987842925957195</c:v>
                </c:pt>
                <c:pt idx="17">
                  <c:v>0.82998949119022902</c:v>
                </c:pt>
                <c:pt idx="18">
                  <c:v>0.364636656003338</c:v>
                </c:pt>
                <c:pt idx="19">
                  <c:v>0.87661603965929502</c:v>
                </c:pt>
                <c:pt idx="20">
                  <c:v>0.76839290452854903</c:v>
                </c:pt>
                <c:pt idx="21">
                  <c:v>0.84121933728456499</c:v>
                </c:pt>
                <c:pt idx="22">
                  <c:v>0.73963550542082102</c:v>
                </c:pt>
                <c:pt idx="23">
                  <c:v>0.60448942120586102</c:v>
                </c:pt>
                <c:pt idx="24">
                  <c:v>0.94908088786261402</c:v>
                </c:pt>
                <c:pt idx="25">
                  <c:v>0.39689480832644802</c:v>
                </c:pt>
                <c:pt idx="26">
                  <c:v>0.428623900668961</c:v>
                </c:pt>
                <c:pt idx="27">
                  <c:v>0.500876969099044</c:v>
                </c:pt>
                <c:pt idx="28">
                  <c:v>0.72512900105544498</c:v>
                </c:pt>
                <c:pt idx="29">
                  <c:v>0.38870986104011501</c:v>
                </c:pt>
                <c:pt idx="30">
                  <c:v>0.58858618416956399</c:v>
                </c:pt>
                <c:pt idx="31">
                  <c:v>0.63177543516669898</c:v>
                </c:pt>
                <c:pt idx="32">
                  <c:v>0.36224721052816899</c:v>
                </c:pt>
                <c:pt idx="33">
                  <c:v>0.43564294193472097</c:v>
                </c:pt>
                <c:pt idx="34">
                  <c:v>0.48553923304591801</c:v>
                </c:pt>
                <c:pt idx="35">
                  <c:v>0.56198743496622305</c:v>
                </c:pt>
                <c:pt idx="36">
                  <c:v>0.63367690401417798</c:v>
                </c:pt>
                <c:pt idx="37">
                  <c:v>0.65370097628661505</c:v>
                </c:pt>
                <c:pt idx="38">
                  <c:v>0.63031625556094295</c:v>
                </c:pt>
                <c:pt idx="39">
                  <c:v>0.25419978605849403</c:v>
                </c:pt>
                <c:pt idx="40">
                  <c:v>0.27388434750693103</c:v>
                </c:pt>
                <c:pt idx="41">
                  <c:v>0.30082714493785501</c:v>
                </c:pt>
                <c:pt idx="42">
                  <c:v>0.71427104664700303</c:v>
                </c:pt>
                <c:pt idx="43">
                  <c:v>0.464635125228336</c:v>
                </c:pt>
                <c:pt idx="44">
                  <c:v>0.47445069913353199</c:v>
                </c:pt>
                <c:pt idx="45">
                  <c:v>0.46841066564832401</c:v>
                </c:pt>
                <c:pt idx="46">
                  <c:v>0.72260853690760396</c:v>
                </c:pt>
                <c:pt idx="47">
                  <c:v>0.60462587752512498</c:v>
                </c:pt>
                <c:pt idx="48">
                  <c:v>0.61636414804628903</c:v>
                </c:pt>
                <c:pt idx="49">
                  <c:v>0.83327414946896605</c:v>
                </c:pt>
                <c:pt idx="50">
                  <c:v>0.44820169125284398</c:v>
                </c:pt>
                <c:pt idx="51">
                  <c:v>0.352777600714138</c:v>
                </c:pt>
                <c:pt idx="52">
                  <c:v>0.44044957906007698</c:v>
                </c:pt>
                <c:pt idx="53">
                  <c:v>0.25682013630867001</c:v>
                </c:pt>
                <c:pt idx="54">
                  <c:v>0.29529858316693902</c:v>
                </c:pt>
                <c:pt idx="55">
                  <c:v>0.28248504889862802</c:v>
                </c:pt>
                <c:pt idx="56">
                  <c:v>0.57654827215841797</c:v>
                </c:pt>
                <c:pt idx="57">
                  <c:v>0.42454937057835701</c:v>
                </c:pt>
                <c:pt idx="58">
                  <c:v>0.50293306750910605</c:v>
                </c:pt>
                <c:pt idx="59">
                  <c:v>0.458304719414029</c:v>
                </c:pt>
                <c:pt idx="60">
                  <c:v>0.31441553618226697</c:v>
                </c:pt>
                <c:pt idx="61">
                  <c:v>0.36774932060922799</c:v>
                </c:pt>
                <c:pt idx="62">
                  <c:v>0.58835358662264603</c:v>
                </c:pt>
                <c:pt idx="63">
                  <c:v>0.39592039819274599</c:v>
                </c:pt>
                <c:pt idx="64">
                  <c:v>0.45407506099769002</c:v>
                </c:pt>
                <c:pt idx="65">
                  <c:v>0.28092648110219398</c:v>
                </c:pt>
                <c:pt idx="66">
                  <c:v>0.24899874478578499</c:v>
                </c:pt>
                <c:pt idx="67">
                  <c:v>0.25226523429155301</c:v>
                </c:pt>
                <c:pt idx="68">
                  <c:v>0.57317908108234406</c:v>
                </c:pt>
                <c:pt idx="69">
                  <c:v>0.40163268255335899</c:v>
                </c:pt>
                <c:pt idx="70">
                  <c:v>0.27348530718258401</c:v>
                </c:pt>
                <c:pt idx="71">
                  <c:v>0.36130079009703198</c:v>
                </c:pt>
                <c:pt idx="72">
                  <c:v>0.71597125125782801</c:v>
                </c:pt>
                <c:pt idx="73">
                  <c:v>0.55316191485949895</c:v>
                </c:pt>
                <c:pt idx="74">
                  <c:v>0.26734108115945499</c:v>
                </c:pt>
                <c:pt idx="75">
                  <c:v>0.24335749064173001</c:v>
                </c:pt>
                <c:pt idx="76">
                  <c:v>0.263972019297736</c:v>
                </c:pt>
                <c:pt idx="77">
                  <c:v>0.26659275974546098</c:v>
                </c:pt>
                <c:pt idx="78">
                  <c:v>0.28863493736301099</c:v>
                </c:pt>
                <c:pt idx="79">
                  <c:v>0.45473717770406102</c:v>
                </c:pt>
                <c:pt idx="80">
                  <c:v>0.292340463825634</c:v>
                </c:pt>
                <c:pt idx="81">
                  <c:v>0.37309501192399402</c:v>
                </c:pt>
                <c:pt idx="82">
                  <c:v>0.473631580599716</c:v>
                </c:pt>
                <c:pt idx="83">
                  <c:v>0.441550632246903</c:v>
                </c:pt>
                <c:pt idx="84">
                  <c:v>0.36750196005616798</c:v>
                </c:pt>
                <c:pt idx="85">
                  <c:v>0.40636220510516802</c:v>
                </c:pt>
                <c:pt idx="86">
                  <c:v>0.47199332437344899</c:v>
                </c:pt>
                <c:pt idx="87">
                  <c:v>0.26841887044055102</c:v>
                </c:pt>
                <c:pt idx="88">
                  <c:v>0.24870858341455401</c:v>
                </c:pt>
                <c:pt idx="89">
                  <c:v>0.25247444404023001</c:v>
                </c:pt>
                <c:pt idx="90">
                  <c:v>0.40499885891164999</c:v>
                </c:pt>
                <c:pt idx="91">
                  <c:v>0.33700957873037801</c:v>
                </c:pt>
                <c:pt idx="92">
                  <c:v>0.25573602701936399</c:v>
                </c:pt>
                <c:pt idx="93">
                  <c:v>0.262010979226657</c:v>
                </c:pt>
              </c:numCache>
            </c:numRef>
          </c:yVal>
          <c:smooth val="1"/>
          <c:extLst>
            <c:ext xmlns:c16="http://schemas.microsoft.com/office/drawing/2014/chart" uri="{C3380CC4-5D6E-409C-BE32-E72D297353CC}">
              <c16:uniqueId val="{00000001-D646-1A40-AE38-D125BF15342F}"/>
            </c:ext>
          </c:extLst>
        </c:ser>
        <c:ser>
          <c:idx val="2"/>
          <c:order val="2"/>
          <c:tx>
            <c:strRef>
              <c:f>Training_RougeL_F1!$E$1</c:f>
              <c:strCache>
                <c:ptCount val="1"/>
                <c:pt idx="0">
                  <c:v>llama3.1:8b-instruct-fp16</c:v>
                </c:pt>
              </c:strCache>
            </c:strRef>
          </c:tx>
          <c:spPr>
            <a:ln w="19050" cap="rnd">
              <a:solidFill>
                <a:schemeClr val="accent3"/>
              </a:solidFill>
              <a:round/>
            </a:ln>
            <a:effectLst/>
          </c:spPr>
          <c:marker>
            <c:symbol val="none"/>
          </c:marker>
          <c:xVal>
            <c:numRef>
              <c:f>Training_RougeL_F1!$B$2:$B$95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Training_RougeL_F1!$E$2:$E$95</c:f>
              <c:numCache>
                <c:formatCode>General</c:formatCode>
                <c:ptCount val="94"/>
                <c:pt idx="0">
                  <c:v>0.613376743665763</c:v>
                </c:pt>
                <c:pt idx="1">
                  <c:v>0.60000675235475798</c:v>
                </c:pt>
                <c:pt idx="2">
                  <c:v>0.61184862639222803</c:v>
                </c:pt>
                <c:pt idx="3">
                  <c:v>0.65004999829190102</c:v>
                </c:pt>
                <c:pt idx="4">
                  <c:v>0.60133836184229095</c:v>
                </c:pt>
                <c:pt idx="5">
                  <c:v>0.73040958344936302</c:v>
                </c:pt>
                <c:pt idx="6">
                  <c:v>0.62373411144529001</c:v>
                </c:pt>
                <c:pt idx="7">
                  <c:v>0.88541274666786196</c:v>
                </c:pt>
                <c:pt idx="8">
                  <c:v>0.51677883224827903</c:v>
                </c:pt>
                <c:pt idx="9">
                  <c:v>0.46669361995799202</c:v>
                </c:pt>
                <c:pt idx="10">
                  <c:v>0.46899267988545501</c:v>
                </c:pt>
                <c:pt idx="11">
                  <c:v>0.51032400067363404</c:v>
                </c:pt>
                <c:pt idx="12">
                  <c:v>0.59816014511244597</c:v>
                </c:pt>
                <c:pt idx="13">
                  <c:v>0.29982763422386899</c:v>
                </c:pt>
                <c:pt idx="14">
                  <c:v>0.54454174169472203</c:v>
                </c:pt>
                <c:pt idx="15">
                  <c:v>0.66513695503984105</c:v>
                </c:pt>
                <c:pt idx="16">
                  <c:v>0.42184403943164001</c:v>
                </c:pt>
                <c:pt idx="17">
                  <c:v>0.493174105244023</c:v>
                </c:pt>
                <c:pt idx="18">
                  <c:v>0.550665736837046</c:v>
                </c:pt>
                <c:pt idx="19">
                  <c:v>0.52981159772191699</c:v>
                </c:pt>
                <c:pt idx="20">
                  <c:v>0.471217080950737</c:v>
                </c:pt>
                <c:pt idx="21">
                  <c:v>0.85738602791513696</c:v>
                </c:pt>
                <c:pt idx="22">
                  <c:v>0.80729865516934995</c:v>
                </c:pt>
                <c:pt idx="23">
                  <c:v>0.457291848318917</c:v>
                </c:pt>
                <c:pt idx="24">
                  <c:v>0.54812844544649098</c:v>
                </c:pt>
                <c:pt idx="25">
                  <c:v>0.50596635384219002</c:v>
                </c:pt>
                <c:pt idx="26">
                  <c:v>0.71680263515029596</c:v>
                </c:pt>
                <c:pt idx="27">
                  <c:v>0.88931402478899202</c:v>
                </c:pt>
                <c:pt idx="28">
                  <c:v>0.74005419186183297</c:v>
                </c:pt>
                <c:pt idx="29">
                  <c:v>0.369530115383011</c:v>
                </c:pt>
                <c:pt idx="30">
                  <c:v>0.482167298453194</c:v>
                </c:pt>
                <c:pt idx="31">
                  <c:v>0.39030171334743502</c:v>
                </c:pt>
                <c:pt idx="32">
                  <c:v>0.43767361172607899</c:v>
                </c:pt>
                <c:pt idx="33">
                  <c:v>0.56622930041381203</c:v>
                </c:pt>
                <c:pt idx="34">
                  <c:v>0.57902725551809497</c:v>
                </c:pt>
                <c:pt idx="35">
                  <c:v>0.51122761900935798</c:v>
                </c:pt>
                <c:pt idx="36">
                  <c:v>0.57734377682209004</c:v>
                </c:pt>
                <c:pt idx="37">
                  <c:v>0.57794350215366896</c:v>
                </c:pt>
                <c:pt idx="38">
                  <c:v>0.63995343915053704</c:v>
                </c:pt>
                <c:pt idx="39">
                  <c:v>0.35106003518615397</c:v>
                </c:pt>
                <c:pt idx="40">
                  <c:v>0.68556819728442597</c:v>
                </c:pt>
                <c:pt idx="41">
                  <c:v>0.65001762126173201</c:v>
                </c:pt>
                <c:pt idx="42">
                  <c:v>0.48135189626898001</c:v>
                </c:pt>
                <c:pt idx="43">
                  <c:v>0.52610292498554501</c:v>
                </c:pt>
                <c:pt idx="44">
                  <c:v>0.320370783337524</c:v>
                </c:pt>
                <c:pt idx="45">
                  <c:v>0.39347137425626999</c:v>
                </c:pt>
                <c:pt idx="46">
                  <c:v>0.65914939854826204</c:v>
                </c:pt>
                <c:pt idx="47">
                  <c:v>0.456559208886964</c:v>
                </c:pt>
                <c:pt idx="48">
                  <c:v>0.73542719547237601</c:v>
                </c:pt>
                <c:pt idx="49">
                  <c:v>0.43839752461228998</c:v>
                </c:pt>
                <c:pt idx="50">
                  <c:v>0.37357107273169898</c:v>
                </c:pt>
                <c:pt idx="51">
                  <c:v>0.49999998126711098</c:v>
                </c:pt>
                <c:pt idx="52">
                  <c:v>0.767018082099301</c:v>
                </c:pt>
                <c:pt idx="53">
                  <c:v>0.28633166125842502</c:v>
                </c:pt>
                <c:pt idx="54">
                  <c:v>0.602650673900331</c:v>
                </c:pt>
                <c:pt idx="55">
                  <c:v>0.39041895908968699</c:v>
                </c:pt>
                <c:pt idx="56">
                  <c:v>0.726084660845143</c:v>
                </c:pt>
                <c:pt idx="57">
                  <c:v>0.57946613281965198</c:v>
                </c:pt>
                <c:pt idx="58">
                  <c:v>0.58511761554649899</c:v>
                </c:pt>
                <c:pt idx="59">
                  <c:v>0.61068425689424699</c:v>
                </c:pt>
                <c:pt idx="60">
                  <c:v>0.33876580510820598</c:v>
                </c:pt>
                <c:pt idx="61">
                  <c:v>0.53799581272261399</c:v>
                </c:pt>
                <c:pt idx="62">
                  <c:v>0.56209097653627305</c:v>
                </c:pt>
                <c:pt idx="63">
                  <c:v>0.57950595212834199</c:v>
                </c:pt>
                <c:pt idx="64">
                  <c:v>0.64817873452390895</c:v>
                </c:pt>
                <c:pt idx="65">
                  <c:v>0.35379217692783899</c:v>
                </c:pt>
                <c:pt idx="66">
                  <c:v>0.40198657597814202</c:v>
                </c:pt>
                <c:pt idx="67">
                  <c:v>0.147093568529401</c:v>
                </c:pt>
                <c:pt idx="68">
                  <c:v>0.72991673861231099</c:v>
                </c:pt>
                <c:pt idx="69">
                  <c:v>0.55199510114533501</c:v>
                </c:pt>
                <c:pt idx="70">
                  <c:v>0.34693771728447498</c:v>
                </c:pt>
                <c:pt idx="71">
                  <c:v>0.27843620159796301</c:v>
                </c:pt>
                <c:pt idx="72">
                  <c:v>0.77693429546696802</c:v>
                </c:pt>
                <c:pt idx="73">
                  <c:v>0.83306979451860697</c:v>
                </c:pt>
                <c:pt idx="74">
                  <c:v>0.62554936834744002</c:v>
                </c:pt>
                <c:pt idx="75">
                  <c:v>0.51595863593476099</c:v>
                </c:pt>
                <c:pt idx="76">
                  <c:v>0.38868782882179498</c:v>
                </c:pt>
                <c:pt idx="77">
                  <c:v>0.32201849392482201</c:v>
                </c:pt>
                <c:pt idx="78">
                  <c:v>0.36036814834390302</c:v>
                </c:pt>
                <c:pt idx="79">
                  <c:v>0.64259363391569602</c:v>
                </c:pt>
                <c:pt idx="80">
                  <c:v>0.78810547973428402</c:v>
                </c:pt>
                <c:pt idx="81">
                  <c:v>0.67607614014829898</c:v>
                </c:pt>
                <c:pt idx="82">
                  <c:v>0.80378364920616097</c:v>
                </c:pt>
                <c:pt idx="83">
                  <c:v>0.69284095977033799</c:v>
                </c:pt>
                <c:pt idx="84">
                  <c:v>0.83958833281482903</c:v>
                </c:pt>
                <c:pt idx="85">
                  <c:v>0.85141109228134104</c:v>
                </c:pt>
                <c:pt idx="86">
                  <c:v>0.54448057349238999</c:v>
                </c:pt>
                <c:pt idx="87">
                  <c:v>0.38404258957930898</c:v>
                </c:pt>
                <c:pt idx="88">
                  <c:v>0.59039450372968405</c:v>
                </c:pt>
                <c:pt idx="89">
                  <c:v>0.512456642304148</c:v>
                </c:pt>
                <c:pt idx="90">
                  <c:v>0.66662668074880305</c:v>
                </c:pt>
                <c:pt idx="91">
                  <c:v>0.54765826442411902</c:v>
                </c:pt>
                <c:pt idx="92">
                  <c:v>0.422605581581592</c:v>
                </c:pt>
                <c:pt idx="93">
                  <c:v>0.14264297442776799</c:v>
                </c:pt>
              </c:numCache>
            </c:numRef>
          </c:yVal>
          <c:smooth val="1"/>
          <c:extLst>
            <c:ext xmlns:c16="http://schemas.microsoft.com/office/drawing/2014/chart" uri="{C3380CC4-5D6E-409C-BE32-E72D297353CC}">
              <c16:uniqueId val="{00000002-D646-1A40-AE38-D125BF15342F}"/>
            </c:ext>
          </c:extLst>
        </c:ser>
        <c:ser>
          <c:idx val="3"/>
          <c:order val="3"/>
          <c:tx>
            <c:strRef>
              <c:f>Training_RougeL_F1!$F$1</c:f>
              <c:strCache>
                <c:ptCount val="1"/>
                <c:pt idx="0">
                  <c:v>phi4:14b</c:v>
                </c:pt>
              </c:strCache>
            </c:strRef>
          </c:tx>
          <c:spPr>
            <a:ln w="19050" cap="rnd">
              <a:solidFill>
                <a:schemeClr val="accent4"/>
              </a:solidFill>
              <a:round/>
            </a:ln>
            <a:effectLst/>
          </c:spPr>
          <c:marker>
            <c:symbol val="none"/>
          </c:marker>
          <c:xVal>
            <c:numRef>
              <c:f>Training_RougeL_F1!$B$2:$B$95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Training_RougeL_F1!$F$2:$F$95</c:f>
              <c:numCache>
                <c:formatCode>General</c:formatCode>
                <c:ptCount val="94"/>
                <c:pt idx="0">
                  <c:v>0.75073183221476403</c:v>
                </c:pt>
                <c:pt idx="1">
                  <c:v>0.73696196696587901</c:v>
                </c:pt>
                <c:pt idx="2">
                  <c:v>0.77407406483377705</c:v>
                </c:pt>
                <c:pt idx="3">
                  <c:v>0.36536689719983501</c:v>
                </c:pt>
                <c:pt idx="4">
                  <c:v>0.62228614049298403</c:v>
                </c:pt>
                <c:pt idx="5">
                  <c:v>0.30976050985710901</c:v>
                </c:pt>
                <c:pt idx="6">
                  <c:v>0.68030523572649204</c:v>
                </c:pt>
                <c:pt idx="7">
                  <c:v>0.31754245460033398</c:v>
                </c:pt>
                <c:pt idx="8">
                  <c:v>0.42769772836140202</c:v>
                </c:pt>
                <c:pt idx="9">
                  <c:v>0.36872929781675301</c:v>
                </c:pt>
                <c:pt idx="10">
                  <c:v>0.29754689825432601</c:v>
                </c:pt>
                <c:pt idx="11">
                  <c:v>0.31566630878618701</c:v>
                </c:pt>
                <c:pt idx="12">
                  <c:v>0.27976968118122603</c:v>
                </c:pt>
                <c:pt idx="13">
                  <c:v>0.28415586480072502</c:v>
                </c:pt>
                <c:pt idx="14">
                  <c:v>0.32790404430457498</c:v>
                </c:pt>
                <c:pt idx="15">
                  <c:v>0.376841235799448</c:v>
                </c:pt>
                <c:pt idx="16">
                  <c:v>0.280807842101369</c:v>
                </c:pt>
                <c:pt idx="17">
                  <c:v>0.26399404619421202</c:v>
                </c:pt>
                <c:pt idx="18">
                  <c:v>0.292152584663459</c:v>
                </c:pt>
                <c:pt idx="19">
                  <c:v>0.28136424826724099</c:v>
                </c:pt>
                <c:pt idx="20">
                  <c:v>0.30654121573482201</c:v>
                </c:pt>
                <c:pt idx="21">
                  <c:v>0.24684438620294799</c:v>
                </c:pt>
                <c:pt idx="22">
                  <c:v>0.24709289393254599</c:v>
                </c:pt>
                <c:pt idx="23">
                  <c:v>0.37096425231013902</c:v>
                </c:pt>
                <c:pt idx="24">
                  <c:v>0.32938935756683302</c:v>
                </c:pt>
                <c:pt idx="25">
                  <c:v>0.30094037119831302</c:v>
                </c:pt>
                <c:pt idx="26">
                  <c:v>0.32284504366772498</c:v>
                </c:pt>
                <c:pt idx="27">
                  <c:v>0.28054360130003497</c:v>
                </c:pt>
                <c:pt idx="28">
                  <c:v>0.35544690468481599</c:v>
                </c:pt>
                <c:pt idx="29">
                  <c:v>0.35177531327520101</c:v>
                </c:pt>
                <c:pt idx="30">
                  <c:v>0.40080967119761801</c:v>
                </c:pt>
                <c:pt idx="31">
                  <c:v>0.28820427507162</c:v>
                </c:pt>
                <c:pt idx="32">
                  <c:v>0.31719108032328702</c:v>
                </c:pt>
                <c:pt idx="33">
                  <c:v>0.26974008721964698</c:v>
                </c:pt>
                <c:pt idx="34">
                  <c:v>0.25526988314730698</c:v>
                </c:pt>
                <c:pt idx="35">
                  <c:v>0.32482760974338998</c:v>
                </c:pt>
                <c:pt idx="36">
                  <c:v>0.483822673984936</c:v>
                </c:pt>
                <c:pt idx="37">
                  <c:v>0.30141629725694602</c:v>
                </c:pt>
                <c:pt idx="38">
                  <c:v>0.57002195588179905</c:v>
                </c:pt>
                <c:pt idx="39">
                  <c:v>0.25507345561470302</c:v>
                </c:pt>
                <c:pt idx="40">
                  <c:v>0.25088507660797599</c:v>
                </c:pt>
                <c:pt idx="41">
                  <c:v>0.25440925657749103</c:v>
                </c:pt>
                <c:pt idx="42">
                  <c:v>0.43351706798587503</c:v>
                </c:pt>
                <c:pt idx="43">
                  <c:v>0.42764947393110803</c:v>
                </c:pt>
                <c:pt idx="44">
                  <c:v>0.26436650305986398</c:v>
                </c:pt>
                <c:pt idx="45">
                  <c:v>0.49115869700908599</c:v>
                </c:pt>
                <c:pt idx="46">
                  <c:v>0.68565703076975604</c:v>
                </c:pt>
                <c:pt idx="47">
                  <c:v>0.59330680710928696</c:v>
                </c:pt>
                <c:pt idx="48">
                  <c:v>0.278733291157654</c:v>
                </c:pt>
                <c:pt idx="49">
                  <c:v>0.66973504998854205</c:v>
                </c:pt>
                <c:pt idx="50">
                  <c:v>0.41031771174498899</c:v>
                </c:pt>
                <c:pt idx="51">
                  <c:v>0.35069425957543499</c:v>
                </c:pt>
                <c:pt idx="52">
                  <c:v>0.41928242594003601</c:v>
                </c:pt>
                <c:pt idx="53">
                  <c:v>0.27107665368488798</c:v>
                </c:pt>
                <c:pt idx="54">
                  <c:v>0.27560040376015998</c:v>
                </c:pt>
                <c:pt idx="55">
                  <c:v>0.26418925055435699</c:v>
                </c:pt>
                <c:pt idx="56">
                  <c:v>0.33754242360591802</c:v>
                </c:pt>
                <c:pt idx="57">
                  <c:v>0.35122563434498599</c:v>
                </c:pt>
                <c:pt idx="58">
                  <c:v>0.41669271843773897</c:v>
                </c:pt>
                <c:pt idx="59">
                  <c:v>0.28238723874092098</c:v>
                </c:pt>
                <c:pt idx="60">
                  <c:v>0.29516312586409699</c:v>
                </c:pt>
                <c:pt idx="61">
                  <c:v>0.31068803412573598</c:v>
                </c:pt>
                <c:pt idx="62">
                  <c:v>0.58116921420608203</c:v>
                </c:pt>
                <c:pt idx="63">
                  <c:v>0.28124237188271101</c:v>
                </c:pt>
                <c:pt idx="64">
                  <c:v>0.49784375642027101</c:v>
                </c:pt>
                <c:pt idx="65">
                  <c:v>0.255610130514417</c:v>
                </c:pt>
                <c:pt idx="66">
                  <c:v>0.24785122019903999</c:v>
                </c:pt>
                <c:pt idx="67">
                  <c:v>0.25012751626116803</c:v>
                </c:pt>
                <c:pt idx="68">
                  <c:v>0.380443205365112</c:v>
                </c:pt>
                <c:pt idx="69">
                  <c:v>0.39273011748279801</c:v>
                </c:pt>
                <c:pt idx="70">
                  <c:v>0.256869051711899</c:v>
                </c:pt>
                <c:pt idx="71">
                  <c:v>0.53340721981866002</c:v>
                </c:pt>
                <c:pt idx="72">
                  <c:v>0.56840076361383696</c:v>
                </c:pt>
                <c:pt idx="73">
                  <c:v>0.44275859530482897</c:v>
                </c:pt>
                <c:pt idx="74">
                  <c:v>0.24617732763290401</c:v>
                </c:pt>
                <c:pt idx="75">
                  <c:v>0.24096877511058501</c:v>
                </c:pt>
                <c:pt idx="76">
                  <c:v>0.25618154342685401</c:v>
                </c:pt>
                <c:pt idx="77">
                  <c:v>0.25544974229165401</c:v>
                </c:pt>
                <c:pt idx="78">
                  <c:v>0.25901886650494099</c:v>
                </c:pt>
                <c:pt idx="79">
                  <c:v>0.36734499888760702</c:v>
                </c:pt>
                <c:pt idx="80">
                  <c:v>0.31216483286448798</c:v>
                </c:pt>
                <c:pt idx="81">
                  <c:v>0.333408921744142</c:v>
                </c:pt>
                <c:pt idx="82">
                  <c:v>0.33015837264912401</c:v>
                </c:pt>
                <c:pt idx="83">
                  <c:v>0.32096967888729899</c:v>
                </c:pt>
                <c:pt idx="84">
                  <c:v>0.28728482829672902</c:v>
                </c:pt>
                <c:pt idx="85">
                  <c:v>0.291110920480319</c:v>
                </c:pt>
                <c:pt idx="86">
                  <c:v>0.48606706517083298</c:v>
                </c:pt>
                <c:pt idx="87">
                  <c:v>0.25494671698127402</c:v>
                </c:pt>
                <c:pt idx="88">
                  <c:v>0.25045852895293902</c:v>
                </c:pt>
                <c:pt idx="89">
                  <c:v>0.25734698431832398</c:v>
                </c:pt>
                <c:pt idx="90">
                  <c:v>0.33264905129160199</c:v>
                </c:pt>
                <c:pt idx="91">
                  <c:v>0.3438792518207</c:v>
                </c:pt>
                <c:pt idx="92">
                  <c:v>0.25699897961957102</c:v>
                </c:pt>
                <c:pt idx="93">
                  <c:v>0.29652629813977599</c:v>
                </c:pt>
              </c:numCache>
            </c:numRef>
          </c:yVal>
          <c:smooth val="1"/>
          <c:extLst>
            <c:ext xmlns:c16="http://schemas.microsoft.com/office/drawing/2014/chart" uri="{C3380CC4-5D6E-409C-BE32-E72D297353CC}">
              <c16:uniqueId val="{00000003-D646-1A40-AE38-D125BF15342F}"/>
            </c:ext>
          </c:extLst>
        </c:ser>
        <c:dLbls>
          <c:showLegendKey val="0"/>
          <c:showVal val="0"/>
          <c:showCatName val="0"/>
          <c:showSerName val="0"/>
          <c:showPercent val="0"/>
          <c:showBubbleSize val="0"/>
        </c:dLbls>
        <c:axId val="476777728"/>
        <c:axId val="476779440"/>
      </c:scatterChart>
      <c:valAx>
        <c:axId val="476777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79440"/>
        <c:crosses val="autoZero"/>
        <c:crossBetween val="midCat"/>
      </c:valAx>
      <c:valAx>
        <c:axId val="47677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7777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BLEU_Base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Training_Bleu_Base!$C$1</c:f>
              <c:strCache>
                <c:ptCount val="1"/>
                <c:pt idx="0">
                  <c:v>ftllama3.1</c:v>
                </c:pt>
              </c:strCache>
            </c:strRef>
          </c:tx>
          <c:spPr>
            <a:ln w="19050" cap="rnd">
              <a:solidFill>
                <a:schemeClr val="accent1"/>
              </a:solidFill>
              <a:round/>
            </a:ln>
            <a:effectLst/>
          </c:spPr>
          <c:marker>
            <c:symbol val="none"/>
          </c:marker>
          <c:xVal>
            <c:numRef>
              <c:f>Training_Bleu_Base!$B$2:$B$95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Training_Bleu_Base!$C$2:$C$95</c:f>
              <c:numCache>
                <c:formatCode>0.00000000</c:formatCode>
                <c:ptCount val="94"/>
                <c:pt idx="0">
                  <c:v>1.19646876575123E-3</c:v>
                </c:pt>
                <c:pt idx="1">
                  <c:v>4.2017803939857601E-2</c:v>
                </c:pt>
                <c:pt idx="2">
                  <c:v>2.38556104055273E-3</c:v>
                </c:pt>
                <c:pt idx="3">
                  <c:v>0</c:v>
                </c:pt>
                <c:pt idx="4">
                  <c:v>0</c:v>
                </c:pt>
                <c:pt idx="5">
                  <c:v>0</c:v>
                </c:pt>
                <c:pt idx="6">
                  <c:v>2.42452648069177E-3</c:v>
                </c:pt>
                <c:pt idx="7">
                  <c:v>1.4391233239855E-2</c:v>
                </c:pt>
                <c:pt idx="8">
                  <c:v>7.68711843660899E-3</c:v>
                </c:pt>
                <c:pt idx="9">
                  <c:v>1.84035242934312E-2</c:v>
                </c:pt>
                <c:pt idx="10">
                  <c:v>0</c:v>
                </c:pt>
                <c:pt idx="11">
                  <c:v>0</c:v>
                </c:pt>
                <c:pt idx="12">
                  <c:v>0</c:v>
                </c:pt>
                <c:pt idx="13">
                  <c:v>1.62317050354821E-3</c:v>
                </c:pt>
                <c:pt idx="14">
                  <c:v>0</c:v>
                </c:pt>
                <c:pt idx="15">
                  <c:v>1.1597712416100001E-5</c:v>
                </c:pt>
                <c:pt idx="16">
                  <c:v>0</c:v>
                </c:pt>
                <c:pt idx="17">
                  <c:v>0</c:v>
                </c:pt>
                <c:pt idx="18">
                  <c:v>5.6370614362614398E-3</c:v>
                </c:pt>
                <c:pt idx="19">
                  <c:v>3.0734343667115398E-2</c:v>
                </c:pt>
                <c:pt idx="20">
                  <c:v>0</c:v>
                </c:pt>
                <c:pt idx="21">
                  <c:v>1.62317050354821E-3</c:v>
                </c:pt>
                <c:pt idx="22">
                  <c:v>2.2063823682921201E-3</c:v>
                </c:pt>
                <c:pt idx="23">
                  <c:v>1.94996642347957E-2</c:v>
                </c:pt>
                <c:pt idx="24">
                  <c:v>1.62317050354821E-3</c:v>
                </c:pt>
                <c:pt idx="25">
                  <c:v>0</c:v>
                </c:pt>
                <c:pt idx="26">
                  <c:v>0</c:v>
                </c:pt>
                <c:pt idx="27">
                  <c:v>0</c:v>
                </c:pt>
                <c:pt idx="28">
                  <c:v>7.8121129689471998E-3</c:v>
                </c:pt>
                <c:pt idx="29">
                  <c:v>9.7726551832498093E-3</c:v>
                </c:pt>
                <c:pt idx="30">
                  <c:v>2.1683381178549298E-2</c:v>
                </c:pt>
                <c:pt idx="31">
                  <c:v>0</c:v>
                </c:pt>
                <c:pt idx="32">
                  <c:v>0</c:v>
                </c:pt>
                <c:pt idx="33">
                  <c:v>0</c:v>
                </c:pt>
                <c:pt idx="34">
                  <c:v>0</c:v>
                </c:pt>
                <c:pt idx="35">
                  <c:v>2.6929027267860001E-4</c:v>
                </c:pt>
                <c:pt idx="36">
                  <c:v>9.4891262772892199E-3</c:v>
                </c:pt>
                <c:pt idx="37">
                  <c:v>4.3413473559277401E-3</c:v>
                </c:pt>
                <c:pt idx="38">
                  <c:v>9.0040458333013294E-3</c:v>
                </c:pt>
                <c:pt idx="39">
                  <c:v>0</c:v>
                </c:pt>
                <c:pt idx="40">
                  <c:v>0</c:v>
                </c:pt>
                <c:pt idx="41">
                  <c:v>0</c:v>
                </c:pt>
                <c:pt idx="42">
                  <c:v>3.7563794874586102E-3</c:v>
                </c:pt>
                <c:pt idx="43">
                  <c:v>1.38727379630186E-3</c:v>
                </c:pt>
                <c:pt idx="44">
                  <c:v>0</c:v>
                </c:pt>
                <c:pt idx="45">
                  <c:v>7.1173815938109996E-4</c:v>
                </c:pt>
                <c:pt idx="46">
                  <c:v>3.07812173268757E-3</c:v>
                </c:pt>
                <c:pt idx="47">
                  <c:v>1.59411548520438E-3</c:v>
                </c:pt>
                <c:pt idx="48">
                  <c:v>0</c:v>
                </c:pt>
                <c:pt idx="49">
                  <c:v>1.61963552236557E-3</c:v>
                </c:pt>
                <c:pt idx="50">
                  <c:v>6.6921918237182699E-3</c:v>
                </c:pt>
                <c:pt idx="51">
                  <c:v>0</c:v>
                </c:pt>
                <c:pt idx="52">
                  <c:v>0</c:v>
                </c:pt>
                <c:pt idx="53">
                  <c:v>0</c:v>
                </c:pt>
                <c:pt idx="54">
                  <c:v>0</c:v>
                </c:pt>
                <c:pt idx="55">
                  <c:v>0</c:v>
                </c:pt>
                <c:pt idx="56">
                  <c:v>3.80109321059925E-3</c:v>
                </c:pt>
                <c:pt idx="57">
                  <c:v>9.2405240716678695E-3</c:v>
                </c:pt>
                <c:pt idx="58">
                  <c:v>1.3122877185898101E-2</c:v>
                </c:pt>
                <c:pt idx="59">
                  <c:v>2.6395515139609999E-4</c:v>
                </c:pt>
                <c:pt idx="60">
                  <c:v>4.5585410203784699E-3</c:v>
                </c:pt>
                <c:pt idx="61">
                  <c:v>9.5082176050969493E-3</c:v>
                </c:pt>
                <c:pt idx="62">
                  <c:v>9.7611777284847805E-3</c:v>
                </c:pt>
                <c:pt idx="63">
                  <c:v>5.2715574790324401E-3</c:v>
                </c:pt>
                <c:pt idx="64">
                  <c:v>1.00502054373334E-2</c:v>
                </c:pt>
                <c:pt idx="65">
                  <c:v>0</c:v>
                </c:pt>
                <c:pt idx="66">
                  <c:v>0</c:v>
                </c:pt>
                <c:pt idx="67">
                  <c:v>0</c:v>
                </c:pt>
                <c:pt idx="68">
                  <c:v>3.58615807823038E-3</c:v>
                </c:pt>
                <c:pt idx="69">
                  <c:v>1.44417884044482E-3</c:v>
                </c:pt>
                <c:pt idx="70">
                  <c:v>0</c:v>
                </c:pt>
                <c:pt idx="71">
                  <c:v>8.0609786195310002E-4</c:v>
                </c:pt>
                <c:pt idx="72">
                  <c:v>8.2695242017509995E-4</c:v>
                </c:pt>
                <c:pt idx="73">
                  <c:v>0</c:v>
                </c:pt>
                <c:pt idx="74">
                  <c:v>0</c:v>
                </c:pt>
                <c:pt idx="75">
                  <c:v>0</c:v>
                </c:pt>
                <c:pt idx="76">
                  <c:v>1.6231705035482099E-2</c:v>
                </c:pt>
                <c:pt idx="77">
                  <c:v>0</c:v>
                </c:pt>
                <c:pt idx="78">
                  <c:v>0</c:v>
                </c:pt>
                <c:pt idx="79">
                  <c:v>8.8780326968325007E-3</c:v>
                </c:pt>
                <c:pt idx="80">
                  <c:v>0</c:v>
                </c:pt>
                <c:pt idx="81">
                  <c:v>2.9890695320708401E-3</c:v>
                </c:pt>
                <c:pt idx="82">
                  <c:v>1.5999106104884801E-2</c:v>
                </c:pt>
                <c:pt idx="83">
                  <c:v>4.6898152679204896E-3</c:v>
                </c:pt>
                <c:pt idx="84">
                  <c:v>3.98912137108189E-3</c:v>
                </c:pt>
                <c:pt idx="85">
                  <c:v>5.1152230373450597E-3</c:v>
                </c:pt>
                <c:pt idx="86">
                  <c:v>6.5579381289093599E-3</c:v>
                </c:pt>
                <c:pt idx="87">
                  <c:v>0</c:v>
                </c:pt>
                <c:pt idx="88">
                  <c:v>0</c:v>
                </c:pt>
                <c:pt idx="89">
                  <c:v>0</c:v>
                </c:pt>
                <c:pt idx="90">
                  <c:v>2.9348885906594099E-3</c:v>
                </c:pt>
                <c:pt idx="91">
                  <c:v>1.5978799068501999E-3</c:v>
                </c:pt>
                <c:pt idx="92">
                  <c:v>0</c:v>
                </c:pt>
                <c:pt idx="93">
                  <c:v>0</c:v>
                </c:pt>
              </c:numCache>
            </c:numRef>
          </c:yVal>
          <c:smooth val="1"/>
          <c:extLst>
            <c:ext xmlns:c16="http://schemas.microsoft.com/office/drawing/2014/chart" uri="{C3380CC4-5D6E-409C-BE32-E72D297353CC}">
              <c16:uniqueId val="{00000000-F4D6-C449-A423-454B52735CE8}"/>
            </c:ext>
          </c:extLst>
        </c:ser>
        <c:ser>
          <c:idx val="1"/>
          <c:order val="1"/>
          <c:tx>
            <c:strRef>
              <c:f>Training_Bleu_Base!$D$1</c:f>
              <c:strCache>
                <c:ptCount val="1"/>
                <c:pt idx="0">
                  <c:v>ftphi4</c:v>
                </c:pt>
              </c:strCache>
            </c:strRef>
          </c:tx>
          <c:spPr>
            <a:ln w="19050" cap="rnd">
              <a:solidFill>
                <a:schemeClr val="accent2"/>
              </a:solidFill>
              <a:round/>
            </a:ln>
            <a:effectLst/>
          </c:spPr>
          <c:marker>
            <c:symbol val="none"/>
          </c:marker>
          <c:xVal>
            <c:numRef>
              <c:f>Training_Bleu_Base!$B$2:$B$95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Training_Bleu_Base!$D$2:$D$95</c:f>
              <c:numCache>
                <c:formatCode>0.00000000</c:formatCode>
                <c:ptCount val="94"/>
                <c:pt idx="0">
                  <c:v>1.14746811603773E-3</c:v>
                </c:pt>
                <c:pt idx="1">
                  <c:v>1.6133253799385499E-3</c:v>
                </c:pt>
                <c:pt idx="2">
                  <c:v>2.1384718802957099E-3</c:v>
                </c:pt>
                <c:pt idx="3">
                  <c:v>1.17896710622257E-3</c:v>
                </c:pt>
                <c:pt idx="4">
                  <c:v>1.3641541258299999E-4</c:v>
                </c:pt>
                <c:pt idx="5">
                  <c:v>7.4142964357239995E-4</c:v>
                </c:pt>
                <c:pt idx="6">
                  <c:v>1.3718325794408301E-3</c:v>
                </c:pt>
                <c:pt idx="7">
                  <c:v>1.0210795974957601E-2</c:v>
                </c:pt>
                <c:pt idx="8">
                  <c:v>1.0069669590198501E-3</c:v>
                </c:pt>
                <c:pt idx="9">
                  <c:v>4.0470420316393802E-3</c:v>
                </c:pt>
                <c:pt idx="10">
                  <c:v>1.9770391684599999E-5</c:v>
                </c:pt>
                <c:pt idx="11">
                  <c:v>4.9778632487039996E-4</c:v>
                </c:pt>
                <c:pt idx="12">
                  <c:v>3.724778004523E-4</c:v>
                </c:pt>
                <c:pt idx="13">
                  <c:v>6.7234473036870005E-4</c:v>
                </c:pt>
                <c:pt idx="14">
                  <c:v>1.138123367647E-4</c:v>
                </c:pt>
                <c:pt idx="15">
                  <c:v>4.8204392993019999E-4</c:v>
                </c:pt>
                <c:pt idx="16">
                  <c:v>0</c:v>
                </c:pt>
                <c:pt idx="17">
                  <c:v>2.8026417463219999E-4</c:v>
                </c:pt>
                <c:pt idx="18">
                  <c:v>9.9462153489829992E-4</c:v>
                </c:pt>
                <c:pt idx="19">
                  <c:v>1.25312655282739E-2</c:v>
                </c:pt>
                <c:pt idx="20">
                  <c:v>1.93193238894E-5</c:v>
                </c:pt>
                <c:pt idx="21">
                  <c:v>3.6538062184779998E-4</c:v>
                </c:pt>
                <c:pt idx="22">
                  <c:v>1.7849740439230001E-4</c:v>
                </c:pt>
                <c:pt idx="23">
                  <c:v>5.4055373583521103E-3</c:v>
                </c:pt>
                <c:pt idx="24">
                  <c:v>0</c:v>
                </c:pt>
                <c:pt idx="25">
                  <c:v>7.0479211696819997E-4</c:v>
                </c:pt>
                <c:pt idx="26">
                  <c:v>6.9733495890559997E-4</c:v>
                </c:pt>
                <c:pt idx="27">
                  <c:v>5.9953781643079995E-4</c:v>
                </c:pt>
                <c:pt idx="28">
                  <c:v>2.8638305042740002E-4</c:v>
                </c:pt>
                <c:pt idx="29">
                  <c:v>3.4737617941573199E-3</c:v>
                </c:pt>
                <c:pt idx="30">
                  <c:v>7.6500607770867597E-3</c:v>
                </c:pt>
                <c:pt idx="31">
                  <c:v>2.077287728233E-4</c:v>
                </c:pt>
                <c:pt idx="32">
                  <c:v>2.8427395404180002E-4</c:v>
                </c:pt>
                <c:pt idx="33">
                  <c:v>7.12823089478E-5</c:v>
                </c:pt>
                <c:pt idx="34">
                  <c:v>2.360064320133E-4</c:v>
                </c:pt>
                <c:pt idx="35">
                  <c:v>1.79702518008915E-3</c:v>
                </c:pt>
                <c:pt idx="36">
                  <c:v>4.64212067391989E-3</c:v>
                </c:pt>
                <c:pt idx="37">
                  <c:v>4.7127436680189998E-4</c:v>
                </c:pt>
                <c:pt idx="38">
                  <c:v>1.85614958006356E-3</c:v>
                </c:pt>
                <c:pt idx="39">
                  <c:v>8.6014591423499997E-5</c:v>
                </c:pt>
                <c:pt idx="40">
                  <c:v>6.4504632194099999E-5</c:v>
                </c:pt>
                <c:pt idx="41">
                  <c:v>4.2867986485400001E-5</c:v>
                </c:pt>
                <c:pt idx="42">
                  <c:v>1.30348102788307E-3</c:v>
                </c:pt>
                <c:pt idx="43">
                  <c:v>8.7484351409200002E-4</c:v>
                </c:pt>
                <c:pt idx="44">
                  <c:v>5.3624557663799999E-5</c:v>
                </c:pt>
                <c:pt idx="45">
                  <c:v>6.4100018270049999E-4</c:v>
                </c:pt>
                <c:pt idx="46">
                  <c:v>2.78192537537376E-3</c:v>
                </c:pt>
                <c:pt idx="47">
                  <c:v>1.9645785014810301E-3</c:v>
                </c:pt>
                <c:pt idx="48">
                  <c:v>3.80939537925E-5</c:v>
                </c:pt>
                <c:pt idx="49">
                  <c:v>1.189015672675E-4</c:v>
                </c:pt>
                <c:pt idx="50">
                  <c:v>1.80128852537434E-3</c:v>
                </c:pt>
                <c:pt idx="51">
                  <c:v>6.3657867057E-5</c:v>
                </c:pt>
                <c:pt idx="52">
                  <c:v>1.8061974435113299E-3</c:v>
                </c:pt>
                <c:pt idx="53">
                  <c:v>6.112912619886E-4</c:v>
                </c:pt>
                <c:pt idx="54">
                  <c:v>2.5320252170789998E-4</c:v>
                </c:pt>
                <c:pt idx="55">
                  <c:v>2.6272500399500003E-4</c:v>
                </c:pt>
                <c:pt idx="56">
                  <c:v>9.5267785613290001E-4</c:v>
                </c:pt>
                <c:pt idx="57">
                  <c:v>3.06518733933834E-3</c:v>
                </c:pt>
                <c:pt idx="58">
                  <c:v>3.7548470260974501E-3</c:v>
                </c:pt>
                <c:pt idx="59">
                  <c:v>2.5767292328440002E-4</c:v>
                </c:pt>
                <c:pt idx="60">
                  <c:v>2.2898065940742999E-3</c:v>
                </c:pt>
                <c:pt idx="61">
                  <c:v>3.7063862030793501E-3</c:v>
                </c:pt>
                <c:pt idx="62">
                  <c:v>5.55498024914413E-3</c:v>
                </c:pt>
                <c:pt idx="63">
                  <c:v>5.1185805017929997E-4</c:v>
                </c:pt>
                <c:pt idx="64">
                  <c:v>1.5830012188026901E-3</c:v>
                </c:pt>
                <c:pt idx="65">
                  <c:v>4.0012488274699999E-5</c:v>
                </c:pt>
                <c:pt idx="66">
                  <c:v>8.98904433208E-5</c:v>
                </c:pt>
                <c:pt idx="67">
                  <c:v>2.6057088481500001E-5</c:v>
                </c:pt>
                <c:pt idx="68">
                  <c:v>1.5107574581634199E-3</c:v>
                </c:pt>
                <c:pt idx="69">
                  <c:v>8.5496394562400004E-4</c:v>
                </c:pt>
                <c:pt idx="70">
                  <c:v>1.2920673470939999E-4</c:v>
                </c:pt>
                <c:pt idx="71">
                  <c:v>5.4537206721889996E-4</c:v>
                </c:pt>
                <c:pt idx="72">
                  <c:v>7.8512746508100002E-5</c:v>
                </c:pt>
                <c:pt idx="73">
                  <c:v>7.3695369730039997E-4</c:v>
                </c:pt>
                <c:pt idx="74">
                  <c:v>9.5431599765999996E-5</c:v>
                </c:pt>
                <c:pt idx="75">
                  <c:v>1.44576516634E-5</c:v>
                </c:pt>
                <c:pt idx="76">
                  <c:v>1.9849846305860001E-4</c:v>
                </c:pt>
                <c:pt idx="77">
                  <c:v>4.4567537094870001E-4</c:v>
                </c:pt>
                <c:pt idx="78">
                  <c:v>2.7804032433780001E-4</c:v>
                </c:pt>
                <c:pt idx="79">
                  <c:v>1.29239790507459E-3</c:v>
                </c:pt>
                <c:pt idx="80">
                  <c:v>2.982833805228E-4</c:v>
                </c:pt>
                <c:pt idx="81">
                  <c:v>1.2033620666313299E-3</c:v>
                </c:pt>
                <c:pt idx="82">
                  <c:v>4.0861342135550703E-3</c:v>
                </c:pt>
                <c:pt idx="83">
                  <c:v>5.3853413389459996E-4</c:v>
                </c:pt>
                <c:pt idx="84">
                  <c:v>1.21026177657768E-3</c:v>
                </c:pt>
                <c:pt idx="85">
                  <c:v>1.6430411421294699E-3</c:v>
                </c:pt>
                <c:pt idx="86">
                  <c:v>1.0653430317428699E-3</c:v>
                </c:pt>
                <c:pt idx="87">
                  <c:v>0</c:v>
                </c:pt>
                <c:pt idx="88">
                  <c:v>4.2001169640600002E-5</c:v>
                </c:pt>
                <c:pt idx="89">
                  <c:v>0</c:v>
                </c:pt>
                <c:pt idx="90">
                  <c:v>6.9356733583849999E-4</c:v>
                </c:pt>
                <c:pt idx="91">
                  <c:v>5.2950512784130004E-4</c:v>
                </c:pt>
                <c:pt idx="92">
                  <c:v>2.4546351882500001E-5</c:v>
                </c:pt>
                <c:pt idx="93">
                  <c:v>3.2304623164199998E-5</c:v>
                </c:pt>
              </c:numCache>
            </c:numRef>
          </c:yVal>
          <c:smooth val="1"/>
          <c:extLst>
            <c:ext xmlns:c16="http://schemas.microsoft.com/office/drawing/2014/chart" uri="{C3380CC4-5D6E-409C-BE32-E72D297353CC}">
              <c16:uniqueId val="{00000001-F4D6-C449-A423-454B52735CE8}"/>
            </c:ext>
          </c:extLst>
        </c:ser>
        <c:ser>
          <c:idx val="2"/>
          <c:order val="2"/>
          <c:tx>
            <c:strRef>
              <c:f>Training_Bleu_Base!$E$1</c:f>
              <c:strCache>
                <c:ptCount val="1"/>
                <c:pt idx="0">
                  <c:v>llama3.1:8b-instruct-fp16</c:v>
                </c:pt>
              </c:strCache>
            </c:strRef>
          </c:tx>
          <c:spPr>
            <a:ln w="19050" cap="rnd">
              <a:solidFill>
                <a:schemeClr val="accent3"/>
              </a:solidFill>
              <a:round/>
            </a:ln>
            <a:effectLst/>
          </c:spPr>
          <c:marker>
            <c:symbol val="none"/>
          </c:marker>
          <c:xVal>
            <c:numRef>
              <c:f>Training_Bleu_Base!$B$2:$B$95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Training_Bleu_Base!$E$2:$E$95</c:f>
              <c:numCache>
                <c:formatCode>0.00000000</c:formatCode>
                <c:ptCount val="94"/>
                <c:pt idx="0">
                  <c:v>2.07620713404139E-3</c:v>
                </c:pt>
                <c:pt idx="1">
                  <c:v>5.3938175060985801E-3</c:v>
                </c:pt>
                <c:pt idx="2">
                  <c:v>5.5953204278401704E-3</c:v>
                </c:pt>
                <c:pt idx="3">
                  <c:v>6.6792636041230005E-4</c:v>
                </c:pt>
                <c:pt idx="4">
                  <c:v>0</c:v>
                </c:pt>
                <c:pt idx="5">
                  <c:v>3.4257567354609999E-4</c:v>
                </c:pt>
                <c:pt idx="6">
                  <c:v>2.8055307056222599E-3</c:v>
                </c:pt>
                <c:pt idx="7">
                  <c:v>1.9942821642117799E-2</c:v>
                </c:pt>
                <c:pt idx="8">
                  <c:v>9.8631407267279992E-4</c:v>
                </c:pt>
                <c:pt idx="9">
                  <c:v>9.3728991158838707E-3</c:v>
                </c:pt>
                <c:pt idx="10">
                  <c:v>2.2195894271140001E-4</c:v>
                </c:pt>
                <c:pt idx="11">
                  <c:v>0</c:v>
                </c:pt>
                <c:pt idx="12">
                  <c:v>7.9360545745920004E-4</c:v>
                </c:pt>
                <c:pt idx="13">
                  <c:v>9.7238957615840001E-4</c:v>
                </c:pt>
                <c:pt idx="14">
                  <c:v>2.3817963188775999E-3</c:v>
                </c:pt>
                <c:pt idx="15">
                  <c:v>1.0335136697644199E-3</c:v>
                </c:pt>
                <c:pt idx="16">
                  <c:v>9.3456059694290003E-4</c:v>
                </c:pt>
                <c:pt idx="17">
                  <c:v>3.7091059078099998E-5</c:v>
                </c:pt>
                <c:pt idx="18">
                  <c:v>9.9802146266610007E-4</c:v>
                </c:pt>
                <c:pt idx="19">
                  <c:v>7.2725354327953197E-3</c:v>
                </c:pt>
                <c:pt idx="20">
                  <c:v>0</c:v>
                </c:pt>
                <c:pt idx="21">
                  <c:v>1.082247322691E-4</c:v>
                </c:pt>
                <c:pt idx="22">
                  <c:v>0</c:v>
                </c:pt>
                <c:pt idx="23">
                  <c:v>9.1511227456586696E-3</c:v>
                </c:pt>
                <c:pt idx="24">
                  <c:v>1.9173507046499999E-5</c:v>
                </c:pt>
                <c:pt idx="25">
                  <c:v>0</c:v>
                </c:pt>
                <c:pt idx="26">
                  <c:v>3.0066528623699999E-5</c:v>
                </c:pt>
                <c:pt idx="27">
                  <c:v>0</c:v>
                </c:pt>
                <c:pt idx="28">
                  <c:v>5.2429381757970002E-4</c:v>
                </c:pt>
                <c:pt idx="29">
                  <c:v>6.3095329928078798E-3</c:v>
                </c:pt>
                <c:pt idx="30">
                  <c:v>1.0972234034644699E-2</c:v>
                </c:pt>
                <c:pt idx="31">
                  <c:v>2.9440067508919998E-4</c:v>
                </c:pt>
                <c:pt idx="32">
                  <c:v>0</c:v>
                </c:pt>
                <c:pt idx="33">
                  <c:v>2.6929027267860001E-4</c:v>
                </c:pt>
                <c:pt idx="34">
                  <c:v>2.2195894271140001E-4</c:v>
                </c:pt>
                <c:pt idx="35">
                  <c:v>7.4442420820039999E-4</c:v>
                </c:pt>
                <c:pt idx="36">
                  <c:v>3.6281746163565102E-3</c:v>
                </c:pt>
                <c:pt idx="37">
                  <c:v>2.7333109972200202E-3</c:v>
                </c:pt>
                <c:pt idx="38">
                  <c:v>6.8228848095584103E-3</c:v>
                </c:pt>
                <c:pt idx="39">
                  <c:v>5.2393287686400003E-5</c:v>
                </c:pt>
                <c:pt idx="40">
                  <c:v>0</c:v>
                </c:pt>
                <c:pt idx="41">
                  <c:v>0</c:v>
                </c:pt>
                <c:pt idx="42">
                  <c:v>4.4977458027590598E-3</c:v>
                </c:pt>
                <c:pt idx="43">
                  <c:v>1.57567446419437E-3</c:v>
                </c:pt>
                <c:pt idx="44">
                  <c:v>8.3554344850499996E-5</c:v>
                </c:pt>
                <c:pt idx="45">
                  <c:v>3.6454146154159999E-4</c:v>
                </c:pt>
                <c:pt idx="46">
                  <c:v>5.0894379599152901E-3</c:v>
                </c:pt>
                <c:pt idx="47">
                  <c:v>6.0826135608034997E-3</c:v>
                </c:pt>
                <c:pt idx="48">
                  <c:v>3.5384753452880001E-3</c:v>
                </c:pt>
                <c:pt idx="49">
                  <c:v>1.61963552236557E-3</c:v>
                </c:pt>
                <c:pt idx="50">
                  <c:v>3.0303623859903599E-3</c:v>
                </c:pt>
                <c:pt idx="51">
                  <c:v>0</c:v>
                </c:pt>
                <c:pt idx="52">
                  <c:v>0</c:v>
                </c:pt>
                <c:pt idx="53">
                  <c:v>0</c:v>
                </c:pt>
                <c:pt idx="54">
                  <c:v>1.3156396869039999E-4</c:v>
                </c:pt>
                <c:pt idx="55">
                  <c:v>4.4377681998799997E-4</c:v>
                </c:pt>
                <c:pt idx="56">
                  <c:v>4.0739340973749999E-4</c:v>
                </c:pt>
                <c:pt idx="57">
                  <c:v>7.8416489064693402E-3</c:v>
                </c:pt>
                <c:pt idx="58">
                  <c:v>8.2195286639034706E-3</c:v>
                </c:pt>
                <c:pt idx="59">
                  <c:v>2.54360599709408E-3</c:v>
                </c:pt>
                <c:pt idx="60">
                  <c:v>2.80799968999677E-3</c:v>
                </c:pt>
                <c:pt idx="61">
                  <c:v>6.1022409969674601E-3</c:v>
                </c:pt>
                <c:pt idx="62">
                  <c:v>3.5313302218647901E-3</c:v>
                </c:pt>
                <c:pt idx="63">
                  <c:v>1.7908267144645901E-3</c:v>
                </c:pt>
                <c:pt idx="64">
                  <c:v>5.9854243017200904E-3</c:v>
                </c:pt>
                <c:pt idx="65">
                  <c:v>5.3188389366799998E-5</c:v>
                </c:pt>
                <c:pt idx="66">
                  <c:v>2.8707366436699999E-5</c:v>
                </c:pt>
                <c:pt idx="67">
                  <c:v>1.9173507046499999E-5</c:v>
                </c:pt>
                <c:pt idx="68">
                  <c:v>6.2500003592244197E-3</c:v>
                </c:pt>
                <c:pt idx="69">
                  <c:v>3.28167597846394E-3</c:v>
                </c:pt>
                <c:pt idx="70">
                  <c:v>3.2795883848200002E-4</c:v>
                </c:pt>
                <c:pt idx="71">
                  <c:v>1.33850600126054E-3</c:v>
                </c:pt>
                <c:pt idx="72">
                  <c:v>4.9899416044349996E-4</c:v>
                </c:pt>
                <c:pt idx="73">
                  <c:v>1.41180402466229E-3</c:v>
                </c:pt>
                <c:pt idx="74">
                  <c:v>0</c:v>
                </c:pt>
                <c:pt idx="75">
                  <c:v>0</c:v>
                </c:pt>
                <c:pt idx="76">
                  <c:v>1.1952964748655001E-2</c:v>
                </c:pt>
                <c:pt idx="77">
                  <c:v>0</c:v>
                </c:pt>
                <c:pt idx="78">
                  <c:v>1.0379796980749999E-4</c:v>
                </c:pt>
                <c:pt idx="79">
                  <c:v>6.1088318603911501E-3</c:v>
                </c:pt>
                <c:pt idx="80">
                  <c:v>3.5787278653259997E-4</c:v>
                </c:pt>
                <c:pt idx="81">
                  <c:v>5.3735158772074696E-3</c:v>
                </c:pt>
                <c:pt idx="82">
                  <c:v>1.6473383429859299E-2</c:v>
                </c:pt>
                <c:pt idx="83">
                  <c:v>8.0419613846709995E-4</c:v>
                </c:pt>
                <c:pt idx="84">
                  <c:v>2.3841776219861799E-3</c:v>
                </c:pt>
                <c:pt idx="85">
                  <c:v>2.7427293626325401E-3</c:v>
                </c:pt>
                <c:pt idx="86">
                  <c:v>6.8524425491757104E-3</c:v>
                </c:pt>
                <c:pt idx="87">
                  <c:v>0</c:v>
                </c:pt>
                <c:pt idx="88">
                  <c:v>0</c:v>
                </c:pt>
                <c:pt idx="89">
                  <c:v>0</c:v>
                </c:pt>
                <c:pt idx="90">
                  <c:v>2.5776625677410999E-3</c:v>
                </c:pt>
                <c:pt idx="91">
                  <c:v>1.58539330586791E-3</c:v>
                </c:pt>
                <c:pt idx="92">
                  <c:v>0</c:v>
                </c:pt>
                <c:pt idx="93">
                  <c:v>1.01414151556E-5</c:v>
                </c:pt>
              </c:numCache>
            </c:numRef>
          </c:yVal>
          <c:smooth val="1"/>
          <c:extLst>
            <c:ext xmlns:c16="http://schemas.microsoft.com/office/drawing/2014/chart" uri="{C3380CC4-5D6E-409C-BE32-E72D297353CC}">
              <c16:uniqueId val="{00000002-F4D6-C449-A423-454B52735CE8}"/>
            </c:ext>
          </c:extLst>
        </c:ser>
        <c:ser>
          <c:idx val="3"/>
          <c:order val="3"/>
          <c:tx>
            <c:strRef>
              <c:f>Training_Bleu_Base!$F$1</c:f>
              <c:strCache>
                <c:ptCount val="1"/>
                <c:pt idx="0">
                  <c:v>phi4:14b</c:v>
                </c:pt>
              </c:strCache>
            </c:strRef>
          </c:tx>
          <c:spPr>
            <a:ln w="19050" cap="rnd">
              <a:solidFill>
                <a:schemeClr val="accent4"/>
              </a:solidFill>
              <a:round/>
            </a:ln>
            <a:effectLst/>
          </c:spPr>
          <c:marker>
            <c:symbol val="none"/>
          </c:marker>
          <c:xVal>
            <c:numRef>
              <c:f>Training_Bleu_Base!$B$2:$B$95</c:f>
              <c:numCache>
                <c:formatCode>General</c:formatCode>
                <c:ptCount val="9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numCache>
            </c:numRef>
          </c:xVal>
          <c:yVal>
            <c:numRef>
              <c:f>Training_Bleu_Base!$F$2:$F$95</c:f>
              <c:numCache>
                <c:formatCode>0.00000000</c:formatCode>
                <c:ptCount val="94"/>
                <c:pt idx="0">
                  <c:v>9.1649149045609996E-4</c:v>
                </c:pt>
                <c:pt idx="1">
                  <c:v>1.22008486817191E-3</c:v>
                </c:pt>
                <c:pt idx="2">
                  <c:v>2.0528814198249598E-3</c:v>
                </c:pt>
                <c:pt idx="3">
                  <c:v>1.8205743183248801E-3</c:v>
                </c:pt>
                <c:pt idx="4">
                  <c:v>5.1105536154600001E-4</c:v>
                </c:pt>
                <c:pt idx="5">
                  <c:v>1.6313178764119999E-4</c:v>
                </c:pt>
                <c:pt idx="6">
                  <c:v>1.72997902845963E-3</c:v>
                </c:pt>
                <c:pt idx="7">
                  <c:v>1.1549574090167799E-3</c:v>
                </c:pt>
                <c:pt idx="8">
                  <c:v>1.1092416476458299E-3</c:v>
                </c:pt>
                <c:pt idx="9">
                  <c:v>3.3837736883599802E-3</c:v>
                </c:pt>
                <c:pt idx="10">
                  <c:v>1.0120705701410001E-4</c:v>
                </c:pt>
                <c:pt idx="11">
                  <c:v>6.6174091272320004E-4</c:v>
                </c:pt>
                <c:pt idx="12">
                  <c:v>6.8885881919410002E-4</c:v>
                </c:pt>
                <c:pt idx="13">
                  <c:v>1.1594488169066599E-3</c:v>
                </c:pt>
                <c:pt idx="14">
                  <c:v>1.137462111988E-4</c:v>
                </c:pt>
                <c:pt idx="15">
                  <c:v>6.0796671979400005E-4</c:v>
                </c:pt>
                <c:pt idx="16">
                  <c:v>1.77590086657E-4</c:v>
                </c:pt>
                <c:pt idx="17">
                  <c:v>3.2111610884649999E-4</c:v>
                </c:pt>
                <c:pt idx="18">
                  <c:v>1.3848106260411399E-3</c:v>
                </c:pt>
                <c:pt idx="19">
                  <c:v>4.7509112661438301E-3</c:v>
                </c:pt>
                <c:pt idx="20">
                  <c:v>3.71013629982E-4</c:v>
                </c:pt>
                <c:pt idx="21">
                  <c:v>1.3875250671320001E-4</c:v>
                </c:pt>
                <c:pt idx="22">
                  <c:v>2.0935314907030001E-4</c:v>
                </c:pt>
                <c:pt idx="23">
                  <c:v>3.4521766455976998E-3</c:v>
                </c:pt>
                <c:pt idx="24">
                  <c:v>1.560722012073E-4</c:v>
                </c:pt>
                <c:pt idx="25">
                  <c:v>6.9581242943449998E-4</c:v>
                </c:pt>
                <c:pt idx="26">
                  <c:v>8.3395154714319998E-4</c:v>
                </c:pt>
                <c:pt idx="27">
                  <c:v>9.9665917722239995E-4</c:v>
                </c:pt>
                <c:pt idx="28">
                  <c:v>1.15645995662946E-3</c:v>
                </c:pt>
                <c:pt idx="29">
                  <c:v>2.6881462595026401E-3</c:v>
                </c:pt>
                <c:pt idx="30">
                  <c:v>4.5507898903451799E-3</c:v>
                </c:pt>
                <c:pt idx="31">
                  <c:v>1.77652693154E-4</c:v>
                </c:pt>
                <c:pt idx="32">
                  <c:v>3.1924033038579998E-4</c:v>
                </c:pt>
                <c:pt idx="33">
                  <c:v>4.2268623032469998E-4</c:v>
                </c:pt>
                <c:pt idx="34">
                  <c:v>6.4931764333910004E-4</c:v>
                </c:pt>
                <c:pt idx="35">
                  <c:v>1.21575575654527E-3</c:v>
                </c:pt>
                <c:pt idx="36">
                  <c:v>2.15111789626202E-3</c:v>
                </c:pt>
                <c:pt idx="37">
                  <c:v>6.4499694687709995E-4</c:v>
                </c:pt>
                <c:pt idx="38">
                  <c:v>1.6121482987987901E-3</c:v>
                </c:pt>
                <c:pt idx="39">
                  <c:v>6.3911402997200001E-5</c:v>
                </c:pt>
                <c:pt idx="40">
                  <c:v>8.8748924567200006E-5</c:v>
                </c:pt>
                <c:pt idx="41">
                  <c:v>2.0570876741999999E-5</c:v>
                </c:pt>
                <c:pt idx="42">
                  <c:v>1.17153768826808E-3</c:v>
                </c:pt>
                <c:pt idx="43">
                  <c:v>7.7417587287659999E-4</c:v>
                </c:pt>
                <c:pt idx="44">
                  <c:v>9.0557948819200001E-5</c:v>
                </c:pt>
                <c:pt idx="45">
                  <c:v>8.9260065828319999E-4</c:v>
                </c:pt>
                <c:pt idx="46">
                  <c:v>2.9759403492789702E-3</c:v>
                </c:pt>
                <c:pt idx="47">
                  <c:v>1.33399152795651E-3</c:v>
                </c:pt>
                <c:pt idx="48">
                  <c:v>3.3319283642669999E-4</c:v>
                </c:pt>
                <c:pt idx="49">
                  <c:v>1.561904093251E-4</c:v>
                </c:pt>
                <c:pt idx="50">
                  <c:v>1.9369761226698699E-3</c:v>
                </c:pt>
                <c:pt idx="51">
                  <c:v>1.181517328535E-4</c:v>
                </c:pt>
                <c:pt idx="52">
                  <c:v>1.41744883232084E-3</c:v>
                </c:pt>
                <c:pt idx="53">
                  <c:v>1.28666485127593E-3</c:v>
                </c:pt>
                <c:pt idx="54">
                  <c:v>1.2088648176619999E-4</c:v>
                </c:pt>
                <c:pt idx="55">
                  <c:v>1.713272583272E-4</c:v>
                </c:pt>
                <c:pt idx="56">
                  <c:v>1.26480702144492E-3</c:v>
                </c:pt>
                <c:pt idx="57">
                  <c:v>1.68499739541273E-3</c:v>
                </c:pt>
                <c:pt idx="58">
                  <c:v>3.3157686203984199E-3</c:v>
                </c:pt>
                <c:pt idx="59">
                  <c:v>4.4454748941849997E-4</c:v>
                </c:pt>
                <c:pt idx="60">
                  <c:v>1.47398372979036E-3</c:v>
                </c:pt>
                <c:pt idx="61">
                  <c:v>2.0820322529678898E-3</c:v>
                </c:pt>
                <c:pt idx="62">
                  <c:v>4.9722887575626299E-3</c:v>
                </c:pt>
                <c:pt idx="63">
                  <c:v>6.8489868094080003E-4</c:v>
                </c:pt>
                <c:pt idx="64">
                  <c:v>2.0008804476154699E-3</c:v>
                </c:pt>
                <c:pt idx="65">
                  <c:v>2.97148113272E-5</c:v>
                </c:pt>
                <c:pt idx="66">
                  <c:v>1.154472369568E-4</c:v>
                </c:pt>
                <c:pt idx="67">
                  <c:v>3.9391951369399997E-5</c:v>
                </c:pt>
                <c:pt idx="68">
                  <c:v>5.4119757426500002E-4</c:v>
                </c:pt>
                <c:pt idx="69">
                  <c:v>6.4817402079440001E-4</c:v>
                </c:pt>
                <c:pt idx="70">
                  <c:v>2.108087247637E-4</c:v>
                </c:pt>
                <c:pt idx="71">
                  <c:v>7.0647893090999999E-4</c:v>
                </c:pt>
                <c:pt idx="72">
                  <c:v>5.9817225140119999E-4</c:v>
                </c:pt>
                <c:pt idx="73">
                  <c:v>1.5493049934905501E-3</c:v>
                </c:pt>
                <c:pt idx="74">
                  <c:v>4.9166160170000001E-5</c:v>
                </c:pt>
                <c:pt idx="75">
                  <c:v>2.2880879363799999E-5</c:v>
                </c:pt>
                <c:pt idx="76">
                  <c:v>3.2437382864629999E-4</c:v>
                </c:pt>
                <c:pt idx="77">
                  <c:v>3.0201205351790001E-4</c:v>
                </c:pt>
                <c:pt idx="78">
                  <c:v>2.7514868748510001E-4</c:v>
                </c:pt>
                <c:pt idx="79">
                  <c:v>6.7967913180060004E-4</c:v>
                </c:pt>
                <c:pt idx="80">
                  <c:v>1.786295474241E-4</c:v>
                </c:pt>
                <c:pt idx="81">
                  <c:v>6.8812095560129999E-4</c:v>
                </c:pt>
                <c:pt idx="82">
                  <c:v>8.7964381922830005E-4</c:v>
                </c:pt>
                <c:pt idx="83">
                  <c:v>5.2426708862189999E-4</c:v>
                </c:pt>
                <c:pt idx="84">
                  <c:v>9.223233259815E-4</c:v>
                </c:pt>
                <c:pt idx="85">
                  <c:v>1.02170367691931E-3</c:v>
                </c:pt>
                <c:pt idx="86">
                  <c:v>1.1729123120728299E-3</c:v>
                </c:pt>
                <c:pt idx="87">
                  <c:v>2.2991214479699999E-5</c:v>
                </c:pt>
                <c:pt idx="88">
                  <c:v>7.3896903943800006E-5</c:v>
                </c:pt>
                <c:pt idx="89">
                  <c:v>2.4546351882500001E-5</c:v>
                </c:pt>
                <c:pt idx="90">
                  <c:v>3.839761451153E-4</c:v>
                </c:pt>
                <c:pt idx="91">
                  <c:v>5.7735822546029999E-4</c:v>
                </c:pt>
                <c:pt idx="92">
                  <c:v>4.9528348193100001E-5</c:v>
                </c:pt>
                <c:pt idx="93">
                  <c:v>1.6550270707500001E-5</c:v>
                </c:pt>
              </c:numCache>
            </c:numRef>
          </c:yVal>
          <c:smooth val="1"/>
          <c:extLst>
            <c:ext xmlns:c16="http://schemas.microsoft.com/office/drawing/2014/chart" uri="{C3380CC4-5D6E-409C-BE32-E72D297353CC}">
              <c16:uniqueId val="{00000003-F4D6-C449-A423-454B52735CE8}"/>
            </c:ext>
          </c:extLst>
        </c:ser>
        <c:dLbls>
          <c:showLegendKey val="0"/>
          <c:showVal val="0"/>
          <c:showCatName val="0"/>
          <c:showSerName val="0"/>
          <c:showPercent val="0"/>
          <c:showBubbleSize val="0"/>
        </c:dLbls>
        <c:axId val="1015126976"/>
        <c:axId val="1015128688"/>
      </c:scatterChart>
      <c:valAx>
        <c:axId val="101512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28688"/>
        <c:crosses val="autoZero"/>
        <c:crossBetween val="midCat"/>
      </c:valAx>
      <c:valAx>
        <c:axId val="10151286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26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Training</a:t>
            </a:r>
            <a:r>
              <a:rPr lang="en-US" b="1" baseline="0"/>
              <a:t> vs Testing for Unseen Question # 95 (Subjective)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ftllama3.1</c:v>
          </c:tx>
          <c:spPr>
            <a:solidFill>
              <a:schemeClr val="accent1"/>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0.29148082222257299</c:v>
              </c:pt>
              <c:pt idx="1">
                <c:v>2.96526946061E-2</c:v>
              </c:pt>
              <c:pt idx="2">
                <c:v>0.27681659417492999</c:v>
              </c:pt>
              <c:pt idx="3">
                <c:v>0</c:v>
              </c:pt>
            </c:numLit>
          </c:val>
          <c:extLst>
            <c:ext xmlns:c16="http://schemas.microsoft.com/office/drawing/2014/chart" uri="{C3380CC4-5D6E-409C-BE32-E72D297353CC}">
              <c16:uniqueId val="{00000000-090B-A64C-B284-948E3DBEE847}"/>
            </c:ext>
          </c:extLst>
        </c:ser>
        <c:ser>
          <c:idx val="1"/>
          <c:order val="1"/>
          <c:tx>
            <c:v>ftphi4</c:v>
          </c:tx>
          <c:spPr>
            <a:solidFill>
              <a:schemeClr val="accent2"/>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0.26334496502365301</c:v>
              </c:pt>
              <c:pt idx="1">
                <c:v>4.9916672287499998E-2</c:v>
              </c:pt>
              <c:pt idx="2">
                <c:v>0.27729140179497802</c:v>
              </c:pt>
              <c:pt idx="3">
                <c:v>8.0024976549399995E-2</c:v>
              </c:pt>
            </c:numLit>
          </c:val>
          <c:extLst>
            <c:ext xmlns:c16="http://schemas.microsoft.com/office/drawing/2014/chart" uri="{C3380CC4-5D6E-409C-BE32-E72D297353CC}">
              <c16:uniqueId val="{00000001-090B-A64C-B284-948E3DBEE847}"/>
            </c:ext>
          </c:extLst>
        </c:ser>
        <c:ser>
          <c:idx val="2"/>
          <c:order val="2"/>
          <c:tx>
            <c:v>llama3.1</c:v>
          </c:tx>
          <c:spPr>
            <a:solidFill>
              <a:schemeClr val="accent3"/>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0.31399404811007597</c:v>
              </c:pt>
              <c:pt idx="1">
                <c:v>2.1083057592E-2</c:v>
              </c:pt>
              <c:pt idx="2">
                <c:v>0.24333958881241899</c:v>
              </c:pt>
              <c:pt idx="3">
                <c:v>5.4343972754300002E-2</c:v>
              </c:pt>
            </c:numLit>
          </c:val>
          <c:extLst>
            <c:ext xmlns:c16="http://schemas.microsoft.com/office/drawing/2014/chart" uri="{C3380CC4-5D6E-409C-BE32-E72D297353CC}">
              <c16:uniqueId val="{00000002-090B-A64C-B284-948E3DBEE847}"/>
            </c:ext>
          </c:extLst>
        </c:ser>
        <c:ser>
          <c:idx val="3"/>
          <c:order val="3"/>
          <c:tx>
            <c:v>phi4</c:v>
          </c:tx>
          <c:spPr>
            <a:solidFill>
              <a:schemeClr val="accent4"/>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0.24338783515351101</c:v>
              </c:pt>
              <c:pt idx="1">
                <c:v>4.81490511447E-2</c:v>
              </c:pt>
              <c:pt idx="2">
                <c:v>0.250828513503074</c:v>
              </c:pt>
              <c:pt idx="3">
                <c:v>0</c:v>
              </c:pt>
            </c:numLit>
          </c:val>
          <c:extLst>
            <c:ext xmlns:c16="http://schemas.microsoft.com/office/drawing/2014/chart" uri="{C3380CC4-5D6E-409C-BE32-E72D297353CC}">
              <c16:uniqueId val="{00000003-090B-A64C-B284-948E3DBEE847}"/>
            </c:ext>
          </c:extLst>
        </c:ser>
        <c:ser>
          <c:idx val="4"/>
          <c:order val="4"/>
          <c:tx>
            <c:v>iDX</c:v>
          </c:tx>
          <c:spPr>
            <a:solidFill>
              <a:schemeClr val="accent5"/>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0.31399404811007597</c:v>
              </c:pt>
              <c:pt idx="1">
                <c:v>4.9916672287499998E-2</c:v>
              </c:pt>
              <c:pt idx="2">
                <c:v>0.27729140179497802</c:v>
              </c:pt>
              <c:pt idx="3">
                <c:v>8.0024976549399995E-2</c:v>
              </c:pt>
            </c:numLit>
          </c:val>
          <c:extLst>
            <c:ext xmlns:c16="http://schemas.microsoft.com/office/drawing/2014/chart" uri="{C3380CC4-5D6E-409C-BE32-E72D297353CC}">
              <c16:uniqueId val="{00000004-090B-A64C-B284-948E3DBEE847}"/>
            </c:ext>
          </c:extLst>
        </c:ser>
        <c:dLbls>
          <c:showLegendKey val="0"/>
          <c:showVal val="0"/>
          <c:showCatName val="0"/>
          <c:showSerName val="0"/>
          <c:showPercent val="0"/>
          <c:showBubbleSize val="0"/>
        </c:dLbls>
        <c:gapWidth val="219"/>
        <c:overlap val="-27"/>
        <c:axId val="1738154863"/>
        <c:axId val="1738156575"/>
      </c:barChart>
      <c:catAx>
        <c:axId val="173815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38156575"/>
        <c:crosses val="autoZero"/>
        <c:auto val="1"/>
        <c:lblAlgn val="ctr"/>
        <c:lblOffset val="100"/>
        <c:noMultiLvlLbl val="0"/>
      </c:catAx>
      <c:valAx>
        <c:axId val="173815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38154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Training vs Testing for Unseen Question # 96 (Subjective)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v>ftllama3.1</c:v>
          </c:tx>
          <c:spPr>
            <a:solidFill>
              <a:schemeClr val="accent1"/>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0.56627291696412196</c:v>
              </c:pt>
              <c:pt idx="1">
                <c:v>0</c:v>
              </c:pt>
              <c:pt idx="2">
                <c:v>0.55837148002215797</c:v>
              </c:pt>
              <c:pt idx="3">
                <c:v>0</c:v>
              </c:pt>
            </c:numLit>
          </c:val>
          <c:extLst>
            <c:ext xmlns:c16="http://schemas.microsoft.com/office/drawing/2014/chart" uri="{C3380CC4-5D6E-409C-BE32-E72D297353CC}">
              <c16:uniqueId val="{00000000-0B83-BE4B-B2FF-B70560CCD356}"/>
            </c:ext>
          </c:extLst>
        </c:ser>
        <c:ser>
          <c:idx val="1"/>
          <c:order val="1"/>
          <c:tx>
            <c:v>ftphi4</c:v>
          </c:tx>
          <c:spPr>
            <a:solidFill>
              <a:schemeClr val="accent2"/>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0.30311701787369499</c:v>
              </c:pt>
              <c:pt idx="1">
                <c:v>8.5021565402200003E-2</c:v>
              </c:pt>
              <c:pt idx="2">
                <c:v>0.26776960108961301</c:v>
              </c:pt>
              <c:pt idx="3">
                <c:v>0</c:v>
              </c:pt>
            </c:numLit>
          </c:val>
          <c:extLst>
            <c:ext xmlns:c16="http://schemas.microsoft.com/office/drawing/2014/chart" uri="{C3380CC4-5D6E-409C-BE32-E72D297353CC}">
              <c16:uniqueId val="{00000001-0B83-BE4B-B2FF-B70560CCD356}"/>
            </c:ext>
          </c:extLst>
        </c:ser>
        <c:ser>
          <c:idx val="2"/>
          <c:order val="2"/>
          <c:tx>
            <c:v>llama3.1</c:v>
          </c:tx>
          <c:spPr>
            <a:solidFill>
              <a:schemeClr val="accent3"/>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0.36990838157279099</c:v>
              </c:pt>
              <c:pt idx="1">
                <c:v>5.3216041331800003E-2</c:v>
              </c:pt>
              <c:pt idx="2">
                <c:v>0.25460709886891503</c:v>
              </c:pt>
              <c:pt idx="3">
                <c:v>5.1585032737699994E-2</c:v>
              </c:pt>
            </c:numLit>
          </c:val>
          <c:extLst>
            <c:ext xmlns:c16="http://schemas.microsoft.com/office/drawing/2014/chart" uri="{C3380CC4-5D6E-409C-BE32-E72D297353CC}">
              <c16:uniqueId val="{00000002-0B83-BE4B-B2FF-B70560CCD356}"/>
            </c:ext>
          </c:extLst>
        </c:ser>
        <c:ser>
          <c:idx val="3"/>
          <c:order val="3"/>
          <c:tx>
            <c:v>phi4</c:v>
          </c:tx>
          <c:spPr>
            <a:solidFill>
              <a:schemeClr val="accent4"/>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0.23171422502824199</c:v>
              </c:pt>
              <c:pt idx="1">
                <c:v>6.90073090872E-2</c:v>
              </c:pt>
              <c:pt idx="2">
                <c:v>0.22956346954618101</c:v>
              </c:pt>
              <c:pt idx="3">
                <c:v>1.1379203559600001E-2</c:v>
              </c:pt>
            </c:numLit>
          </c:val>
          <c:extLst>
            <c:ext xmlns:c16="http://schemas.microsoft.com/office/drawing/2014/chart" uri="{C3380CC4-5D6E-409C-BE32-E72D297353CC}">
              <c16:uniqueId val="{00000003-0B83-BE4B-B2FF-B70560CCD356}"/>
            </c:ext>
          </c:extLst>
        </c:ser>
        <c:ser>
          <c:idx val="4"/>
          <c:order val="4"/>
          <c:tx>
            <c:v>iDX</c:v>
          </c:tx>
          <c:spPr>
            <a:solidFill>
              <a:schemeClr val="accent5"/>
            </a:solidFill>
            <a:ln>
              <a:noFill/>
            </a:ln>
            <a:effectLst/>
          </c:spPr>
          <c:invertIfNegative val="0"/>
          <c:cat>
            <c:strLit>
              <c:ptCount val="4"/>
              <c:pt idx="0">
                <c:v>Training BERT</c:v>
              </c:pt>
              <c:pt idx="1">
                <c:v>Training BLEU</c:v>
              </c:pt>
              <c:pt idx="2">
                <c:v>Inference BERT</c:v>
              </c:pt>
              <c:pt idx="3">
                <c:v>Inference BLEU</c:v>
              </c:pt>
            </c:strLit>
          </c:cat>
          <c:val>
            <c:numLit>
              <c:formatCode>General</c:formatCode>
              <c:ptCount val="4"/>
              <c:pt idx="0">
                <c:v>0.56627291696412196</c:v>
              </c:pt>
              <c:pt idx="1">
                <c:v>8.5021565402200003E-2</c:v>
              </c:pt>
              <c:pt idx="2">
                <c:v>0.55837148002215797</c:v>
              </c:pt>
              <c:pt idx="3">
                <c:v>5.1585032737699994E-2</c:v>
              </c:pt>
            </c:numLit>
          </c:val>
          <c:extLst>
            <c:ext xmlns:c16="http://schemas.microsoft.com/office/drawing/2014/chart" uri="{C3380CC4-5D6E-409C-BE32-E72D297353CC}">
              <c16:uniqueId val="{00000004-0B83-BE4B-B2FF-B70560CCD356}"/>
            </c:ext>
          </c:extLst>
        </c:ser>
        <c:dLbls>
          <c:showLegendKey val="0"/>
          <c:showVal val="0"/>
          <c:showCatName val="0"/>
          <c:showSerName val="0"/>
          <c:showPercent val="0"/>
          <c:showBubbleSize val="0"/>
        </c:dLbls>
        <c:gapWidth val="219"/>
        <c:overlap val="-27"/>
        <c:axId val="427513424"/>
        <c:axId val="427515136"/>
      </c:barChart>
      <c:catAx>
        <c:axId val="42751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7515136"/>
        <c:crosses val="autoZero"/>
        <c:auto val="1"/>
        <c:lblAlgn val="ctr"/>
        <c:lblOffset val="100"/>
        <c:noMultiLvlLbl val="0"/>
      </c:catAx>
      <c:valAx>
        <c:axId val="42751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7513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Training BERT Score (Subjective)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DE89-4D4F-908F-028AA01DE165}"/>
            </c:ext>
          </c:extLst>
        </c:ser>
        <c:ser>
          <c:idx val="1"/>
          <c:order val="1"/>
          <c:spPr>
            <a:ln w="19050" cap="rnd">
              <a:solidFill>
                <a:schemeClr val="accent2"/>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DE89-4D4F-908F-028AA01DE165}"/>
            </c:ext>
          </c:extLst>
        </c:ser>
        <c:ser>
          <c:idx val="2"/>
          <c:order val="2"/>
          <c:spPr>
            <a:ln w="19050" cap="rnd">
              <a:solidFill>
                <a:schemeClr val="accent3"/>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DE89-4D4F-908F-028AA01DE165}"/>
            </c:ext>
          </c:extLst>
        </c:ser>
        <c:ser>
          <c:idx val="3"/>
          <c:order val="3"/>
          <c:spPr>
            <a:ln w="19050" cap="rnd">
              <a:solidFill>
                <a:schemeClr val="accent6"/>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DE89-4D4F-908F-028AA01DE165}"/>
            </c:ext>
          </c:extLst>
        </c:ser>
        <c:ser>
          <c:idx val="4"/>
          <c:order val="4"/>
          <c:spPr>
            <a:ln w="19050" cap="rnd">
              <a:solidFill>
                <a:schemeClr val="accent5"/>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DE89-4D4F-908F-028AA01DE165}"/>
            </c:ext>
          </c:extLst>
        </c:ser>
        <c:ser>
          <c:idx val="5"/>
          <c:order val="5"/>
          <c:spPr>
            <a:ln w="19050" cap="rnd">
              <a:solidFill>
                <a:schemeClr val="tx1"/>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5-DE89-4D4F-908F-028AA01DE165}"/>
            </c:ext>
          </c:extLst>
        </c:ser>
        <c:dLbls>
          <c:showLegendKey val="0"/>
          <c:showVal val="0"/>
          <c:showCatName val="0"/>
          <c:showSerName val="0"/>
          <c:showPercent val="0"/>
          <c:showBubbleSize val="0"/>
        </c:dLbls>
        <c:axId val="679229168"/>
        <c:axId val="679395056"/>
      </c:scatterChart>
      <c:valAx>
        <c:axId val="679229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Question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395056"/>
        <c:crosses val="autoZero"/>
        <c:crossBetween val="midCat"/>
      </c:valAx>
      <c:valAx>
        <c:axId val="67939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BERT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291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Chunk Retrieval vs Computational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Computational_Time!$B$1</c:f>
              <c:strCache>
                <c:ptCount val="1"/>
                <c:pt idx="0">
                  <c:v>doctime</c:v>
                </c:pt>
              </c:strCache>
            </c:strRef>
          </c:tx>
          <c:spPr>
            <a:ln w="19050" cap="rnd">
              <a:solidFill>
                <a:schemeClr val="tx1"/>
              </a:solidFill>
              <a:round/>
            </a:ln>
            <a:effectLst/>
          </c:spPr>
          <c:marker>
            <c:symbol val="none"/>
          </c:marker>
          <c:xVal>
            <c:numRef>
              <c:f>Computational_Time!$A$2:$A$97</c:f>
              <c:numCache>
                <c:formatCode>General</c:formatCod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numCache>
            </c:numRef>
          </c:xVal>
          <c:yVal>
            <c:numRef>
              <c:f>Computational_Time!$B$2:$B$97</c:f>
              <c:numCache>
                <c:formatCode>0.0000000000</c:formatCode>
                <c:ptCount val="96"/>
                <c:pt idx="0">
                  <c:v>0.51141261429999996</c:v>
                </c:pt>
                <c:pt idx="1">
                  <c:v>0.53418210710000003</c:v>
                </c:pt>
                <c:pt idx="2">
                  <c:v>0.48737294289999999</c:v>
                </c:pt>
                <c:pt idx="3">
                  <c:v>0.48852572859999999</c:v>
                </c:pt>
                <c:pt idx="4">
                  <c:v>0.4818528071</c:v>
                </c:pt>
                <c:pt idx="5">
                  <c:v>0.49931374290000002</c:v>
                </c:pt>
                <c:pt idx="6">
                  <c:v>0.48336062860000001</c:v>
                </c:pt>
                <c:pt idx="7">
                  <c:v>0.48112084290000001</c:v>
                </c:pt>
                <c:pt idx="8">
                  <c:v>0.48239267139999997</c:v>
                </c:pt>
                <c:pt idx="9">
                  <c:v>0.50513750710000005</c:v>
                </c:pt>
                <c:pt idx="10">
                  <c:v>0.48485361430000001</c:v>
                </c:pt>
                <c:pt idx="11">
                  <c:v>0.48240132140000003</c:v>
                </c:pt>
                <c:pt idx="12">
                  <c:v>0.48336601429999998</c:v>
                </c:pt>
                <c:pt idx="13">
                  <c:v>0.4822601929</c:v>
                </c:pt>
                <c:pt idx="14">
                  <c:v>0.48260647140000001</c:v>
                </c:pt>
                <c:pt idx="15">
                  <c:v>0.48416689289999998</c:v>
                </c:pt>
                <c:pt idx="16">
                  <c:v>0.4829425</c:v>
                </c:pt>
                <c:pt idx="17">
                  <c:v>0.48132692859999998</c:v>
                </c:pt>
                <c:pt idx="18">
                  <c:v>0.48394616429999998</c:v>
                </c:pt>
                <c:pt idx="19">
                  <c:v>0.48025536429999999</c:v>
                </c:pt>
                <c:pt idx="20">
                  <c:v>0.48041469999999997</c:v>
                </c:pt>
                <c:pt idx="21">
                  <c:v>0.48296090000000003</c:v>
                </c:pt>
                <c:pt idx="22">
                  <c:v>0.48209414290000002</c:v>
                </c:pt>
                <c:pt idx="23">
                  <c:v>0.4841879</c:v>
                </c:pt>
                <c:pt idx="24">
                  <c:v>0.4817228214</c:v>
                </c:pt>
                <c:pt idx="25">
                  <c:v>0.48372487860000002</c:v>
                </c:pt>
                <c:pt idx="26">
                  <c:v>0.48282023569999999</c:v>
                </c:pt>
                <c:pt idx="27">
                  <c:v>0.48261597140000001</c:v>
                </c:pt>
                <c:pt idx="28">
                  <c:v>0.48144088569999999</c:v>
                </c:pt>
                <c:pt idx="29">
                  <c:v>0.48139853570000002</c:v>
                </c:pt>
                <c:pt idx="30">
                  <c:v>0.4843103071</c:v>
                </c:pt>
                <c:pt idx="31">
                  <c:v>0.48167335709999998</c:v>
                </c:pt>
                <c:pt idx="32">
                  <c:v>0.50358377860000003</c:v>
                </c:pt>
                <c:pt idx="33">
                  <c:v>0.4827350071</c:v>
                </c:pt>
                <c:pt idx="34">
                  <c:v>0.48374286430000002</c:v>
                </c:pt>
                <c:pt idx="35">
                  <c:v>0.48197813569999998</c:v>
                </c:pt>
                <c:pt idx="36">
                  <c:v>0.4859407429</c:v>
                </c:pt>
                <c:pt idx="37">
                  <c:v>0.48407397140000002</c:v>
                </c:pt>
                <c:pt idx="38">
                  <c:v>0.48549136430000001</c:v>
                </c:pt>
                <c:pt idx="39">
                  <c:v>0.4857595857</c:v>
                </c:pt>
                <c:pt idx="40">
                  <c:v>0.49037785709999998</c:v>
                </c:pt>
                <c:pt idx="41">
                  <c:v>0.48298462139999998</c:v>
                </c:pt>
                <c:pt idx="42">
                  <c:v>0.48362098570000001</c:v>
                </c:pt>
                <c:pt idx="43">
                  <c:v>0.48425709290000002</c:v>
                </c:pt>
                <c:pt idx="44">
                  <c:v>0.48883484999999999</c:v>
                </c:pt>
                <c:pt idx="45">
                  <c:v>0.48856511429999999</c:v>
                </c:pt>
                <c:pt idx="46">
                  <c:v>0.50853923570000004</c:v>
                </c:pt>
                <c:pt idx="47">
                  <c:v>0.48964819999999998</c:v>
                </c:pt>
                <c:pt idx="48">
                  <c:v>0.48269900710000002</c:v>
                </c:pt>
                <c:pt idx="49">
                  <c:v>0.48046931430000001</c:v>
                </c:pt>
                <c:pt idx="50">
                  <c:v>0.48259645709999999</c:v>
                </c:pt>
                <c:pt idx="51">
                  <c:v>0.48146477139999999</c:v>
                </c:pt>
                <c:pt idx="52">
                  <c:v>0.48092309999999999</c:v>
                </c:pt>
                <c:pt idx="53">
                  <c:v>0.48330764999999998</c:v>
                </c:pt>
                <c:pt idx="54">
                  <c:v>0.48194689289999998</c:v>
                </c:pt>
                <c:pt idx="55">
                  <c:v>0.48244224289999998</c:v>
                </c:pt>
                <c:pt idx="56">
                  <c:v>0.4803005071</c:v>
                </c:pt>
                <c:pt idx="57">
                  <c:v>0.48170484289999999</c:v>
                </c:pt>
                <c:pt idx="58">
                  <c:v>0.4801913357</c:v>
                </c:pt>
                <c:pt idx="59">
                  <c:v>0.48320501430000001</c:v>
                </c:pt>
                <c:pt idx="60">
                  <c:v>0.4786176714</c:v>
                </c:pt>
                <c:pt idx="61">
                  <c:v>0.48399327139999998</c:v>
                </c:pt>
                <c:pt idx="62">
                  <c:v>0.48838935709999998</c:v>
                </c:pt>
                <c:pt idx="63">
                  <c:v>0.48110574290000002</c:v>
                </c:pt>
                <c:pt idx="64">
                  <c:v>0.48406902140000002</c:v>
                </c:pt>
                <c:pt idx="65">
                  <c:v>0.48322953569999999</c:v>
                </c:pt>
                <c:pt idx="66">
                  <c:v>0.48187237859999998</c:v>
                </c:pt>
                <c:pt idx="67">
                  <c:v>0.48374254999999999</c:v>
                </c:pt>
                <c:pt idx="68">
                  <c:v>0.4815872571</c:v>
                </c:pt>
                <c:pt idx="69">
                  <c:v>0.48256787140000001</c:v>
                </c:pt>
                <c:pt idx="70">
                  <c:v>0.48849671430000002</c:v>
                </c:pt>
                <c:pt idx="71">
                  <c:v>0.48254214290000003</c:v>
                </c:pt>
                <c:pt idx="72">
                  <c:v>0.48025675000000001</c:v>
                </c:pt>
                <c:pt idx="73">
                  <c:v>0.47917434289999999</c:v>
                </c:pt>
                <c:pt idx="74">
                  <c:v>0.47964283569999999</c:v>
                </c:pt>
                <c:pt idx="75">
                  <c:v>0.48145624999999997</c:v>
                </c:pt>
                <c:pt idx="76">
                  <c:v>0.48208424290000002</c:v>
                </c:pt>
                <c:pt idx="77">
                  <c:v>0.4816779786</c:v>
                </c:pt>
                <c:pt idx="78">
                  <c:v>0.48099859290000002</c:v>
                </c:pt>
                <c:pt idx="79">
                  <c:v>0.4826782</c:v>
                </c:pt>
                <c:pt idx="80">
                  <c:v>0.48113493569999999</c:v>
                </c:pt>
                <c:pt idx="81">
                  <c:v>0.4825699786</c:v>
                </c:pt>
                <c:pt idx="82">
                  <c:v>0.48012733569999999</c:v>
                </c:pt>
                <c:pt idx="83">
                  <c:v>0.47941319290000001</c:v>
                </c:pt>
                <c:pt idx="84">
                  <c:v>0.48143496429999999</c:v>
                </c:pt>
                <c:pt idx="85">
                  <c:v>0.48293247859999999</c:v>
                </c:pt>
                <c:pt idx="86">
                  <c:v>0.4819706071</c:v>
                </c:pt>
                <c:pt idx="87">
                  <c:v>0.48356289289999999</c:v>
                </c:pt>
                <c:pt idx="88">
                  <c:v>0.48171857140000002</c:v>
                </c:pt>
                <c:pt idx="89">
                  <c:v>0.48026846429999998</c:v>
                </c:pt>
                <c:pt idx="90">
                  <c:v>0.48274397860000001</c:v>
                </c:pt>
                <c:pt idx="91">
                  <c:v>0.48513941430000002</c:v>
                </c:pt>
                <c:pt idx="92">
                  <c:v>0.48839454999999998</c:v>
                </c:pt>
                <c:pt idx="93">
                  <c:v>0.48708053569999998</c:v>
                </c:pt>
                <c:pt idx="94">
                  <c:v>0.48425928569999999</c:v>
                </c:pt>
                <c:pt idx="95">
                  <c:v>0.48421725710000002</c:v>
                </c:pt>
              </c:numCache>
            </c:numRef>
          </c:yVal>
          <c:smooth val="1"/>
          <c:extLst>
            <c:ext xmlns:c16="http://schemas.microsoft.com/office/drawing/2014/chart" uri="{C3380CC4-5D6E-409C-BE32-E72D297353CC}">
              <c16:uniqueId val="{00000000-1556-174D-90FE-7A13301F9C6A}"/>
            </c:ext>
          </c:extLst>
        </c:ser>
        <c:ser>
          <c:idx val="1"/>
          <c:order val="1"/>
          <c:tx>
            <c:strRef>
              <c:f>Computational_Time!$C$1</c:f>
              <c:strCache>
                <c:ptCount val="1"/>
                <c:pt idx="0">
                  <c:v>llama3.1</c:v>
                </c:pt>
              </c:strCache>
            </c:strRef>
          </c:tx>
          <c:spPr>
            <a:ln w="19050" cap="rnd">
              <a:solidFill>
                <a:schemeClr val="accent2"/>
              </a:solidFill>
              <a:round/>
            </a:ln>
            <a:effectLst/>
          </c:spPr>
          <c:marker>
            <c:symbol val="none"/>
          </c:marker>
          <c:xVal>
            <c:numRef>
              <c:f>Computational_Time!$A$2:$A$97</c:f>
              <c:numCache>
                <c:formatCode>General</c:formatCod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numCache>
            </c:numRef>
          </c:xVal>
          <c:yVal>
            <c:numRef>
              <c:f>Computational_Time!$C$2:$C$97</c:f>
              <c:numCache>
                <c:formatCode>0.0000000000</c:formatCode>
                <c:ptCount val="96"/>
                <c:pt idx="0">
                  <c:v>13.3869050571</c:v>
                </c:pt>
                <c:pt idx="1">
                  <c:v>9.4427120570999996</c:v>
                </c:pt>
                <c:pt idx="2">
                  <c:v>3.7539573429000002</c:v>
                </c:pt>
                <c:pt idx="3">
                  <c:v>0.56440208569999994</c:v>
                </c:pt>
                <c:pt idx="4">
                  <c:v>0.4059032286</c:v>
                </c:pt>
                <c:pt idx="5">
                  <c:v>0.40101462859999998</c:v>
                </c:pt>
                <c:pt idx="6">
                  <c:v>0.6510124571</c:v>
                </c:pt>
                <c:pt idx="7">
                  <c:v>0.40527354290000001</c:v>
                </c:pt>
                <c:pt idx="8">
                  <c:v>0.84093911430000001</c:v>
                </c:pt>
                <c:pt idx="9">
                  <c:v>0.52586957140000001</c:v>
                </c:pt>
                <c:pt idx="10">
                  <c:v>0.75113719999999995</c:v>
                </c:pt>
                <c:pt idx="11">
                  <c:v>0.36411117139999999</c:v>
                </c:pt>
                <c:pt idx="12">
                  <c:v>0.44437599999999999</c:v>
                </c:pt>
                <c:pt idx="13">
                  <c:v>1.3490652286</c:v>
                </c:pt>
                <c:pt idx="14">
                  <c:v>0.65292637139999998</c:v>
                </c:pt>
                <c:pt idx="15">
                  <c:v>0.61733137140000005</c:v>
                </c:pt>
                <c:pt idx="16">
                  <c:v>0.69993037140000003</c:v>
                </c:pt>
                <c:pt idx="17">
                  <c:v>0.82068708570000004</c:v>
                </c:pt>
                <c:pt idx="18">
                  <c:v>0.50235722859999998</c:v>
                </c:pt>
                <c:pt idx="19">
                  <c:v>0.4611897714</c:v>
                </c:pt>
                <c:pt idx="20">
                  <c:v>0.67371262860000003</c:v>
                </c:pt>
                <c:pt idx="21">
                  <c:v>0.41354208570000001</c:v>
                </c:pt>
                <c:pt idx="22">
                  <c:v>0.30201862860000001</c:v>
                </c:pt>
                <c:pt idx="23">
                  <c:v>0.55121214289999998</c:v>
                </c:pt>
                <c:pt idx="24">
                  <c:v>0.54114368570000004</c:v>
                </c:pt>
                <c:pt idx="25">
                  <c:v>0.4272036857</c:v>
                </c:pt>
                <c:pt idx="26">
                  <c:v>0.36409205709999998</c:v>
                </c:pt>
                <c:pt idx="27">
                  <c:v>0.3405061714</c:v>
                </c:pt>
                <c:pt idx="28">
                  <c:v>0.41928957140000001</c:v>
                </c:pt>
                <c:pt idx="29">
                  <c:v>0.74186365710000002</c:v>
                </c:pt>
                <c:pt idx="30">
                  <c:v>0.46563877139999998</c:v>
                </c:pt>
                <c:pt idx="31">
                  <c:v>0.44688468570000001</c:v>
                </c:pt>
                <c:pt idx="32">
                  <c:v>0.40995774289999998</c:v>
                </c:pt>
                <c:pt idx="33">
                  <c:v>0.60160851429999995</c:v>
                </c:pt>
                <c:pt idx="34">
                  <c:v>0.36742825709999999</c:v>
                </c:pt>
                <c:pt idx="35">
                  <c:v>0.78772302859999999</c:v>
                </c:pt>
                <c:pt idx="36">
                  <c:v>1.3420287714000001</c:v>
                </c:pt>
                <c:pt idx="37">
                  <c:v>0.51591802860000002</c:v>
                </c:pt>
                <c:pt idx="38">
                  <c:v>1.0480021714000001</c:v>
                </c:pt>
                <c:pt idx="39">
                  <c:v>1.1262190570999999</c:v>
                </c:pt>
                <c:pt idx="40">
                  <c:v>0.55755554289999998</c:v>
                </c:pt>
                <c:pt idx="41">
                  <c:v>0.66954122859999998</c:v>
                </c:pt>
                <c:pt idx="42">
                  <c:v>0.63166771430000002</c:v>
                </c:pt>
                <c:pt idx="43">
                  <c:v>0.84178457139999996</c:v>
                </c:pt>
                <c:pt idx="44">
                  <c:v>2.1386517714000002</c:v>
                </c:pt>
                <c:pt idx="45">
                  <c:v>3.1959370571000001</c:v>
                </c:pt>
                <c:pt idx="46">
                  <c:v>2.8499889142999999</c:v>
                </c:pt>
                <c:pt idx="47">
                  <c:v>3.1889358286</c:v>
                </c:pt>
                <c:pt idx="48">
                  <c:v>0.40397248569999999</c:v>
                </c:pt>
                <c:pt idx="49">
                  <c:v>0.42007585710000001</c:v>
                </c:pt>
                <c:pt idx="50">
                  <c:v>0.76587088569999995</c:v>
                </c:pt>
                <c:pt idx="51">
                  <c:v>0.18930805710000001</c:v>
                </c:pt>
                <c:pt idx="52">
                  <c:v>0.2092891143</c:v>
                </c:pt>
                <c:pt idx="53">
                  <c:v>0.1268911429</c:v>
                </c:pt>
                <c:pt idx="54">
                  <c:v>0.19466668570000001</c:v>
                </c:pt>
                <c:pt idx="55">
                  <c:v>0.38839697140000001</c:v>
                </c:pt>
                <c:pt idx="56">
                  <c:v>0.17247417139999999</c:v>
                </c:pt>
                <c:pt idx="57">
                  <c:v>0.15942880000000001</c:v>
                </c:pt>
                <c:pt idx="58">
                  <c:v>0.1694335143</c:v>
                </c:pt>
                <c:pt idx="59">
                  <c:v>0.15423768569999999</c:v>
                </c:pt>
                <c:pt idx="60">
                  <c:v>0.72917448569999999</c:v>
                </c:pt>
                <c:pt idx="61">
                  <c:v>0.16520099999999999</c:v>
                </c:pt>
                <c:pt idx="62">
                  <c:v>0.8733966286</c:v>
                </c:pt>
                <c:pt idx="63">
                  <c:v>0.24613777140000001</c:v>
                </c:pt>
                <c:pt idx="64">
                  <c:v>0.66958474290000003</c:v>
                </c:pt>
                <c:pt idx="65">
                  <c:v>0.8633643714</c:v>
                </c:pt>
                <c:pt idx="66">
                  <c:v>0.97658982859999999</c:v>
                </c:pt>
                <c:pt idx="67">
                  <c:v>1.2806835142999999</c:v>
                </c:pt>
                <c:pt idx="68">
                  <c:v>0.29718622859999999</c:v>
                </c:pt>
                <c:pt idx="69">
                  <c:v>0.52203677140000004</c:v>
                </c:pt>
                <c:pt idx="70">
                  <c:v>2.0984564571000002</c:v>
                </c:pt>
                <c:pt idx="71">
                  <c:v>2.7043670570999998</c:v>
                </c:pt>
                <c:pt idx="72">
                  <c:v>0.53234234290000004</c:v>
                </c:pt>
                <c:pt idx="73">
                  <c:v>0.2198646286</c:v>
                </c:pt>
                <c:pt idx="74">
                  <c:v>0.1397318286</c:v>
                </c:pt>
                <c:pt idx="75">
                  <c:v>7.4604057099999996E-2</c:v>
                </c:pt>
                <c:pt idx="76">
                  <c:v>0.19841042859999999</c:v>
                </c:pt>
                <c:pt idx="77">
                  <c:v>0.13809745709999999</c:v>
                </c:pt>
                <c:pt idx="78">
                  <c:v>0.10620862859999999</c:v>
                </c:pt>
                <c:pt idx="79">
                  <c:v>0.40006628570000002</c:v>
                </c:pt>
                <c:pt idx="80">
                  <c:v>0.17638728570000001</c:v>
                </c:pt>
                <c:pt idx="81">
                  <c:v>0.14985611430000001</c:v>
                </c:pt>
                <c:pt idx="82">
                  <c:v>0.11933820000000001</c:v>
                </c:pt>
                <c:pt idx="83">
                  <c:v>0.1749086286</c:v>
                </c:pt>
                <c:pt idx="84">
                  <c:v>0.14323225710000001</c:v>
                </c:pt>
                <c:pt idx="85">
                  <c:v>0.1287113429</c:v>
                </c:pt>
                <c:pt idx="86">
                  <c:v>0.56188562860000002</c:v>
                </c:pt>
                <c:pt idx="87">
                  <c:v>0.63260357140000001</c:v>
                </c:pt>
                <c:pt idx="88">
                  <c:v>0.41093951429999998</c:v>
                </c:pt>
                <c:pt idx="89">
                  <c:v>0.92608659999999998</c:v>
                </c:pt>
                <c:pt idx="90">
                  <c:v>0.1734664571</c:v>
                </c:pt>
                <c:pt idx="91">
                  <c:v>0.3315978571</c:v>
                </c:pt>
                <c:pt idx="92">
                  <c:v>1.8911227428999999</c:v>
                </c:pt>
                <c:pt idx="93">
                  <c:v>2.4283353429000001</c:v>
                </c:pt>
                <c:pt idx="94">
                  <c:v>2.9619664570999999</c:v>
                </c:pt>
                <c:pt idx="95">
                  <c:v>1.6335228856999999</c:v>
                </c:pt>
              </c:numCache>
            </c:numRef>
          </c:yVal>
          <c:smooth val="1"/>
          <c:extLst>
            <c:ext xmlns:c16="http://schemas.microsoft.com/office/drawing/2014/chart" uri="{C3380CC4-5D6E-409C-BE32-E72D297353CC}">
              <c16:uniqueId val="{00000001-1556-174D-90FE-7A13301F9C6A}"/>
            </c:ext>
          </c:extLst>
        </c:ser>
        <c:ser>
          <c:idx val="2"/>
          <c:order val="2"/>
          <c:tx>
            <c:strRef>
              <c:f>Computational_Time!$D$1</c:f>
              <c:strCache>
                <c:ptCount val="1"/>
                <c:pt idx="0">
                  <c:v>ftllama3.1</c:v>
                </c:pt>
              </c:strCache>
            </c:strRef>
          </c:tx>
          <c:spPr>
            <a:ln w="19050" cap="rnd">
              <a:solidFill>
                <a:schemeClr val="accent3"/>
              </a:solidFill>
              <a:round/>
            </a:ln>
            <a:effectLst/>
          </c:spPr>
          <c:marker>
            <c:symbol val="none"/>
          </c:marker>
          <c:xVal>
            <c:numRef>
              <c:f>Computational_Time!$A$2:$A$97</c:f>
              <c:numCache>
                <c:formatCode>General</c:formatCod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numCache>
            </c:numRef>
          </c:xVal>
          <c:yVal>
            <c:numRef>
              <c:f>Computational_Time!$D$2:$D$97</c:f>
              <c:numCache>
                <c:formatCode>0.0000000000</c:formatCode>
                <c:ptCount val="96"/>
                <c:pt idx="0">
                  <c:v>10.1886757143</c:v>
                </c:pt>
                <c:pt idx="1">
                  <c:v>9.4427746286000005</c:v>
                </c:pt>
                <c:pt idx="2">
                  <c:v>5.9298662000000002</c:v>
                </c:pt>
                <c:pt idx="3">
                  <c:v>0.57315297139999999</c:v>
                </c:pt>
                <c:pt idx="4">
                  <c:v>0.39902779999999999</c:v>
                </c:pt>
                <c:pt idx="5">
                  <c:v>0.38862171429999998</c:v>
                </c:pt>
                <c:pt idx="6">
                  <c:v>0.60363648569999995</c:v>
                </c:pt>
                <c:pt idx="7">
                  <c:v>0.44008405709999998</c:v>
                </c:pt>
                <c:pt idx="8">
                  <c:v>0.52190648569999998</c:v>
                </c:pt>
                <c:pt idx="9">
                  <c:v>0.4276219429</c:v>
                </c:pt>
                <c:pt idx="10">
                  <c:v>0.54838928570000001</c:v>
                </c:pt>
                <c:pt idx="11">
                  <c:v>0.35072165709999997</c:v>
                </c:pt>
                <c:pt idx="12">
                  <c:v>0.3887814</c:v>
                </c:pt>
                <c:pt idx="13">
                  <c:v>0.35705634289999999</c:v>
                </c:pt>
                <c:pt idx="14">
                  <c:v>0.41654097140000002</c:v>
                </c:pt>
                <c:pt idx="15">
                  <c:v>0.46158645710000001</c:v>
                </c:pt>
                <c:pt idx="16">
                  <c:v>0.32766854290000003</c:v>
                </c:pt>
                <c:pt idx="17">
                  <c:v>0.37467997139999998</c:v>
                </c:pt>
                <c:pt idx="18">
                  <c:v>0.37562745710000001</c:v>
                </c:pt>
                <c:pt idx="19">
                  <c:v>0.37314071430000001</c:v>
                </c:pt>
                <c:pt idx="20">
                  <c:v>0.34041828569999999</c:v>
                </c:pt>
                <c:pt idx="21">
                  <c:v>0.39155008569999999</c:v>
                </c:pt>
                <c:pt idx="22">
                  <c:v>0.28471414290000002</c:v>
                </c:pt>
                <c:pt idx="23">
                  <c:v>0.54297937139999997</c:v>
                </c:pt>
                <c:pt idx="24">
                  <c:v>0.35923488570000001</c:v>
                </c:pt>
                <c:pt idx="25">
                  <c:v>0.364819</c:v>
                </c:pt>
                <c:pt idx="26">
                  <c:v>0.32875377140000001</c:v>
                </c:pt>
                <c:pt idx="27">
                  <c:v>0.2775565143</c:v>
                </c:pt>
                <c:pt idx="28">
                  <c:v>0.46855734290000001</c:v>
                </c:pt>
                <c:pt idx="29">
                  <c:v>0.60393180000000002</c:v>
                </c:pt>
                <c:pt idx="30">
                  <c:v>0.43519277140000001</c:v>
                </c:pt>
                <c:pt idx="31">
                  <c:v>0.37221599999999999</c:v>
                </c:pt>
                <c:pt idx="32">
                  <c:v>0.38865362860000002</c:v>
                </c:pt>
                <c:pt idx="33">
                  <c:v>0.57495905709999995</c:v>
                </c:pt>
                <c:pt idx="34">
                  <c:v>0.35333814289999999</c:v>
                </c:pt>
                <c:pt idx="35">
                  <c:v>0.48947631429999999</c:v>
                </c:pt>
                <c:pt idx="36">
                  <c:v>0.60512142859999996</c:v>
                </c:pt>
                <c:pt idx="37">
                  <c:v>0.61621174290000003</c:v>
                </c:pt>
                <c:pt idx="38">
                  <c:v>1.1918699143</c:v>
                </c:pt>
                <c:pt idx="39">
                  <c:v>0.27099571430000002</c:v>
                </c:pt>
                <c:pt idx="40">
                  <c:v>0.26270582860000002</c:v>
                </c:pt>
                <c:pt idx="41">
                  <c:v>0.21202797139999999</c:v>
                </c:pt>
                <c:pt idx="42">
                  <c:v>0.46733794290000003</c:v>
                </c:pt>
                <c:pt idx="43">
                  <c:v>0.63829480000000005</c:v>
                </c:pt>
                <c:pt idx="44">
                  <c:v>0.42798848569999998</c:v>
                </c:pt>
                <c:pt idx="45">
                  <c:v>2.3469470000000001</c:v>
                </c:pt>
                <c:pt idx="46">
                  <c:v>15.8565739143</c:v>
                </c:pt>
                <c:pt idx="47">
                  <c:v>7.4513580856999999</c:v>
                </c:pt>
                <c:pt idx="48">
                  <c:v>0.37547842860000002</c:v>
                </c:pt>
                <c:pt idx="49">
                  <c:v>0.35292874289999998</c:v>
                </c:pt>
                <c:pt idx="50">
                  <c:v>0.64097785709999999</c:v>
                </c:pt>
                <c:pt idx="51">
                  <c:v>0.18877622860000001</c:v>
                </c:pt>
                <c:pt idx="52">
                  <c:v>0.2226048571</c:v>
                </c:pt>
                <c:pt idx="53">
                  <c:v>0.1299101714</c:v>
                </c:pt>
                <c:pt idx="54">
                  <c:v>0.16817185709999999</c:v>
                </c:pt>
                <c:pt idx="55">
                  <c:v>0.15941659999999999</c:v>
                </c:pt>
                <c:pt idx="56">
                  <c:v>0.2431886</c:v>
                </c:pt>
                <c:pt idx="57">
                  <c:v>0.2017822571</c:v>
                </c:pt>
                <c:pt idx="58">
                  <c:v>0.1684615143</c:v>
                </c:pt>
                <c:pt idx="59">
                  <c:v>0.18796060000000001</c:v>
                </c:pt>
                <c:pt idx="60">
                  <c:v>0.24350291430000001</c:v>
                </c:pt>
                <c:pt idx="61">
                  <c:v>0.14093402860000001</c:v>
                </c:pt>
                <c:pt idx="62">
                  <c:v>0.28608491429999999</c:v>
                </c:pt>
                <c:pt idx="63">
                  <c:v>0.21011131429999999</c:v>
                </c:pt>
                <c:pt idx="64">
                  <c:v>0.81488745709999999</c:v>
                </c:pt>
                <c:pt idx="65">
                  <c:v>9.0266542899999996E-2</c:v>
                </c:pt>
                <c:pt idx="66">
                  <c:v>7.2845257100000005E-2</c:v>
                </c:pt>
                <c:pt idx="67">
                  <c:v>8.4697714300000004E-2</c:v>
                </c:pt>
                <c:pt idx="68">
                  <c:v>0.33296585709999998</c:v>
                </c:pt>
                <c:pt idx="69">
                  <c:v>0.53237328569999998</c:v>
                </c:pt>
                <c:pt idx="70">
                  <c:v>0.22699145709999999</c:v>
                </c:pt>
                <c:pt idx="71">
                  <c:v>0.95164020000000005</c:v>
                </c:pt>
                <c:pt idx="72">
                  <c:v>0.27846811430000001</c:v>
                </c:pt>
                <c:pt idx="73">
                  <c:v>0.22308485710000001</c:v>
                </c:pt>
                <c:pt idx="74">
                  <c:v>7.6383742899999996E-2</c:v>
                </c:pt>
                <c:pt idx="75">
                  <c:v>7.4605857100000006E-2</c:v>
                </c:pt>
                <c:pt idx="76">
                  <c:v>0.14697625710000001</c:v>
                </c:pt>
                <c:pt idx="77">
                  <c:v>0.18093514290000001</c:v>
                </c:pt>
                <c:pt idx="78">
                  <c:v>0.1923137714</c:v>
                </c:pt>
                <c:pt idx="79">
                  <c:v>0.27594542859999999</c:v>
                </c:pt>
                <c:pt idx="80">
                  <c:v>0.1038360571</c:v>
                </c:pt>
                <c:pt idx="81">
                  <c:v>0.1513560286</c:v>
                </c:pt>
                <c:pt idx="82">
                  <c:v>0.15674174290000001</c:v>
                </c:pt>
                <c:pt idx="83">
                  <c:v>0.2269457429</c:v>
                </c:pt>
                <c:pt idx="84">
                  <c:v>0.1239039143</c:v>
                </c:pt>
                <c:pt idx="85">
                  <c:v>0.12562331430000001</c:v>
                </c:pt>
                <c:pt idx="86">
                  <c:v>0.38436754290000003</c:v>
                </c:pt>
                <c:pt idx="87">
                  <c:v>0.10271605709999999</c:v>
                </c:pt>
                <c:pt idx="88">
                  <c:v>8.0819371400000006E-2</c:v>
                </c:pt>
                <c:pt idx="89">
                  <c:v>7.3794200000000004E-2</c:v>
                </c:pt>
                <c:pt idx="90">
                  <c:v>0.17972185709999999</c:v>
                </c:pt>
                <c:pt idx="91">
                  <c:v>0.2243801429</c:v>
                </c:pt>
                <c:pt idx="92">
                  <c:v>0.18850962860000001</c:v>
                </c:pt>
                <c:pt idx="93">
                  <c:v>0.40740542860000001</c:v>
                </c:pt>
                <c:pt idx="94">
                  <c:v>1.6966644571</c:v>
                </c:pt>
                <c:pt idx="95">
                  <c:v>0.28208280000000002</c:v>
                </c:pt>
              </c:numCache>
            </c:numRef>
          </c:yVal>
          <c:smooth val="1"/>
          <c:extLst>
            <c:ext xmlns:c16="http://schemas.microsoft.com/office/drawing/2014/chart" uri="{C3380CC4-5D6E-409C-BE32-E72D297353CC}">
              <c16:uniqueId val="{00000002-1556-174D-90FE-7A13301F9C6A}"/>
            </c:ext>
          </c:extLst>
        </c:ser>
        <c:ser>
          <c:idx val="3"/>
          <c:order val="3"/>
          <c:tx>
            <c:strRef>
              <c:f>Computational_Time!$E$1</c:f>
              <c:strCache>
                <c:ptCount val="1"/>
                <c:pt idx="0">
                  <c:v>phi4</c:v>
                </c:pt>
              </c:strCache>
            </c:strRef>
          </c:tx>
          <c:spPr>
            <a:ln w="19050" cap="rnd">
              <a:solidFill>
                <a:schemeClr val="accent4"/>
              </a:solidFill>
              <a:round/>
            </a:ln>
            <a:effectLst/>
          </c:spPr>
          <c:marker>
            <c:symbol val="none"/>
          </c:marker>
          <c:xVal>
            <c:numRef>
              <c:f>Computational_Time!$A$2:$A$97</c:f>
              <c:numCache>
                <c:formatCode>General</c:formatCod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numCache>
            </c:numRef>
          </c:xVal>
          <c:yVal>
            <c:numRef>
              <c:f>Computational_Time!$E$2:$E$97</c:f>
              <c:numCache>
                <c:formatCode>General</c:formatCode>
                <c:ptCount val="96"/>
                <c:pt idx="0">
                  <c:v>17.5808348286</c:v>
                </c:pt>
                <c:pt idx="1">
                  <c:v>11.709688485699999</c:v>
                </c:pt>
                <c:pt idx="2">
                  <c:v>6.7514342286</c:v>
                </c:pt>
                <c:pt idx="3">
                  <c:v>2.8578106000000001</c:v>
                </c:pt>
                <c:pt idx="4">
                  <c:v>2.1488741999999998</c:v>
                </c:pt>
                <c:pt idx="5">
                  <c:v>2.6017956286000001</c:v>
                </c:pt>
                <c:pt idx="6">
                  <c:v>1.6434037714</c:v>
                </c:pt>
                <c:pt idx="7">
                  <c:v>2.9032551429</c:v>
                </c:pt>
                <c:pt idx="8">
                  <c:v>2.5424709429000001</c:v>
                </c:pt>
                <c:pt idx="9">
                  <c:v>2.7952455142999999</c:v>
                </c:pt>
                <c:pt idx="10">
                  <c:v>2.7488745714</c:v>
                </c:pt>
                <c:pt idx="11">
                  <c:v>2.4684209428999999</c:v>
                </c:pt>
                <c:pt idx="12">
                  <c:v>2.9023200857</c:v>
                </c:pt>
                <c:pt idx="13">
                  <c:v>2.8079490856999998</c:v>
                </c:pt>
                <c:pt idx="14">
                  <c:v>2.7412963713999998</c:v>
                </c:pt>
                <c:pt idx="15">
                  <c:v>2.7481881713999998</c:v>
                </c:pt>
                <c:pt idx="16">
                  <c:v>2.4787930570999999</c:v>
                </c:pt>
                <c:pt idx="17">
                  <c:v>2.7461415713999999</c:v>
                </c:pt>
                <c:pt idx="18">
                  <c:v>2.4678577713999998</c:v>
                </c:pt>
                <c:pt idx="19">
                  <c:v>2.7565537999999998</c:v>
                </c:pt>
                <c:pt idx="20">
                  <c:v>2.3436132000000001</c:v>
                </c:pt>
                <c:pt idx="21">
                  <c:v>2.8995778856999999</c:v>
                </c:pt>
                <c:pt idx="22">
                  <c:v>2.5430262571000002</c:v>
                </c:pt>
                <c:pt idx="23">
                  <c:v>2.6562635713999998</c:v>
                </c:pt>
                <c:pt idx="24">
                  <c:v>2.6620640857</c:v>
                </c:pt>
                <c:pt idx="25">
                  <c:v>2.7263622857000001</c:v>
                </c:pt>
                <c:pt idx="26">
                  <c:v>2.7089717429000002</c:v>
                </c:pt>
                <c:pt idx="27">
                  <c:v>2.5180360286000001</c:v>
                </c:pt>
                <c:pt idx="28">
                  <c:v>2.7783198857000002</c:v>
                </c:pt>
                <c:pt idx="29">
                  <c:v>2.2643273713999998</c:v>
                </c:pt>
                <c:pt idx="30">
                  <c:v>2.5736921713999998</c:v>
                </c:pt>
                <c:pt idx="31">
                  <c:v>2.7777781714000001</c:v>
                </c:pt>
                <c:pt idx="32">
                  <c:v>2.3207804856999998</c:v>
                </c:pt>
                <c:pt idx="33">
                  <c:v>3.0512316286000001</c:v>
                </c:pt>
                <c:pt idx="34">
                  <c:v>2.8389456571</c:v>
                </c:pt>
                <c:pt idx="35">
                  <c:v>2.8836889429000001</c:v>
                </c:pt>
                <c:pt idx="36">
                  <c:v>2.6943434571</c:v>
                </c:pt>
                <c:pt idx="37">
                  <c:v>2.9871889999999999</c:v>
                </c:pt>
                <c:pt idx="38">
                  <c:v>6.0234225714000003</c:v>
                </c:pt>
                <c:pt idx="39">
                  <c:v>2.3765809142999998</c:v>
                </c:pt>
                <c:pt idx="40">
                  <c:v>2.6096543143000002</c:v>
                </c:pt>
                <c:pt idx="41">
                  <c:v>2.4422458856999998</c:v>
                </c:pt>
                <c:pt idx="42">
                  <c:v>3.9434724857000001</c:v>
                </c:pt>
                <c:pt idx="43">
                  <c:v>4.6004851713999999</c:v>
                </c:pt>
                <c:pt idx="44">
                  <c:v>2.6333782285999998</c:v>
                </c:pt>
                <c:pt idx="45">
                  <c:v>3.2470569714000002</c:v>
                </c:pt>
                <c:pt idx="46">
                  <c:v>4.2809674856999997</c:v>
                </c:pt>
                <c:pt idx="47">
                  <c:v>7.5643249713999996</c:v>
                </c:pt>
                <c:pt idx="48">
                  <c:v>2.8085803714000002</c:v>
                </c:pt>
                <c:pt idx="49">
                  <c:v>1.9172724286</c:v>
                </c:pt>
                <c:pt idx="50">
                  <c:v>2.4283470857</c:v>
                </c:pt>
                <c:pt idx="51">
                  <c:v>2.1891160286</c:v>
                </c:pt>
                <c:pt idx="52">
                  <c:v>1.3501080857000001</c:v>
                </c:pt>
                <c:pt idx="53">
                  <c:v>2.0024436571000002</c:v>
                </c:pt>
                <c:pt idx="54">
                  <c:v>1.9890942</c:v>
                </c:pt>
                <c:pt idx="55">
                  <c:v>1.9967423143</c:v>
                </c:pt>
                <c:pt idx="56">
                  <c:v>2.0735940286000001</c:v>
                </c:pt>
                <c:pt idx="57">
                  <c:v>1.7301603429000001</c:v>
                </c:pt>
                <c:pt idx="58">
                  <c:v>1.8053627429000001</c:v>
                </c:pt>
                <c:pt idx="59">
                  <c:v>1.9613815999999999</c:v>
                </c:pt>
                <c:pt idx="60">
                  <c:v>1.4918504286000001</c:v>
                </c:pt>
                <c:pt idx="61">
                  <c:v>1.8333134</c:v>
                </c:pt>
                <c:pt idx="62">
                  <c:v>1.4007072857</c:v>
                </c:pt>
                <c:pt idx="63">
                  <c:v>2.0144586571</c:v>
                </c:pt>
                <c:pt idx="64">
                  <c:v>1.9681980286</c:v>
                </c:pt>
                <c:pt idx="65">
                  <c:v>1.9182255143</c:v>
                </c:pt>
                <c:pt idx="66">
                  <c:v>1.9784776856999999</c:v>
                </c:pt>
                <c:pt idx="67">
                  <c:v>1.4227227429</c:v>
                </c:pt>
                <c:pt idx="68">
                  <c:v>3.6314779429000001</c:v>
                </c:pt>
                <c:pt idx="69">
                  <c:v>4.2855184571000002</c:v>
                </c:pt>
                <c:pt idx="70">
                  <c:v>2.2087164000000001</c:v>
                </c:pt>
                <c:pt idx="71">
                  <c:v>1.8334019428999999</c:v>
                </c:pt>
                <c:pt idx="72">
                  <c:v>0.98416014289999998</c:v>
                </c:pt>
                <c:pt idx="73">
                  <c:v>1.0588941142999999</c:v>
                </c:pt>
                <c:pt idx="74">
                  <c:v>1.9711848000000001</c:v>
                </c:pt>
                <c:pt idx="75">
                  <c:v>5.4168040285999997</c:v>
                </c:pt>
                <c:pt idx="76">
                  <c:v>1.9841985143</c:v>
                </c:pt>
                <c:pt idx="77">
                  <c:v>1.9842511429</c:v>
                </c:pt>
                <c:pt idx="78">
                  <c:v>1.9281100857</c:v>
                </c:pt>
                <c:pt idx="79">
                  <c:v>1.9645023714000001</c:v>
                </c:pt>
                <c:pt idx="80">
                  <c:v>1.9322399714</c:v>
                </c:pt>
                <c:pt idx="81">
                  <c:v>1.9170505713999999</c:v>
                </c:pt>
                <c:pt idx="82">
                  <c:v>1.9779138570999999</c:v>
                </c:pt>
                <c:pt idx="83">
                  <c:v>1.9555909429</c:v>
                </c:pt>
                <c:pt idx="84">
                  <c:v>1.9349242</c:v>
                </c:pt>
                <c:pt idx="85">
                  <c:v>1.9742410286000001</c:v>
                </c:pt>
                <c:pt idx="86">
                  <c:v>4.5687246570999998</c:v>
                </c:pt>
                <c:pt idx="87">
                  <c:v>2.0062118570999998</c:v>
                </c:pt>
                <c:pt idx="88">
                  <c:v>1.9877276286000001</c:v>
                </c:pt>
                <c:pt idx="89">
                  <c:v>1.9750469143</c:v>
                </c:pt>
                <c:pt idx="90">
                  <c:v>4.5932443714</c:v>
                </c:pt>
                <c:pt idx="91">
                  <c:v>4.7556257714000001</c:v>
                </c:pt>
                <c:pt idx="92">
                  <c:v>2.1851727428999999</c:v>
                </c:pt>
                <c:pt idx="93">
                  <c:v>3.5776042857000001</c:v>
                </c:pt>
                <c:pt idx="94">
                  <c:v>4.2056069142999997</c:v>
                </c:pt>
                <c:pt idx="95">
                  <c:v>6.8129682857000002</c:v>
                </c:pt>
              </c:numCache>
            </c:numRef>
          </c:yVal>
          <c:smooth val="1"/>
          <c:extLst>
            <c:ext xmlns:c16="http://schemas.microsoft.com/office/drawing/2014/chart" uri="{C3380CC4-5D6E-409C-BE32-E72D297353CC}">
              <c16:uniqueId val="{00000003-1556-174D-90FE-7A13301F9C6A}"/>
            </c:ext>
          </c:extLst>
        </c:ser>
        <c:ser>
          <c:idx val="4"/>
          <c:order val="4"/>
          <c:tx>
            <c:strRef>
              <c:f>Computational_Time!$F$1</c:f>
              <c:strCache>
                <c:ptCount val="1"/>
                <c:pt idx="0">
                  <c:v>ftphi4</c:v>
                </c:pt>
              </c:strCache>
            </c:strRef>
          </c:tx>
          <c:spPr>
            <a:ln w="19050" cap="rnd">
              <a:solidFill>
                <a:schemeClr val="accent5"/>
              </a:solidFill>
              <a:round/>
            </a:ln>
            <a:effectLst/>
          </c:spPr>
          <c:marker>
            <c:symbol val="none"/>
          </c:marker>
          <c:xVal>
            <c:numRef>
              <c:f>Computational_Time!$A$2:$A$97</c:f>
              <c:numCache>
                <c:formatCode>General</c:formatCode>
                <c:ptCount val="9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numCache>
            </c:numRef>
          </c:xVal>
          <c:yVal>
            <c:numRef>
              <c:f>Computational_Time!$F$2:$F$97</c:f>
              <c:numCache>
                <c:formatCode>General</c:formatCode>
                <c:ptCount val="96"/>
                <c:pt idx="0">
                  <c:v>19.896608685699999</c:v>
                </c:pt>
                <c:pt idx="1">
                  <c:v>18.890046914300001</c:v>
                </c:pt>
                <c:pt idx="2">
                  <c:v>11.959529314299999</c:v>
                </c:pt>
                <c:pt idx="3">
                  <c:v>2.6204082570999998</c:v>
                </c:pt>
                <c:pt idx="4">
                  <c:v>1.3847645143</c:v>
                </c:pt>
                <c:pt idx="5">
                  <c:v>3.7520209429000002</c:v>
                </c:pt>
                <c:pt idx="6">
                  <c:v>3.1562785429</c:v>
                </c:pt>
                <c:pt idx="7">
                  <c:v>2.0974615142999999</c:v>
                </c:pt>
                <c:pt idx="8">
                  <c:v>2.0487481142999999</c:v>
                </c:pt>
                <c:pt idx="9">
                  <c:v>2.4738578857000002</c:v>
                </c:pt>
                <c:pt idx="10">
                  <c:v>0.74485431430000004</c:v>
                </c:pt>
                <c:pt idx="11">
                  <c:v>2.4233679143</c:v>
                </c:pt>
                <c:pt idx="12">
                  <c:v>3.0077398570999998</c:v>
                </c:pt>
                <c:pt idx="13">
                  <c:v>3.5422549429000001</c:v>
                </c:pt>
                <c:pt idx="14">
                  <c:v>1.7258127714</c:v>
                </c:pt>
                <c:pt idx="15">
                  <c:v>1.6844439713999999</c:v>
                </c:pt>
                <c:pt idx="16">
                  <c:v>1.7362100286</c:v>
                </c:pt>
                <c:pt idx="17">
                  <c:v>1.0745282</c:v>
                </c:pt>
                <c:pt idx="18">
                  <c:v>2.5932840285999998</c:v>
                </c:pt>
                <c:pt idx="19">
                  <c:v>1.1173312285999999</c:v>
                </c:pt>
                <c:pt idx="20">
                  <c:v>1.3189464856999999</c:v>
                </c:pt>
                <c:pt idx="21">
                  <c:v>1.2809814571</c:v>
                </c:pt>
                <c:pt idx="22">
                  <c:v>1.1961878286000001</c:v>
                </c:pt>
                <c:pt idx="23">
                  <c:v>2.2279183713999999</c:v>
                </c:pt>
                <c:pt idx="24">
                  <c:v>0.76351008570000001</c:v>
                </c:pt>
                <c:pt idx="25">
                  <c:v>1.8540772570999999</c:v>
                </c:pt>
                <c:pt idx="26">
                  <c:v>2.9871044857000002</c:v>
                </c:pt>
                <c:pt idx="27">
                  <c:v>2.4519350857000002</c:v>
                </c:pt>
                <c:pt idx="28">
                  <c:v>2.5552754285999999</c:v>
                </c:pt>
                <c:pt idx="29">
                  <c:v>2.1321770570999998</c:v>
                </c:pt>
                <c:pt idx="30">
                  <c:v>2.0441845999999999</c:v>
                </c:pt>
                <c:pt idx="31">
                  <c:v>0.86927417139999996</c:v>
                </c:pt>
                <c:pt idx="32">
                  <c:v>2.9749948285999999</c:v>
                </c:pt>
                <c:pt idx="33">
                  <c:v>1.6178070571000001</c:v>
                </c:pt>
                <c:pt idx="34">
                  <c:v>2.3302693428999999</c:v>
                </c:pt>
                <c:pt idx="35">
                  <c:v>1.6930855429</c:v>
                </c:pt>
                <c:pt idx="36">
                  <c:v>1.8997553713999999</c:v>
                </c:pt>
                <c:pt idx="37">
                  <c:v>2.9981215714</c:v>
                </c:pt>
                <c:pt idx="38">
                  <c:v>7.5800341714000004</c:v>
                </c:pt>
                <c:pt idx="39">
                  <c:v>3.3579416285999999</c:v>
                </c:pt>
                <c:pt idx="40">
                  <c:v>3.9450645714000001</c:v>
                </c:pt>
                <c:pt idx="41">
                  <c:v>2.7774736</c:v>
                </c:pt>
                <c:pt idx="42">
                  <c:v>1.3878098000000001</c:v>
                </c:pt>
                <c:pt idx="43">
                  <c:v>7.2152448571000001</c:v>
                </c:pt>
                <c:pt idx="44">
                  <c:v>2.7575426286</c:v>
                </c:pt>
                <c:pt idx="45">
                  <c:v>4.0839342856999998</c:v>
                </c:pt>
                <c:pt idx="46">
                  <c:v>6.0714001429</c:v>
                </c:pt>
                <c:pt idx="47">
                  <c:v>8.6551249713999994</c:v>
                </c:pt>
                <c:pt idx="48">
                  <c:v>1.9490677142999999</c:v>
                </c:pt>
                <c:pt idx="49">
                  <c:v>1.3182589713999999</c:v>
                </c:pt>
                <c:pt idx="50">
                  <c:v>2.5498186</c:v>
                </c:pt>
                <c:pt idx="51">
                  <c:v>3.9365084857000001</c:v>
                </c:pt>
                <c:pt idx="52">
                  <c:v>3.3628813713999999</c:v>
                </c:pt>
                <c:pt idx="53">
                  <c:v>3.7929366857</c:v>
                </c:pt>
                <c:pt idx="54">
                  <c:v>3.8048038000000002</c:v>
                </c:pt>
                <c:pt idx="55">
                  <c:v>3.7893894857000001</c:v>
                </c:pt>
                <c:pt idx="56">
                  <c:v>2.5605378570999999</c:v>
                </c:pt>
                <c:pt idx="57">
                  <c:v>3.2915083428999998</c:v>
                </c:pt>
                <c:pt idx="58">
                  <c:v>3.0094071713999999</c:v>
                </c:pt>
                <c:pt idx="59">
                  <c:v>2.3949407143000001</c:v>
                </c:pt>
                <c:pt idx="60">
                  <c:v>2.2841339714000002</c:v>
                </c:pt>
                <c:pt idx="61">
                  <c:v>2.9872044570999998</c:v>
                </c:pt>
                <c:pt idx="62">
                  <c:v>2.1982280286</c:v>
                </c:pt>
                <c:pt idx="63">
                  <c:v>3.6746577714000002</c:v>
                </c:pt>
                <c:pt idx="64">
                  <c:v>3.7698992285999999</c:v>
                </c:pt>
                <c:pt idx="65">
                  <c:v>2.4253776</c:v>
                </c:pt>
                <c:pt idx="66">
                  <c:v>3.7930191999999998</c:v>
                </c:pt>
                <c:pt idx="67">
                  <c:v>3.6756199999999999</c:v>
                </c:pt>
                <c:pt idx="68">
                  <c:v>5.6218465429000002</c:v>
                </c:pt>
                <c:pt idx="69">
                  <c:v>10.5096321143</c:v>
                </c:pt>
                <c:pt idx="70">
                  <c:v>3.7945669999999998</c:v>
                </c:pt>
                <c:pt idx="71">
                  <c:v>7.5476326571000003</c:v>
                </c:pt>
                <c:pt idx="72">
                  <c:v>0.86630645709999998</c:v>
                </c:pt>
                <c:pt idx="73">
                  <c:v>1.3852354571000001</c:v>
                </c:pt>
                <c:pt idx="74">
                  <c:v>3.6771446857000001</c:v>
                </c:pt>
                <c:pt idx="75">
                  <c:v>9.0000087713999992</c:v>
                </c:pt>
                <c:pt idx="76">
                  <c:v>3.7836964571</c:v>
                </c:pt>
                <c:pt idx="77">
                  <c:v>1.9512984</c:v>
                </c:pt>
                <c:pt idx="78">
                  <c:v>2.2615516000000002</c:v>
                </c:pt>
                <c:pt idx="79">
                  <c:v>2.3561608857</c:v>
                </c:pt>
                <c:pt idx="80">
                  <c:v>3.5810457143000001</c:v>
                </c:pt>
                <c:pt idx="81">
                  <c:v>3.5238758571000002</c:v>
                </c:pt>
                <c:pt idx="82">
                  <c:v>2.3689102285999999</c:v>
                </c:pt>
                <c:pt idx="83">
                  <c:v>3.4814060857000002</c:v>
                </c:pt>
                <c:pt idx="84">
                  <c:v>3.3107349143000002</c:v>
                </c:pt>
                <c:pt idx="85">
                  <c:v>3.0844386571000002</c:v>
                </c:pt>
                <c:pt idx="86">
                  <c:v>11.122564000000001</c:v>
                </c:pt>
                <c:pt idx="87">
                  <c:v>2.7793375429</c:v>
                </c:pt>
                <c:pt idx="88">
                  <c:v>3.8074454857000002</c:v>
                </c:pt>
                <c:pt idx="89">
                  <c:v>3.8007720856999998</c:v>
                </c:pt>
                <c:pt idx="90">
                  <c:v>6.9849226285999997</c:v>
                </c:pt>
                <c:pt idx="91">
                  <c:v>10.046844542900001</c:v>
                </c:pt>
                <c:pt idx="92">
                  <c:v>3.9751943429000001</c:v>
                </c:pt>
                <c:pt idx="93">
                  <c:v>7.9092980286000003</c:v>
                </c:pt>
                <c:pt idx="94">
                  <c:v>2.7799160570999999</c:v>
                </c:pt>
                <c:pt idx="95">
                  <c:v>5.0915001429000002</c:v>
                </c:pt>
              </c:numCache>
            </c:numRef>
          </c:yVal>
          <c:smooth val="1"/>
          <c:extLst>
            <c:ext xmlns:c16="http://schemas.microsoft.com/office/drawing/2014/chart" uri="{C3380CC4-5D6E-409C-BE32-E72D297353CC}">
              <c16:uniqueId val="{00000004-1556-174D-90FE-7A13301F9C6A}"/>
            </c:ext>
          </c:extLst>
        </c:ser>
        <c:dLbls>
          <c:showLegendKey val="0"/>
          <c:showVal val="0"/>
          <c:showCatName val="0"/>
          <c:showSerName val="0"/>
          <c:showPercent val="0"/>
          <c:showBubbleSize val="0"/>
        </c:dLbls>
        <c:axId val="189317984"/>
        <c:axId val="189444064"/>
      </c:scatterChart>
      <c:valAx>
        <c:axId val="189317984"/>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Question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444064"/>
        <c:crosses val="autoZero"/>
        <c:crossBetween val="midCat"/>
      </c:valAx>
      <c:valAx>
        <c:axId val="189444064"/>
        <c:scaling>
          <c:orientation val="minMax"/>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3179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Training ROUGE</a:t>
            </a:r>
            <a:r>
              <a:rPr lang="en-US" b="1" baseline="0"/>
              <a:t> Score (Subjective)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9B38-F745-8DC1-B6261BB94D38}"/>
            </c:ext>
          </c:extLst>
        </c:ser>
        <c:ser>
          <c:idx val="1"/>
          <c:order val="1"/>
          <c:spPr>
            <a:ln w="19050" cap="rnd">
              <a:solidFill>
                <a:schemeClr val="accent2"/>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9B38-F745-8DC1-B6261BB94D38}"/>
            </c:ext>
          </c:extLst>
        </c:ser>
        <c:ser>
          <c:idx val="2"/>
          <c:order val="2"/>
          <c:spPr>
            <a:ln w="19050" cap="rnd">
              <a:solidFill>
                <a:schemeClr val="accent3"/>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9B38-F745-8DC1-B6261BB94D38}"/>
            </c:ext>
          </c:extLst>
        </c:ser>
        <c:ser>
          <c:idx val="3"/>
          <c:order val="3"/>
          <c:spPr>
            <a:ln w="19050" cap="rnd">
              <a:solidFill>
                <a:schemeClr val="accent6"/>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9B38-F745-8DC1-B6261BB94D38}"/>
            </c:ext>
          </c:extLst>
        </c:ser>
        <c:ser>
          <c:idx val="4"/>
          <c:order val="4"/>
          <c:spPr>
            <a:ln w="19050" cap="rnd">
              <a:solidFill>
                <a:schemeClr val="accent5"/>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9B38-F745-8DC1-B6261BB94D38}"/>
            </c:ext>
          </c:extLst>
        </c:ser>
        <c:ser>
          <c:idx val="5"/>
          <c:order val="5"/>
          <c:spPr>
            <a:ln w="19050" cap="rnd">
              <a:solidFill>
                <a:schemeClr val="tx1"/>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5-9B38-F745-8DC1-B6261BB94D38}"/>
            </c:ext>
          </c:extLst>
        </c:ser>
        <c:dLbls>
          <c:showLegendKey val="0"/>
          <c:showVal val="0"/>
          <c:showCatName val="0"/>
          <c:showSerName val="0"/>
          <c:showPercent val="0"/>
          <c:showBubbleSize val="0"/>
        </c:dLbls>
        <c:axId val="1881730271"/>
        <c:axId val="1882068335"/>
      </c:scatterChart>
      <c:valAx>
        <c:axId val="18817302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Question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068335"/>
        <c:crosses val="autoZero"/>
        <c:crossBetween val="midCat"/>
      </c:valAx>
      <c:valAx>
        <c:axId val="188206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ROUGE</a:t>
                </a:r>
                <a:r>
                  <a:rPr lang="en-US" b="1" baseline="0"/>
                  <a:t> L Score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302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Training BLEU Score (Subjective)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2CA5-4E45-AC69-715C03C07EA2}"/>
            </c:ext>
          </c:extLst>
        </c:ser>
        <c:ser>
          <c:idx val="1"/>
          <c:order val="1"/>
          <c:spPr>
            <a:ln w="19050" cap="rnd">
              <a:solidFill>
                <a:schemeClr val="accent2"/>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2CA5-4E45-AC69-715C03C07EA2}"/>
            </c:ext>
          </c:extLst>
        </c:ser>
        <c:ser>
          <c:idx val="2"/>
          <c:order val="2"/>
          <c:spPr>
            <a:ln w="19050" cap="rnd">
              <a:solidFill>
                <a:schemeClr val="accent3"/>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2CA5-4E45-AC69-715C03C07EA2}"/>
            </c:ext>
          </c:extLst>
        </c:ser>
        <c:ser>
          <c:idx val="3"/>
          <c:order val="3"/>
          <c:spPr>
            <a:ln w="19050" cap="rnd">
              <a:solidFill>
                <a:schemeClr val="accent6"/>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2CA5-4E45-AC69-715C03C07EA2}"/>
            </c:ext>
          </c:extLst>
        </c:ser>
        <c:ser>
          <c:idx val="4"/>
          <c:order val="4"/>
          <c:spPr>
            <a:ln w="19050" cap="rnd">
              <a:solidFill>
                <a:schemeClr val="accent5"/>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2CA5-4E45-AC69-715C03C07EA2}"/>
            </c:ext>
          </c:extLst>
        </c:ser>
        <c:ser>
          <c:idx val="5"/>
          <c:order val="5"/>
          <c:spPr>
            <a:ln w="19050" cap="rnd">
              <a:solidFill>
                <a:schemeClr val="tx1"/>
              </a:solidFill>
              <a:round/>
            </a:ln>
            <a:effectLst/>
          </c:spPr>
          <c:marker>
            <c:symbol val="none"/>
          </c:marker>
          <c:xVal>
            <c:numRef>
              <c:f>#REF!</c:f>
            </c:numRef>
          </c:xVal>
          <c:yVal>
            <c:numRef>
              <c:f>#REF!</c:f>
              <c:numCache>
                <c:formatCode>General</c:formatCode>
                <c:ptCount val="1"/>
                <c:pt idx="0">
                  <c:v>1</c:v>
                </c:pt>
              </c:numCache>
            </c:numRef>
          </c:yVal>
          <c:smooth val="1"/>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5-2CA5-4E45-AC69-715C03C07EA2}"/>
            </c:ext>
          </c:extLst>
        </c:ser>
        <c:dLbls>
          <c:showLegendKey val="0"/>
          <c:showVal val="0"/>
          <c:showCatName val="0"/>
          <c:showSerName val="0"/>
          <c:showPercent val="0"/>
          <c:showBubbleSize val="0"/>
        </c:dLbls>
        <c:axId val="1611747663"/>
        <c:axId val="1611834479"/>
      </c:scatterChart>
      <c:valAx>
        <c:axId val="16117476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Question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834479"/>
        <c:crosses val="autoZero"/>
        <c:crossBetween val="midCat"/>
      </c:valAx>
      <c:valAx>
        <c:axId val="161183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BLEU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476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 Accuracy (Objective)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Evaluation_Paper!$B$181</c:f>
              <c:strCache>
                <c:ptCount val="1"/>
                <c:pt idx="0">
                  <c:v>PID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Evaluation_Paper!$A$182:$A$250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Evaluation_Paper!$B$182:$B$250</c:f>
            </c:numRef>
          </c:yVal>
          <c:smooth val="1"/>
          <c:extLst>
            <c:ext xmlns:c16="http://schemas.microsoft.com/office/drawing/2014/chart" uri="{C3380CC4-5D6E-409C-BE32-E72D297353CC}">
              <c16:uniqueId val="{00000000-F849-5C46-B195-4589C1CDA484}"/>
            </c:ext>
          </c:extLst>
        </c:ser>
        <c:ser>
          <c:idx val="1"/>
          <c:order val="1"/>
          <c:tx>
            <c:strRef>
              <c:f>Evaluation_Paper!$C$181</c:f>
              <c:strCache>
                <c:ptCount val="1"/>
                <c:pt idx="0">
                  <c:v>ftllama3.1</c:v>
                </c:pt>
              </c:strCache>
            </c:strRef>
          </c:tx>
          <c:spPr>
            <a:ln w="19050" cap="rnd">
              <a:solidFill>
                <a:schemeClr val="accent2"/>
              </a:solidFill>
              <a:round/>
            </a:ln>
            <a:effectLst/>
          </c:spPr>
          <c:marker>
            <c:symbol val="none"/>
          </c:marker>
          <c:xVal>
            <c:numRef>
              <c:f>Evaluation_Paper!$A$182:$A$250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Evaluation_Paper!$C$182:$C$250</c:f>
              <c:numCache>
                <c:formatCode>0.00000000</c:formatCode>
                <c:ptCount val="69"/>
                <c:pt idx="0">
                  <c:v>0.97140000000000004</c:v>
                </c:pt>
                <c:pt idx="1">
                  <c:v>0.51429999999999998</c:v>
                </c:pt>
                <c:pt idx="2">
                  <c:v>0.8</c:v>
                </c:pt>
                <c:pt idx="3">
                  <c:v>0.88570000000000004</c:v>
                </c:pt>
                <c:pt idx="4">
                  <c:v>0.97140000000000004</c:v>
                </c:pt>
                <c:pt idx="5">
                  <c:v>1</c:v>
                </c:pt>
                <c:pt idx="6">
                  <c:v>0.97140000000000004</c:v>
                </c:pt>
                <c:pt idx="7">
                  <c:v>1</c:v>
                </c:pt>
                <c:pt idx="8">
                  <c:v>0.88570000000000004</c:v>
                </c:pt>
                <c:pt idx="9">
                  <c:v>0.8</c:v>
                </c:pt>
                <c:pt idx="10">
                  <c:v>0.85709999999999997</c:v>
                </c:pt>
                <c:pt idx="11">
                  <c:v>0.37140000000000001</c:v>
                </c:pt>
                <c:pt idx="12">
                  <c:v>0.54290000000000005</c:v>
                </c:pt>
                <c:pt idx="13">
                  <c:v>0.48570000000000002</c:v>
                </c:pt>
                <c:pt idx="14">
                  <c:v>1</c:v>
                </c:pt>
                <c:pt idx="15">
                  <c:v>0.94289999999999996</c:v>
                </c:pt>
                <c:pt idx="16">
                  <c:v>0.62860000000000005</c:v>
                </c:pt>
                <c:pt idx="17">
                  <c:v>0.8286</c:v>
                </c:pt>
                <c:pt idx="18">
                  <c:v>1</c:v>
                </c:pt>
                <c:pt idx="19">
                  <c:v>0.97140000000000004</c:v>
                </c:pt>
                <c:pt idx="20">
                  <c:v>1</c:v>
                </c:pt>
                <c:pt idx="21">
                  <c:v>0.85709999999999997</c:v>
                </c:pt>
                <c:pt idx="22">
                  <c:v>0.88570000000000004</c:v>
                </c:pt>
                <c:pt idx="23">
                  <c:v>0.77139999999999997</c:v>
                </c:pt>
                <c:pt idx="24">
                  <c:v>1</c:v>
                </c:pt>
                <c:pt idx="25">
                  <c:v>0.54290000000000005</c:v>
                </c:pt>
                <c:pt idx="26">
                  <c:v>0.57140000000000002</c:v>
                </c:pt>
                <c:pt idx="27">
                  <c:v>0.7429</c:v>
                </c:pt>
                <c:pt idx="28">
                  <c:v>0.94289999999999996</c:v>
                </c:pt>
                <c:pt idx="29">
                  <c:v>0.42859999999999998</c:v>
                </c:pt>
                <c:pt idx="30">
                  <c:v>0.54290000000000005</c:v>
                </c:pt>
                <c:pt idx="31">
                  <c:v>0.94289999999999996</c:v>
                </c:pt>
                <c:pt idx="32">
                  <c:v>0.34289999999999998</c:v>
                </c:pt>
                <c:pt idx="33">
                  <c:v>0.8286</c:v>
                </c:pt>
                <c:pt idx="34">
                  <c:v>0.62860000000000005</c:v>
                </c:pt>
                <c:pt idx="35">
                  <c:v>0.54290000000000005</c:v>
                </c:pt>
                <c:pt idx="36">
                  <c:v>0.71430000000000005</c:v>
                </c:pt>
                <c:pt idx="37">
                  <c:v>0.71430000000000005</c:v>
                </c:pt>
                <c:pt idx="38">
                  <c:v>0.65710000000000002</c:v>
                </c:pt>
                <c:pt idx="39">
                  <c:v>0.9143</c:v>
                </c:pt>
                <c:pt idx="40">
                  <c:v>0.8</c:v>
                </c:pt>
                <c:pt idx="41">
                  <c:v>0.31430000000000002</c:v>
                </c:pt>
                <c:pt idx="42">
                  <c:v>0.97140000000000004</c:v>
                </c:pt>
                <c:pt idx="43">
                  <c:v>0.68569999999999998</c:v>
                </c:pt>
                <c:pt idx="44">
                  <c:v>0</c:v>
                </c:pt>
                <c:pt idx="45">
                  <c:v>0.42859999999999998</c:v>
                </c:pt>
                <c:pt idx="46">
                  <c:v>0.77139999999999997</c:v>
                </c:pt>
                <c:pt idx="47">
                  <c:v>0.88570000000000004</c:v>
                </c:pt>
                <c:pt idx="48">
                  <c:v>0.71430000000000005</c:v>
                </c:pt>
                <c:pt idx="49">
                  <c:v>0.88570000000000004</c:v>
                </c:pt>
                <c:pt idx="50">
                  <c:v>0.85709999999999997</c:v>
                </c:pt>
                <c:pt idx="51">
                  <c:v>0.6</c:v>
                </c:pt>
                <c:pt idx="52">
                  <c:v>0.77139999999999997</c:v>
                </c:pt>
                <c:pt idx="53">
                  <c:v>0.7429</c:v>
                </c:pt>
                <c:pt idx="54">
                  <c:v>0.54290000000000005</c:v>
                </c:pt>
                <c:pt idx="55">
                  <c:v>0.68569999999999998</c:v>
                </c:pt>
                <c:pt idx="56">
                  <c:v>0.9143</c:v>
                </c:pt>
                <c:pt idx="57">
                  <c:v>0.94289999999999996</c:v>
                </c:pt>
                <c:pt idx="58">
                  <c:v>0.1143</c:v>
                </c:pt>
                <c:pt idx="59">
                  <c:v>5.7099999999999998E-2</c:v>
                </c:pt>
                <c:pt idx="60">
                  <c:v>0.1143</c:v>
                </c:pt>
                <c:pt idx="61">
                  <c:v>0.71430000000000005</c:v>
                </c:pt>
                <c:pt idx="62">
                  <c:v>1</c:v>
                </c:pt>
                <c:pt idx="63">
                  <c:v>0.9143</c:v>
                </c:pt>
                <c:pt idx="64">
                  <c:v>1</c:v>
                </c:pt>
                <c:pt idx="65">
                  <c:v>0.71430000000000005</c:v>
                </c:pt>
                <c:pt idx="66">
                  <c:v>0.94289999999999996</c:v>
                </c:pt>
                <c:pt idx="67">
                  <c:v>0.97140000000000004</c:v>
                </c:pt>
                <c:pt idx="68">
                  <c:v>0.51429999999999998</c:v>
                </c:pt>
              </c:numCache>
            </c:numRef>
          </c:yVal>
          <c:smooth val="1"/>
          <c:extLst>
            <c:ext xmlns:c16="http://schemas.microsoft.com/office/drawing/2014/chart" uri="{C3380CC4-5D6E-409C-BE32-E72D297353CC}">
              <c16:uniqueId val="{00000001-F849-5C46-B195-4589C1CDA484}"/>
            </c:ext>
          </c:extLst>
        </c:ser>
        <c:ser>
          <c:idx val="2"/>
          <c:order val="2"/>
          <c:tx>
            <c:strRef>
              <c:f>Evaluation_Paper!$D$181</c:f>
              <c:strCache>
                <c:ptCount val="1"/>
                <c:pt idx="0">
                  <c:v>ftphi4</c:v>
                </c:pt>
              </c:strCache>
            </c:strRef>
          </c:tx>
          <c:spPr>
            <a:ln w="19050" cap="rnd">
              <a:solidFill>
                <a:schemeClr val="accent3"/>
              </a:solidFill>
              <a:round/>
            </a:ln>
            <a:effectLst/>
          </c:spPr>
          <c:marker>
            <c:symbol val="none"/>
          </c:marker>
          <c:xVal>
            <c:numRef>
              <c:f>Evaluation_Paper!$A$182:$A$250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Evaluation_Paper!$D$182:$D$250</c:f>
              <c:numCache>
                <c:formatCode>0.00000000</c:formatCode>
                <c:ptCount val="69"/>
                <c:pt idx="0">
                  <c:v>0.94289999999999996</c:v>
                </c:pt>
                <c:pt idx="1">
                  <c:v>0.77139999999999997</c:v>
                </c:pt>
                <c:pt idx="2">
                  <c:v>0.9143</c:v>
                </c:pt>
                <c:pt idx="3">
                  <c:v>0.6</c:v>
                </c:pt>
                <c:pt idx="4">
                  <c:v>0.88570000000000004</c:v>
                </c:pt>
                <c:pt idx="5">
                  <c:v>0.68569999999999998</c:v>
                </c:pt>
                <c:pt idx="6">
                  <c:v>0.85709999999999997</c:v>
                </c:pt>
                <c:pt idx="7">
                  <c:v>0.8</c:v>
                </c:pt>
                <c:pt idx="8">
                  <c:v>0.8286</c:v>
                </c:pt>
                <c:pt idx="9">
                  <c:v>0.65710000000000002</c:v>
                </c:pt>
                <c:pt idx="10">
                  <c:v>0.88570000000000004</c:v>
                </c:pt>
                <c:pt idx="11">
                  <c:v>0.71430000000000005</c:v>
                </c:pt>
                <c:pt idx="12">
                  <c:v>0.7429</c:v>
                </c:pt>
                <c:pt idx="13">
                  <c:v>0.8</c:v>
                </c:pt>
                <c:pt idx="14">
                  <c:v>0.7429</c:v>
                </c:pt>
                <c:pt idx="15">
                  <c:v>0.88570000000000004</c:v>
                </c:pt>
                <c:pt idx="16">
                  <c:v>1</c:v>
                </c:pt>
                <c:pt idx="17">
                  <c:v>0.97140000000000004</c:v>
                </c:pt>
                <c:pt idx="18">
                  <c:v>0.97140000000000004</c:v>
                </c:pt>
                <c:pt idx="19">
                  <c:v>0.88570000000000004</c:v>
                </c:pt>
                <c:pt idx="20">
                  <c:v>0.8286</c:v>
                </c:pt>
                <c:pt idx="21">
                  <c:v>0.9143</c:v>
                </c:pt>
                <c:pt idx="22">
                  <c:v>0.97140000000000004</c:v>
                </c:pt>
                <c:pt idx="23">
                  <c:v>0.7429</c:v>
                </c:pt>
                <c:pt idx="24">
                  <c:v>1</c:v>
                </c:pt>
                <c:pt idx="25">
                  <c:v>0.7429</c:v>
                </c:pt>
                <c:pt idx="26">
                  <c:v>0.7429</c:v>
                </c:pt>
                <c:pt idx="27">
                  <c:v>0.77139999999999997</c:v>
                </c:pt>
                <c:pt idx="28">
                  <c:v>0.94289999999999996</c:v>
                </c:pt>
                <c:pt idx="29">
                  <c:v>0.51429999999999998</c:v>
                </c:pt>
                <c:pt idx="30">
                  <c:v>0.71430000000000005</c:v>
                </c:pt>
                <c:pt idx="31">
                  <c:v>1</c:v>
                </c:pt>
                <c:pt idx="32">
                  <c:v>0.77139999999999997</c:v>
                </c:pt>
                <c:pt idx="33">
                  <c:v>0.9143</c:v>
                </c:pt>
                <c:pt idx="34">
                  <c:v>0.88570000000000004</c:v>
                </c:pt>
                <c:pt idx="35">
                  <c:v>0.34289999999999998</c:v>
                </c:pt>
                <c:pt idx="36">
                  <c:v>0.48570000000000002</c:v>
                </c:pt>
                <c:pt idx="37">
                  <c:v>0.8</c:v>
                </c:pt>
                <c:pt idx="38">
                  <c:v>0.8286</c:v>
                </c:pt>
                <c:pt idx="39">
                  <c:v>0.9143</c:v>
                </c:pt>
                <c:pt idx="40">
                  <c:v>0.9143</c:v>
                </c:pt>
                <c:pt idx="41">
                  <c:v>0.57140000000000002</c:v>
                </c:pt>
                <c:pt idx="42">
                  <c:v>0.8</c:v>
                </c:pt>
                <c:pt idx="43">
                  <c:v>0.57140000000000002</c:v>
                </c:pt>
                <c:pt idx="44">
                  <c:v>0.68569999999999998</c:v>
                </c:pt>
                <c:pt idx="45">
                  <c:v>0.7429</c:v>
                </c:pt>
                <c:pt idx="46">
                  <c:v>0.8286</c:v>
                </c:pt>
                <c:pt idx="47">
                  <c:v>0.8286</c:v>
                </c:pt>
                <c:pt idx="48">
                  <c:v>0.54290000000000005</c:v>
                </c:pt>
                <c:pt idx="49">
                  <c:v>0.7429</c:v>
                </c:pt>
                <c:pt idx="50">
                  <c:v>0.94289999999999996</c:v>
                </c:pt>
                <c:pt idx="51">
                  <c:v>0.54290000000000005</c:v>
                </c:pt>
                <c:pt idx="52">
                  <c:v>0.8</c:v>
                </c:pt>
                <c:pt idx="53">
                  <c:v>0.57140000000000002</c:v>
                </c:pt>
                <c:pt idx="54">
                  <c:v>0.68569999999999998</c:v>
                </c:pt>
                <c:pt idx="55">
                  <c:v>0.85709999999999997</c:v>
                </c:pt>
                <c:pt idx="56">
                  <c:v>0.97140000000000004</c:v>
                </c:pt>
                <c:pt idx="57">
                  <c:v>0.71430000000000005</c:v>
                </c:pt>
                <c:pt idx="58">
                  <c:v>0.68569999999999998</c:v>
                </c:pt>
                <c:pt idx="59">
                  <c:v>0.97140000000000004</c:v>
                </c:pt>
                <c:pt idx="60">
                  <c:v>0.77139999999999997</c:v>
                </c:pt>
                <c:pt idx="61">
                  <c:v>0.85709999999999997</c:v>
                </c:pt>
                <c:pt idx="62">
                  <c:v>0.88570000000000004</c:v>
                </c:pt>
                <c:pt idx="63">
                  <c:v>0.88570000000000004</c:v>
                </c:pt>
                <c:pt idx="64">
                  <c:v>0.94289999999999996</c:v>
                </c:pt>
                <c:pt idx="65">
                  <c:v>0.88570000000000004</c:v>
                </c:pt>
                <c:pt idx="66">
                  <c:v>0.62860000000000005</c:v>
                </c:pt>
                <c:pt idx="67">
                  <c:v>0.85709999999999997</c:v>
                </c:pt>
                <c:pt idx="68">
                  <c:v>0.88570000000000004</c:v>
                </c:pt>
              </c:numCache>
            </c:numRef>
          </c:yVal>
          <c:smooth val="1"/>
          <c:extLst>
            <c:ext xmlns:c16="http://schemas.microsoft.com/office/drawing/2014/chart" uri="{C3380CC4-5D6E-409C-BE32-E72D297353CC}">
              <c16:uniqueId val="{00000002-F849-5C46-B195-4589C1CDA484}"/>
            </c:ext>
          </c:extLst>
        </c:ser>
        <c:ser>
          <c:idx val="3"/>
          <c:order val="3"/>
          <c:tx>
            <c:strRef>
              <c:f>Evaluation_Paper!$E$181</c:f>
              <c:strCache>
                <c:ptCount val="1"/>
                <c:pt idx="0">
                  <c:v>llama3.1</c:v>
                </c:pt>
              </c:strCache>
            </c:strRef>
          </c:tx>
          <c:spPr>
            <a:ln w="19050" cap="rnd">
              <a:solidFill>
                <a:schemeClr val="accent6"/>
              </a:solidFill>
              <a:round/>
            </a:ln>
            <a:effectLst/>
          </c:spPr>
          <c:marker>
            <c:symbol val="none"/>
          </c:marker>
          <c:xVal>
            <c:numRef>
              <c:f>Evaluation_Paper!$A$182:$A$250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Evaluation_Paper!$E$182:$E$250</c:f>
              <c:numCache>
                <c:formatCode>0.00000000</c:formatCode>
                <c:ptCount val="69"/>
                <c:pt idx="0">
                  <c:v>0.97140000000000004</c:v>
                </c:pt>
                <c:pt idx="1">
                  <c:v>0.71430000000000005</c:v>
                </c:pt>
                <c:pt idx="2">
                  <c:v>0.8</c:v>
                </c:pt>
                <c:pt idx="3">
                  <c:v>1</c:v>
                </c:pt>
                <c:pt idx="4">
                  <c:v>1</c:v>
                </c:pt>
                <c:pt idx="5">
                  <c:v>0.97140000000000004</c:v>
                </c:pt>
                <c:pt idx="6">
                  <c:v>0.8286</c:v>
                </c:pt>
                <c:pt idx="7">
                  <c:v>1</c:v>
                </c:pt>
                <c:pt idx="8">
                  <c:v>0.8</c:v>
                </c:pt>
                <c:pt idx="9">
                  <c:v>0.6</c:v>
                </c:pt>
                <c:pt idx="10">
                  <c:v>0.65710000000000002</c:v>
                </c:pt>
                <c:pt idx="11">
                  <c:v>0.6</c:v>
                </c:pt>
                <c:pt idx="12">
                  <c:v>0.65710000000000002</c:v>
                </c:pt>
                <c:pt idx="13">
                  <c:v>0.7429</c:v>
                </c:pt>
                <c:pt idx="14">
                  <c:v>0.1714</c:v>
                </c:pt>
                <c:pt idx="15">
                  <c:v>0.8286</c:v>
                </c:pt>
                <c:pt idx="16">
                  <c:v>0.77139999999999997</c:v>
                </c:pt>
                <c:pt idx="17">
                  <c:v>0.68569999999999998</c:v>
                </c:pt>
                <c:pt idx="18">
                  <c:v>1</c:v>
                </c:pt>
                <c:pt idx="19">
                  <c:v>0.9143</c:v>
                </c:pt>
                <c:pt idx="20">
                  <c:v>0.88570000000000004</c:v>
                </c:pt>
                <c:pt idx="21">
                  <c:v>0.8</c:v>
                </c:pt>
                <c:pt idx="22">
                  <c:v>0.85709999999999997</c:v>
                </c:pt>
                <c:pt idx="23">
                  <c:v>0.8286</c:v>
                </c:pt>
                <c:pt idx="24">
                  <c:v>0.62860000000000005</c:v>
                </c:pt>
                <c:pt idx="25">
                  <c:v>0.85709999999999997</c:v>
                </c:pt>
                <c:pt idx="26">
                  <c:v>0.6</c:v>
                </c:pt>
                <c:pt idx="27">
                  <c:v>0.8</c:v>
                </c:pt>
                <c:pt idx="28">
                  <c:v>0.9143</c:v>
                </c:pt>
                <c:pt idx="29">
                  <c:v>0.8</c:v>
                </c:pt>
                <c:pt idx="30">
                  <c:v>0.62860000000000005</c:v>
                </c:pt>
                <c:pt idx="31">
                  <c:v>0.88570000000000004</c:v>
                </c:pt>
                <c:pt idx="32">
                  <c:v>0.77139999999999997</c:v>
                </c:pt>
                <c:pt idx="33">
                  <c:v>0.88570000000000004</c:v>
                </c:pt>
                <c:pt idx="34">
                  <c:v>0.9143</c:v>
                </c:pt>
                <c:pt idx="35">
                  <c:v>0.8</c:v>
                </c:pt>
                <c:pt idx="36">
                  <c:v>0.68569999999999998</c:v>
                </c:pt>
                <c:pt idx="37">
                  <c:v>0.77139999999999997</c:v>
                </c:pt>
                <c:pt idx="38">
                  <c:v>0.7429</c:v>
                </c:pt>
                <c:pt idx="39">
                  <c:v>0.77139999999999997</c:v>
                </c:pt>
                <c:pt idx="40">
                  <c:v>8.5699999999999998E-2</c:v>
                </c:pt>
                <c:pt idx="41">
                  <c:v>0.57140000000000002</c:v>
                </c:pt>
                <c:pt idx="42">
                  <c:v>0.97140000000000004</c:v>
                </c:pt>
                <c:pt idx="43">
                  <c:v>0.8286</c:v>
                </c:pt>
                <c:pt idx="44">
                  <c:v>0</c:v>
                </c:pt>
                <c:pt idx="45">
                  <c:v>0.7429</c:v>
                </c:pt>
                <c:pt idx="46">
                  <c:v>0.94289999999999996</c:v>
                </c:pt>
                <c:pt idx="47">
                  <c:v>0.9143</c:v>
                </c:pt>
                <c:pt idx="48">
                  <c:v>0.68569999999999998</c:v>
                </c:pt>
                <c:pt idx="49">
                  <c:v>0.8</c:v>
                </c:pt>
                <c:pt idx="50">
                  <c:v>0.6</c:v>
                </c:pt>
                <c:pt idx="51">
                  <c:v>0.8</c:v>
                </c:pt>
                <c:pt idx="52">
                  <c:v>0.8</c:v>
                </c:pt>
                <c:pt idx="53">
                  <c:v>0.68569999999999998</c:v>
                </c:pt>
                <c:pt idx="54">
                  <c:v>0.4</c:v>
                </c:pt>
                <c:pt idx="55">
                  <c:v>0.77139999999999997</c:v>
                </c:pt>
                <c:pt idx="56">
                  <c:v>0.94289999999999996</c:v>
                </c:pt>
                <c:pt idx="57">
                  <c:v>0.94289999999999996</c:v>
                </c:pt>
                <c:pt idx="58">
                  <c:v>9.9999999999999995E-8</c:v>
                </c:pt>
                <c:pt idx="59">
                  <c:v>9.9999999999999995E-7</c:v>
                </c:pt>
                <c:pt idx="60">
                  <c:v>0.45710000000000001</c:v>
                </c:pt>
                <c:pt idx="61">
                  <c:v>0.51429999999999998</c:v>
                </c:pt>
                <c:pt idx="62">
                  <c:v>0.97140000000000004</c:v>
                </c:pt>
                <c:pt idx="63">
                  <c:v>0.97140000000000004</c:v>
                </c:pt>
                <c:pt idx="64">
                  <c:v>1</c:v>
                </c:pt>
                <c:pt idx="65">
                  <c:v>0.85709999999999997</c:v>
                </c:pt>
                <c:pt idx="66">
                  <c:v>0.9143</c:v>
                </c:pt>
                <c:pt idx="67">
                  <c:v>0.97140000000000004</c:v>
                </c:pt>
                <c:pt idx="68">
                  <c:v>0.48570000000000002</c:v>
                </c:pt>
              </c:numCache>
            </c:numRef>
          </c:yVal>
          <c:smooth val="1"/>
          <c:extLst>
            <c:ext xmlns:c16="http://schemas.microsoft.com/office/drawing/2014/chart" uri="{C3380CC4-5D6E-409C-BE32-E72D297353CC}">
              <c16:uniqueId val="{00000003-F849-5C46-B195-4589C1CDA484}"/>
            </c:ext>
          </c:extLst>
        </c:ser>
        <c:ser>
          <c:idx val="4"/>
          <c:order val="4"/>
          <c:tx>
            <c:strRef>
              <c:f>Evaluation_Paper!$F$181</c:f>
              <c:strCache>
                <c:ptCount val="1"/>
                <c:pt idx="0">
                  <c:v>phi4</c:v>
                </c:pt>
              </c:strCache>
            </c:strRef>
          </c:tx>
          <c:spPr>
            <a:ln w="19050" cap="rnd">
              <a:solidFill>
                <a:schemeClr val="accent5"/>
              </a:solidFill>
              <a:round/>
            </a:ln>
            <a:effectLst/>
          </c:spPr>
          <c:marker>
            <c:symbol val="none"/>
          </c:marker>
          <c:xVal>
            <c:numRef>
              <c:f>Evaluation_Paper!$A$182:$A$250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Evaluation_Paper!$F$182:$F$250</c:f>
              <c:numCache>
                <c:formatCode>0.00000000</c:formatCode>
                <c:ptCount val="69"/>
                <c:pt idx="0">
                  <c:v>0.97140000000000004</c:v>
                </c:pt>
                <c:pt idx="1">
                  <c:v>0.77139999999999997</c:v>
                </c:pt>
                <c:pt idx="2">
                  <c:v>0.94289999999999996</c:v>
                </c:pt>
                <c:pt idx="3">
                  <c:v>0.51429999999999998</c:v>
                </c:pt>
                <c:pt idx="4">
                  <c:v>0.85709999999999997</c:v>
                </c:pt>
                <c:pt idx="5">
                  <c:v>0.94289999999999996</c:v>
                </c:pt>
                <c:pt idx="6">
                  <c:v>0.94289999999999996</c:v>
                </c:pt>
                <c:pt idx="7">
                  <c:v>1</c:v>
                </c:pt>
                <c:pt idx="8">
                  <c:v>0.9143</c:v>
                </c:pt>
                <c:pt idx="9">
                  <c:v>0.45710000000000001</c:v>
                </c:pt>
                <c:pt idx="10">
                  <c:v>0.37140000000000001</c:v>
                </c:pt>
                <c:pt idx="11">
                  <c:v>0.68569999999999998</c:v>
                </c:pt>
                <c:pt idx="12">
                  <c:v>0.6</c:v>
                </c:pt>
                <c:pt idx="13">
                  <c:v>0.9143</c:v>
                </c:pt>
                <c:pt idx="14">
                  <c:v>0.1143</c:v>
                </c:pt>
                <c:pt idx="15">
                  <c:v>0.34289999999999998</c:v>
                </c:pt>
                <c:pt idx="16">
                  <c:v>0.9143</c:v>
                </c:pt>
                <c:pt idx="17">
                  <c:v>0.77139999999999997</c:v>
                </c:pt>
                <c:pt idx="18">
                  <c:v>0.85709999999999997</c:v>
                </c:pt>
                <c:pt idx="19">
                  <c:v>0.85709999999999997</c:v>
                </c:pt>
                <c:pt idx="20">
                  <c:v>0.7429</c:v>
                </c:pt>
                <c:pt idx="21">
                  <c:v>0.68569999999999998</c:v>
                </c:pt>
                <c:pt idx="22">
                  <c:v>0.8</c:v>
                </c:pt>
                <c:pt idx="23">
                  <c:v>0.48570000000000002</c:v>
                </c:pt>
                <c:pt idx="24">
                  <c:v>0.68569999999999998</c:v>
                </c:pt>
                <c:pt idx="25">
                  <c:v>0.8286</c:v>
                </c:pt>
                <c:pt idx="26">
                  <c:v>0.9143</c:v>
                </c:pt>
                <c:pt idx="27">
                  <c:v>0.9143</c:v>
                </c:pt>
                <c:pt idx="28">
                  <c:v>1</c:v>
                </c:pt>
                <c:pt idx="29">
                  <c:v>0.88570000000000004</c:v>
                </c:pt>
                <c:pt idx="30">
                  <c:v>0.68569999999999998</c:v>
                </c:pt>
                <c:pt idx="31">
                  <c:v>0.68569999999999998</c:v>
                </c:pt>
                <c:pt idx="32">
                  <c:v>0.65710000000000002</c:v>
                </c:pt>
                <c:pt idx="33">
                  <c:v>0.88570000000000004</c:v>
                </c:pt>
                <c:pt idx="34">
                  <c:v>0.97140000000000004</c:v>
                </c:pt>
                <c:pt idx="35">
                  <c:v>0.6</c:v>
                </c:pt>
                <c:pt idx="36">
                  <c:v>0.85709999999999997</c:v>
                </c:pt>
                <c:pt idx="37">
                  <c:v>0.85709999999999997</c:v>
                </c:pt>
                <c:pt idx="38">
                  <c:v>0.62860000000000005</c:v>
                </c:pt>
                <c:pt idx="39">
                  <c:v>0.88570000000000004</c:v>
                </c:pt>
                <c:pt idx="40">
                  <c:v>0.9143</c:v>
                </c:pt>
                <c:pt idx="41">
                  <c:v>0.68569999999999998</c:v>
                </c:pt>
                <c:pt idx="42">
                  <c:v>0.85709999999999997</c:v>
                </c:pt>
                <c:pt idx="43">
                  <c:v>0.51429999999999998</c:v>
                </c:pt>
                <c:pt idx="44">
                  <c:v>0.71430000000000005</c:v>
                </c:pt>
                <c:pt idx="45">
                  <c:v>0.8286</c:v>
                </c:pt>
                <c:pt idx="46">
                  <c:v>0.45710000000000001</c:v>
                </c:pt>
                <c:pt idx="47">
                  <c:v>0.94289999999999996</c:v>
                </c:pt>
                <c:pt idx="48">
                  <c:v>0.51429999999999998</c:v>
                </c:pt>
                <c:pt idx="49">
                  <c:v>0.45710000000000001</c:v>
                </c:pt>
                <c:pt idx="50">
                  <c:v>0.9143</c:v>
                </c:pt>
                <c:pt idx="51">
                  <c:v>0.88570000000000004</c:v>
                </c:pt>
                <c:pt idx="52">
                  <c:v>0.65710000000000002</c:v>
                </c:pt>
                <c:pt idx="53">
                  <c:v>0.7429</c:v>
                </c:pt>
                <c:pt idx="54">
                  <c:v>0.68569999999999998</c:v>
                </c:pt>
                <c:pt idx="55">
                  <c:v>0.97140000000000004</c:v>
                </c:pt>
                <c:pt idx="56">
                  <c:v>0.77139999999999997</c:v>
                </c:pt>
                <c:pt idx="57">
                  <c:v>0.62860000000000005</c:v>
                </c:pt>
                <c:pt idx="58">
                  <c:v>0.7429</c:v>
                </c:pt>
                <c:pt idx="59">
                  <c:v>0.8</c:v>
                </c:pt>
                <c:pt idx="60">
                  <c:v>0.77139999999999997</c:v>
                </c:pt>
                <c:pt idx="61">
                  <c:v>0.77139999999999997</c:v>
                </c:pt>
                <c:pt idx="62">
                  <c:v>0.88570000000000004</c:v>
                </c:pt>
                <c:pt idx="63">
                  <c:v>0.71430000000000005</c:v>
                </c:pt>
                <c:pt idx="64">
                  <c:v>1</c:v>
                </c:pt>
                <c:pt idx="65">
                  <c:v>0.94289999999999996</c:v>
                </c:pt>
                <c:pt idx="66">
                  <c:v>0.6</c:v>
                </c:pt>
                <c:pt idx="67">
                  <c:v>0.77139999999999997</c:v>
                </c:pt>
                <c:pt idx="68">
                  <c:v>0.71430000000000005</c:v>
                </c:pt>
              </c:numCache>
            </c:numRef>
          </c:yVal>
          <c:smooth val="1"/>
          <c:extLst>
            <c:ext xmlns:c16="http://schemas.microsoft.com/office/drawing/2014/chart" uri="{C3380CC4-5D6E-409C-BE32-E72D297353CC}">
              <c16:uniqueId val="{00000004-F849-5C46-B195-4589C1CDA484}"/>
            </c:ext>
          </c:extLst>
        </c:ser>
        <c:ser>
          <c:idx val="5"/>
          <c:order val="5"/>
          <c:tx>
            <c:strRef>
              <c:f>Evaluation_Paper!$G$181</c:f>
              <c:strCache>
                <c:ptCount val="1"/>
                <c:pt idx="0">
                  <c:v>iDX</c:v>
                </c:pt>
              </c:strCache>
            </c:strRef>
          </c:tx>
          <c:spPr>
            <a:ln w="19050" cap="rnd">
              <a:solidFill>
                <a:schemeClr val="tx1"/>
              </a:solidFill>
              <a:round/>
            </a:ln>
            <a:effectLst/>
          </c:spPr>
          <c:marker>
            <c:symbol val="none"/>
          </c:marker>
          <c:xVal>
            <c:numRef>
              <c:f>Evaluation_Paper!$A$182:$A$250</c:f>
              <c:numCache>
                <c:formatCode>General</c:formatCode>
                <c:ptCount val="6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numCache>
            </c:numRef>
          </c:xVal>
          <c:yVal>
            <c:numRef>
              <c:f>Evaluation_Paper!$G$182:$G$250</c:f>
              <c:numCache>
                <c:formatCode>0.00000000</c:formatCode>
                <c:ptCount val="69"/>
                <c:pt idx="0">
                  <c:v>0.97140000000000004</c:v>
                </c:pt>
                <c:pt idx="1">
                  <c:v>0.77139999999999997</c:v>
                </c:pt>
                <c:pt idx="2">
                  <c:v>0.94289999999999996</c:v>
                </c:pt>
                <c:pt idx="3">
                  <c:v>1</c:v>
                </c:pt>
                <c:pt idx="4">
                  <c:v>1</c:v>
                </c:pt>
                <c:pt idx="5">
                  <c:v>1</c:v>
                </c:pt>
                <c:pt idx="6">
                  <c:v>0.97140000000000004</c:v>
                </c:pt>
                <c:pt idx="7">
                  <c:v>1</c:v>
                </c:pt>
                <c:pt idx="8">
                  <c:v>0.9143</c:v>
                </c:pt>
                <c:pt idx="9">
                  <c:v>0.8</c:v>
                </c:pt>
                <c:pt idx="10">
                  <c:v>0.88570000000000004</c:v>
                </c:pt>
                <c:pt idx="11">
                  <c:v>0.71430000000000005</c:v>
                </c:pt>
                <c:pt idx="12">
                  <c:v>0.7429</c:v>
                </c:pt>
                <c:pt idx="13">
                  <c:v>0.9143</c:v>
                </c:pt>
                <c:pt idx="14">
                  <c:v>1</c:v>
                </c:pt>
                <c:pt idx="15">
                  <c:v>0.94289999999999996</c:v>
                </c:pt>
                <c:pt idx="16">
                  <c:v>1</c:v>
                </c:pt>
                <c:pt idx="17">
                  <c:v>0.97140000000000004</c:v>
                </c:pt>
                <c:pt idx="18">
                  <c:v>1</c:v>
                </c:pt>
                <c:pt idx="19">
                  <c:v>0.97140000000000004</c:v>
                </c:pt>
                <c:pt idx="20">
                  <c:v>1</c:v>
                </c:pt>
                <c:pt idx="21">
                  <c:v>0.9143</c:v>
                </c:pt>
                <c:pt idx="22">
                  <c:v>0.97140000000000004</c:v>
                </c:pt>
                <c:pt idx="23">
                  <c:v>0.8286</c:v>
                </c:pt>
                <c:pt idx="24">
                  <c:v>1</c:v>
                </c:pt>
                <c:pt idx="25">
                  <c:v>0.85709999999999997</c:v>
                </c:pt>
                <c:pt idx="26">
                  <c:v>0.9143</c:v>
                </c:pt>
                <c:pt idx="27">
                  <c:v>0.9143</c:v>
                </c:pt>
                <c:pt idx="28">
                  <c:v>1</c:v>
                </c:pt>
                <c:pt idx="29">
                  <c:v>0.88570000000000004</c:v>
                </c:pt>
                <c:pt idx="30">
                  <c:v>0.71430000000000005</c:v>
                </c:pt>
                <c:pt idx="31">
                  <c:v>1</c:v>
                </c:pt>
                <c:pt idx="32">
                  <c:v>0.77139999999999997</c:v>
                </c:pt>
                <c:pt idx="33">
                  <c:v>0.9143</c:v>
                </c:pt>
                <c:pt idx="34">
                  <c:v>0.97140000000000004</c:v>
                </c:pt>
                <c:pt idx="35">
                  <c:v>0.8</c:v>
                </c:pt>
                <c:pt idx="36">
                  <c:v>0.85709999999999997</c:v>
                </c:pt>
                <c:pt idx="37">
                  <c:v>0.85709999999999997</c:v>
                </c:pt>
                <c:pt idx="38">
                  <c:v>0.8286</c:v>
                </c:pt>
                <c:pt idx="39">
                  <c:v>0.9143</c:v>
                </c:pt>
                <c:pt idx="40">
                  <c:v>0.9143</c:v>
                </c:pt>
                <c:pt idx="41">
                  <c:v>0.68569999999999998</c:v>
                </c:pt>
                <c:pt idx="42">
                  <c:v>0.97140000000000004</c:v>
                </c:pt>
                <c:pt idx="43">
                  <c:v>0.8286</c:v>
                </c:pt>
                <c:pt idx="44">
                  <c:v>0.71430000000000005</c:v>
                </c:pt>
                <c:pt idx="45">
                  <c:v>0.8286</c:v>
                </c:pt>
                <c:pt idx="46">
                  <c:v>0.94289999999999996</c:v>
                </c:pt>
                <c:pt idx="47">
                  <c:v>0.94289999999999996</c:v>
                </c:pt>
                <c:pt idx="48">
                  <c:v>0.71430000000000005</c:v>
                </c:pt>
                <c:pt idx="49">
                  <c:v>0.88570000000000004</c:v>
                </c:pt>
                <c:pt idx="50">
                  <c:v>0.94289999999999996</c:v>
                </c:pt>
                <c:pt idx="51">
                  <c:v>0.88570000000000004</c:v>
                </c:pt>
                <c:pt idx="52">
                  <c:v>0.8</c:v>
                </c:pt>
                <c:pt idx="53">
                  <c:v>0.7429</c:v>
                </c:pt>
                <c:pt idx="54">
                  <c:v>0.68569999999999998</c:v>
                </c:pt>
                <c:pt idx="55">
                  <c:v>0.97140000000000004</c:v>
                </c:pt>
                <c:pt idx="56">
                  <c:v>0.97140000000000004</c:v>
                </c:pt>
                <c:pt idx="57">
                  <c:v>0.94289999999999996</c:v>
                </c:pt>
                <c:pt idx="58">
                  <c:v>0.7429</c:v>
                </c:pt>
                <c:pt idx="59">
                  <c:v>0.97140000000000004</c:v>
                </c:pt>
                <c:pt idx="60">
                  <c:v>0.77139999999999997</c:v>
                </c:pt>
                <c:pt idx="61">
                  <c:v>0.85709999999999997</c:v>
                </c:pt>
                <c:pt idx="62">
                  <c:v>1</c:v>
                </c:pt>
                <c:pt idx="63">
                  <c:v>0.97140000000000004</c:v>
                </c:pt>
                <c:pt idx="64">
                  <c:v>1</c:v>
                </c:pt>
                <c:pt idx="65">
                  <c:v>0.94289999999999996</c:v>
                </c:pt>
                <c:pt idx="66">
                  <c:v>0.94289999999999996</c:v>
                </c:pt>
                <c:pt idx="67">
                  <c:v>0.97140000000000004</c:v>
                </c:pt>
                <c:pt idx="68">
                  <c:v>0.88570000000000004</c:v>
                </c:pt>
              </c:numCache>
            </c:numRef>
          </c:yVal>
          <c:smooth val="1"/>
          <c:extLst>
            <c:ext xmlns:c16="http://schemas.microsoft.com/office/drawing/2014/chart" uri="{C3380CC4-5D6E-409C-BE32-E72D297353CC}">
              <c16:uniqueId val="{00000005-F849-5C46-B195-4589C1CDA484}"/>
            </c:ext>
          </c:extLst>
        </c:ser>
        <c:dLbls>
          <c:showLegendKey val="0"/>
          <c:showVal val="0"/>
          <c:showCatName val="0"/>
          <c:showSerName val="0"/>
          <c:showPercent val="0"/>
          <c:showBubbleSize val="0"/>
        </c:dLbls>
        <c:axId val="17502463"/>
        <c:axId val="1881413535"/>
      </c:scatterChart>
      <c:valAx>
        <c:axId val="17502463"/>
        <c:scaling>
          <c:orientation val="minMax"/>
          <c:max val="7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Question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1413535"/>
        <c:crosses val="autoZero"/>
        <c:crossBetween val="midCat"/>
      </c:valAx>
      <c:valAx>
        <c:axId val="1881413535"/>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502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 BERT Score (Subjective)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Evaluation_Paper!$B$254</c:f>
              <c:strCache>
                <c:ptCount val="1"/>
                <c:pt idx="0">
                  <c:v>PID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Evaluation_Paper!$A$255:$A$279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Evaluation_Paper!$B$255:$B$279</c:f>
            </c:numRef>
          </c:yVal>
          <c:smooth val="1"/>
          <c:extLst>
            <c:ext xmlns:c16="http://schemas.microsoft.com/office/drawing/2014/chart" uri="{C3380CC4-5D6E-409C-BE32-E72D297353CC}">
              <c16:uniqueId val="{00000000-4804-D246-81FF-CE891E1D4D0A}"/>
            </c:ext>
          </c:extLst>
        </c:ser>
        <c:ser>
          <c:idx val="1"/>
          <c:order val="1"/>
          <c:tx>
            <c:strRef>
              <c:f>Evaluation_Paper!$C$254</c:f>
              <c:strCache>
                <c:ptCount val="1"/>
                <c:pt idx="0">
                  <c:v>ftllama3.1</c:v>
                </c:pt>
              </c:strCache>
            </c:strRef>
          </c:tx>
          <c:spPr>
            <a:ln w="19050" cap="rnd">
              <a:solidFill>
                <a:schemeClr val="accent2"/>
              </a:solidFill>
              <a:round/>
            </a:ln>
            <a:effectLst/>
          </c:spPr>
          <c:marker>
            <c:symbol val="none"/>
          </c:marker>
          <c:xVal>
            <c:numRef>
              <c:f>Evaluation_Paper!$A$255:$A$279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Evaluation_Paper!$C$255:$C$279</c:f>
              <c:numCache>
                <c:formatCode>0.00000000</c:formatCode>
                <c:ptCount val="25"/>
                <c:pt idx="0">
                  <c:v>0.83707904815673795</c:v>
                </c:pt>
                <c:pt idx="1">
                  <c:v>0.98647649628775402</c:v>
                </c:pt>
                <c:pt idx="2">
                  <c:v>0.93295725584030098</c:v>
                </c:pt>
                <c:pt idx="3">
                  <c:v>0.79757356728826201</c:v>
                </c:pt>
                <c:pt idx="4">
                  <c:v>0.81801019055502699</c:v>
                </c:pt>
                <c:pt idx="5">
                  <c:v>0.69868351135935103</c:v>
                </c:pt>
                <c:pt idx="6">
                  <c:v>0.33086721684251502</c:v>
                </c:pt>
                <c:pt idx="7">
                  <c:v>0.84044902409825994</c:v>
                </c:pt>
                <c:pt idx="8">
                  <c:v>0.76389904107366202</c:v>
                </c:pt>
                <c:pt idx="9">
                  <c:v>0.92868215186255298</c:v>
                </c:pt>
                <c:pt idx="10">
                  <c:v>0.98647649628775402</c:v>
                </c:pt>
                <c:pt idx="11">
                  <c:v>0.92561168500355295</c:v>
                </c:pt>
                <c:pt idx="12">
                  <c:v>0.85800781420298899</c:v>
                </c:pt>
                <c:pt idx="13">
                  <c:v>0.88908435021127896</c:v>
                </c:pt>
                <c:pt idx="14">
                  <c:v>0.56293662020138302</c:v>
                </c:pt>
                <c:pt idx="15">
                  <c:v>0.34678597577980502</c:v>
                </c:pt>
                <c:pt idx="16">
                  <c:v>1</c:v>
                </c:pt>
                <c:pt idx="17">
                  <c:v>0.966191240719386</c:v>
                </c:pt>
                <c:pt idx="18">
                  <c:v>0.76263322063854699</c:v>
                </c:pt>
                <c:pt idx="19">
                  <c:v>0.97860506858144403</c:v>
                </c:pt>
                <c:pt idx="20">
                  <c:v>0.95266773700714102</c:v>
                </c:pt>
                <c:pt idx="21">
                  <c:v>0.84350262624876804</c:v>
                </c:pt>
                <c:pt idx="22">
                  <c:v>0.92233850104468196</c:v>
                </c:pt>
                <c:pt idx="23">
                  <c:v>0.67805598463330896</c:v>
                </c:pt>
                <c:pt idx="24">
                  <c:v>0.42901833823748903</c:v>
                </c:pt>
              </c:numCache>
            </c:numRef>
          </c:yVal>
          <c:smooth val="1"/>
          <c:extLst>
            <c:ext xmlns:c16="http://schemas.microsoft.com/office/drawing/2014/chart" uri="{C3380CC4-5D6E-409C-BE32-E72D297353CC}">
              <c16:uniqueId val="{00000001-4804-D246-81FF-CE891E1D4D0A}"/>
            </c:ext>
          </c:extLst>
        </c:ser>
        <c:ser>
          <c:idx val="2"/>
          <c:order val="2"/>
          <c:tx>
            <c:strRef>
              <c:f>Evaluation_Paper!$D$254</c:f>
              <c:strCache>
                <c:ptCount val="1"/>
                <c:pt idx="0">
                  <c:v>ftphi4</c:v>
                </c:pt>
              </c:strCache>
            </c:strRef>
          </c:tx>
          <c:spPr>
            <a:ln w="19050" cap="rnd">
              <a:solidFill>
                <a:schemeClr val="accent3"/>
              </a:solidFill>
              <a:round/>
            </a:ln>
            <a:effectLst/>
          </c:spPr>
          <c:marker>
            <c:symbol val="none"/>
          </c:marker>
          <c:xVal>
            <c:numRef>
              <c:f>Evaluation_Paper!$A$255:$A$279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Evaluation_Paper!$D$255:$D$279</c:f>
              <c:numCache>
                <c:formatCode>0.00000000</c:formatCode>
                <c:ptCount val="25"/>
                <c:pt idx="0">
                  <c:v>0.26350291456495001</c:v>
                </c:pt>
                <c:pt idx="1">
                  <c:v>0.25645468745912797</c:v>
                </c:pt>
                <c:pt idx="2">
                  <c:v>0.29149400634424999</c:v>
                </c:pt>
                <c:pt idx="3">
                  <c:v>0.82302946703774504</c:v>
                </c:pt>
                <c:pt idx="4">
                  <c:v>0.52429169075829596</c:v>
                </c:pt>
                <c:pt idx="5">
                  <c:v>0.29389525311333697</c:v>
                </c:pt>
                <c:pt idx="6">
                  <c:v>0.45353069816316799</c:v>
                </c:pt>
                <c:pt idx="7">
                  <c:v>0.81503998722348803</c:v>
                </c:pt>
                <c:pt idx="8">
                  <c:v>0.63502092616898598</c:v>
                </c:pt>
                <c:pt idx="9">
                  <c:v>0.29503316325800699</c:v>
                </c:pt>
                <c:pt idx="10">
                  <c:v>0.243310837660517</c:v>
                </c:pt>
                <c:pt idx="11">
                  <c:v>0.243450418114662</c:v>
                </c:pt>
                <c:pt idx="12">
                  <c:v>0.52910811815943004</c:v>
                </c:pt>
                <c:pt idx="13">
                  <c:v>0.38801437914371401</c:v>
                </c:pt>
                <c:pt idx="14">
                  <c:v>0.26018379586083501</c:v>
                </c:pt>
                <c:pt idx="15">
                  <c:v>0.34523236496107901</c:v>
                </c:pt>
                <c:pt idx="16">
                  <c:v>0.26325022620814098</c:v>
                </c:pt>
                <c:pt idx="17">
                  <c:v>0.23996923693588801</c:v>
                </c:pt>
                <c:pt idx="18">
                  <c:v>0.26786141267844599</c:v>
                </c:pt>
                <c:pt idx="19">
                  <c:v>0.25543566899640202</c:v>
                </c:pt>
                <c:pt idx="20">
                  <c:v>0.25924345084598999</c:v>
                </c:pt>
                <c:pt idx="21">
                  <c:v>0.41803890296391</c:v>
                </c:pt>
                <c:pt idx="22">
                  <c:v>0.344323504396847</c:v>
                </c:pt>
                <c:pt idx="23">
                  <c:v>0.25406640895775301</c:v>
                </c:pt>
                <c:pt idx="24">
                  <c:v>0.26362059329237197</c:v>
                </c:pt>
              </c:numCache>
            </c:numRef>
          </c:yVal>
          <c:smooth val="1"/>
          <c:extLst>
            <c:ext xmlns:c16="http://schemas.microsoft.com/office/drawing/2014/chart" uri="{C3380CC4-5D6E-409C-BE32-E72D297353CC}">
              <c16:uniqueId val="{00000002-4804-D246-81FF-CE891E1D4D0A}"/>
            </c:ext>
          </c:extLst>
        </c:ser>
        <c:ser>
          <c:idx val="3"/>
          <c:order val="3"/>
          <c:tx>
            <c:strRef>
              <c:f>Evaluation_Paper!$E$254</c:f>
              <c:strCache>
                <c:ptCount val="1"/>
                <c:pt idx="0">
                  <c:v>llama3.1</c:v>
                </c:pt>
              </c:strCache>
            </c:strRef>
          </c:tx>
          <c:spPr>
            <a:ln w="19050" cap="rnd">
              <a:solidFill>
                <a:schemeClr val="accent6"/>
              </a:solidFill>
              <a:round/>
            </a:ln>
            <a:effectLst/>
          </c:spPr>
          <c:marker>
            <c:symbol val="none"/>
          </c:marker>
          <c:xVal>
            <c:numRef>
              <c:f>Evaluation_Paper!$A$255:$A$279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Evaluation_Paper!$E$255:$E$279</c:f>
              <c:numCache>
                <c:formatCode>0.00000000</c:formatCode>
                <c:ptCount val="25"/>
                <c:pt idx="0">
                  <c:v>0.25962077549525597</c:v>
                </c:pt>
                <c:pt idx="1">
                  <c:v>0.571044009923934</c:v>
                </c:pt>
                <c:pt idx="2">
                  <c:v>0.45126415916851498</c:v>
                </c:pt>
                <c:pt idx="3">
                  <c:v>0.53669342398643405</c:v>
                </c:pt>
                <c:pt idx="4">
                  <c:v>0.55196085827691199</c:v>
                </c:pt>
                <c:pt idx="5">
                  <c:v>0.25311386500086103</c:v>
                </c:pt>
                <c:pt idx="6">
                  <c:v>0.307969972917011</c:v>
                </c:pt>
                <c:pt idx="7">
                  <c:v>0.752748167514801</c:v>
                </c:pt>
                <c:pt idx="8">
                  <c:v>0.60893276844705801</c:v>
                </c:pt>
                <c:pt idx="9">
                  <c:v>0.26128363140991701</c:v>
                </c:pt>
                <c:pt idx="10">
                  <c:v>0.31572358906268999</c:v>
                </c:pt>
                <c:pt idx="11">
                  <c:v>0.29263924530574198</c:v>
                </c:pt>
                <c:pt idx="12">
                  <c:v>0.87817346027919196</c:v>
                </c:pt>
                <c:pt idx="13">
                  <c:v>0.65038287043571397</c:v>
                </c:pt>
                <c:pt idx="14">
                  <c:v>0.26269668936729401</c:v>
                </c:pt>
                <c:pt idx="15">
                  <c:v>0.31136354165417801</c:v>
                </c:pt>
                <c:pt idx="16">
                  <c:v>0.92063000372477899</c:v>
                </c:pt>
                <c:pt idx="17">
                  <c:v>1</c:v>
                </c:pt>
                <c:pt idx="18">
                  <c:v>0.32219515953745098</c:v>
                </c:pt>
                <c:pt idx="19">
                  <c:v>0.38280243277549703</c:v>
                </c:pt>
                <c:pt idx="20">
                  <c:v>0.29050457136971602</c:v>
                </c:pt>
                <c:pt idx="21">
                  <c:v>0.89552017705781095</c:v>
                </c:pt>
                <c:pt idx="22">
                  <c:v>0.71299758808953395</c:v>
                </c:pt>
                <c:pt idx="23">
                  <c:v>0.27567414471081297</c:v>
                </c:pt>
                <c:pt idx="24">
                  <c:v>0.26011561495917102</c:v>
                </c:pt>
              </c:numCache>
            </c:numRef>
          </c:yVal>
          <c:smooth val="1"/>
          <c:extLst>
            <c:ext xmlns:c16="http://schemas.microsoft.com/office/drawing/2014/chart" uri="{C3380CC4-5D6E-409C-BE32-E72D297353CC}">
              <c16:uniqueId val="{00000003-4804-D246-81FF-CE891E1D4D0A}"/>
            </c:ext>
          </c:extLst>
        </c:ser>
        <c:ser>
          <c:idx val="4"/>
          <c:order val="4"/>
          <c:tx>
            <c:strRef>
              <c:f>Evaluation_Paper!$F$254</c:f>
              <c:strCache>
                <c:ptCount val="1"/>
                <c:pt idx="0">
                  <c:v>phi4</c:v>
                </c:pt>
              </c:strCache>
            </c:strRef>
          </c:tx>
          <c:spPr>
            <a:ln w="19050" cap="rnd">
              <a:solidFill>
                <a:schemeClr val="accent5"/>
              </a:solidFill>
              <a:round/>
            </a:ln>
            <a:effectLst/>
          </c:spPr>
          <c:marker>
            <c:symbol val="none"/>
          </c:marker>
          <c:xVal>
            <c:numRef>
              <c:f>Evaluation_Paper!$A$255:$A$279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Evaluation_Paper!$F$255:$F$279</c:f>
              <c:numCache>
                <c:formatCode>0.00000000</c:formatCode>
                <c:ptCount val="25"/>
                <c:pt idx="0">
                  <c:v>0.24976467107023501</c:v>
                </c:pt>
                <c:pt idx="1">
                  <c:v>0.25031153389385702</c:v>
                </c:pt>
                <c:pt idx="2">
                  <c:v>0.25658095053264002</c:v>
                </c:pt>
                <c:pt idx="3">
                  <c:v>0.44675102233886699</c:v>
                </c:pt>
                <c:pt idx="4">
                  <c:v>0.44523509698254699</c:v>
                </c:pt>
                <c:pt idx="5">
                  <c:v>0.25916643100125403</c:v>
                </c:pt>
                <c:pt idx="6">
                  <c:v>0.40640481625284403</c:v>
                </c:pt>
                <c:pt idx="7">
                  <c:v>0.69985362972531995</c:v>
                </c:pt>
                <c:pt idx="8">
                  <c:v>0.57891679661614504</c:v>
                </c:pt>
                <c:pt idx="9">
                  <c:v>0.23631773633616299</c:v>
                </c:pt>
                <c:pt idx="10">
                  <c:v>0.245718287570135</c:v>
                </c:pt>
                <c:pt idx="11">
                  <c:v>0.265060857364109</c:v>
                </c:pt>
                <c:pt idx="12">
                  <c:v>0.40775230271475599</c:v>
                </c:pt>
                <c:pt idx="13">
                  <c:v>0.41070515087672599</c:v>
                </c:pt>
                <c:pt idx="14">
                  <c:v>0.26060398433889598</c:v>
                </c:pt>
                <c:pt idx="15">
                  <c:v>0.51028630903788896</c:v>
                </c:pt>
                <c:pt idx="16">
                  <c:v>0.25561847303594798</c:v>
                </c:pt>
                <c:pt idx="17">
                  <c:v>0.239418774843215</c:v>
                </c:pt>
                <c:pt idx="18">
                  <c:v>0.25625332721642002</c:v>
                </c:pt>
                <c:pt idx="19">
                  <c:v>0.24828213325568599</c:v>
                </c:pt>
                <c:pt idx="20">
                  <c:v>0.257559291379792</c:v>
                </c:pt>
                <c:pt idx="21">
                  <c:v>0.36621626104627297</c:v>
                </c:pt>
                <c:pt idx="22">
                  <c:v>0.366878267696925</c:v>
                </c:pt>
                <c:pt idx="23">
                  <c:v>0.253719526955059</c:v>
                </c:pt>
                <c:pt idx="24">
                  <c:v>0.305658635071345</c:v>
                </c:pt>
              </c:numCache>
            </c:numRef>
          </c:yVal>
          <c:smooth val="1"/>
          <c:extLst>
            <c:ext xmlns:c16="http://schemas.microsoft.com/office/drawing/2014/chart" uri="{C3380CC4-5D6E-409C-BE32-E72D297353CC}">
              <c16:uniqueId val="{00000004-4804-D246-81FF-CE891E1D4D0A}"/>
            </c:ext>
          </c:extLst>
        </c:ser>
        <c:ser>
          <c:idx val="5"/>
          <c:order val="5"/>
          <c:tx>
            <c:strRef>
              <c:f>Evaluation_Paper!$G$254</c:f>
              <c:strCache>
                <c:ptCount val="1"/>
                <c:pt idx="0">
                  <c:v>iDX</c:v>
                </c:pt>
              </c:strCache>
            </c:strRef>
          </c:tx>
          <c:spPr>
            <a:ln w="19050" cap="rnd">
              <a:solidFill>
                <a:schemeClr val="tx1"/>
              </a:solidFill>
              <a:round/>
            </a:ln>
            <a:effectLst/>
          </c:spPr>
          <c:marker>
            <c:symbol val="none"/>
          </c:marker>
          <c:xVal>
            <c:numRef>
              <c:f>Evaluation_Paper!$A$255:$A$279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Evaluation_Paper!$G$255:$G$279</c:f>
              <c:numCache>
                <c:formatCode>0.00000000</c:formatCode>
                <c:ptCount val="25"/>
                <c:pt idx="0">
                  <c:v>0.83707904815673795</c:v>
                </c:pt>
                <c:pt idx="1">
                  <c:v>0.98647649628775402</c:v>
                </c:pt>
                <c:pt idx="2">
                  <c:v>0.93295725584030098</c:v>
                </c:pt>
                <c:pt idx="3">
                  <c:v>0.82302946703774504</c:v>
                </c:pt>
                <c:pt idx="4">
                  <c:v>0.81801019055502699</c:v>
                </c:pt>
                <c:pt idx="5">
                  <c:v>0.69868351135935103</c:v>
                </c:pt>
                <c:pt idx="6">
                  <c:v>0.45353069816316799</c:v>
                </c:pt>
                <c:pt idx="7">
                  <c:v>0.84044902409825994</c:v>
                </c:pt>
                <c:pt idx="8">
                  <c:v>0.76389904107366202</c:v>
                </c:pt>
                <c:pt idx="9">
                  <c:v>0.92868215186255298</c:v>
                </c:pt>
                <c:pt idx="10">
                  <c:v>0.98647649628775402</c:v>
                </c:pt>
                <c:pt idx="11">
                  <c:v>0.92561168500355295</c:v>
                </c:pt>
                <c:pt idx="12">
                  <c:v>0.87817346027919196</c:v>
                </c:pt>
                <c:pt idx="13">
                  <c:v>0.88908435021127896</c:v>
                </c:pt>
                <c:pt idx="14">
                  <c:v>0.56293662020138302</c:v>
                </c:pt>
                <c:pt idx="15">
                  <c:v>0.51028630903788896</c:v>
                </c:pt>
                <c:pt idx="16">
                  <c:v>1</c:v>
                </c:pt>
                <c:pt idx="17">
                  <c:v>1</c:v>
                </c:pt>
                <c:pt idx="18">
                  <c:v>0.76263322063854699</c:v>
                </c:pt>
                <c:pt idx="19">
                  <c:v>0.97860506858144403</c:v>
                </c:pt>
                <c:pt idx="20">
                  <c:v>0.95266773700714102</c:v>
                </c:pt>
                <c:pt idx="21">
                  <c:v>0.89552017705781095</c:v>
                </c:pt>
                <c:pt idx="22">
                  <c:v>0.92233850104468196</c:v>
                </c:pt>
                <c:pt idx="23">
                  <c:v>0.67805598463330896</c:v>
                </c:pt>
                <c:pt idx="24">
                  <c:v>0.42901833823748903</c:v>
                </c:pt>
              </c:numCache>
            </c:numRef>
          </c:yVal>
          <c:smooth val="1"/>
          <c:extLst>
            <c:ext xmlns:c16="http://schemas.microsoft.com/office/drawing/2014/chart" uri="{C3380CC4-5D6E-409C-BE32-E72D297353CC}">
              <c16:uniqueId val="{00000005-4804-D246-81FF-CE891E1D4D0A}"/>
            </c:ext>
          </c:extLst>
        </c:ser>
        <c:dLbls>
          <c:showLegendKey val="0"/>
          <c:showVal val="0"/>
          <c:showCatName val="0"/>
          <c:showSerName val="0"/>
          <c:showPercent val="0"/>
          <c:showBubbleSize val="0"/>
        </c:dLbls>
        <c:axId val="2080690143"/>
        <c:axId val="2080605247"/>
      </c:scatterChart>
      <c:valAx>
        <c:axId val="2080690143"/>
        <c:scaling>
          <c:orientation val="minMax"/>
          <c:max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Question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80605247"/>
        <c:crosses val="autoZero"/>
        <c:crossBetween val="midCat"/>
      </c:valAx>
      <c:valAx>
        <c:axId val="208060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BERT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806901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 BLEU Score (Subjective)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Evaluation_Paper!$B$284</c:f>
              <c:strCache>
                <c:ptCount val="1"/>
                <c:pt idx="0">
                  <c:v>PID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Evaluation_Paper!$A$285:$A$309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Evaluation_Paper!$B$285:$B$309</c:f>
            </c:numRef>
          </c:yVal>
          <c:smooth val="1"/>
          <c:extLst>
            <c:ext xmlns:c16="http://schemas.microsoft.com/office/drawing/2014/chart" uri="{C3380CC4-5D6E-409C-BE32-E72D297353CC}">
              <c16:uniqueId val="{00000000-4855-3445-980E-26C37F7DCE51}"/>
            </c:ext>
          </c:extLst>
        </c:ser>
        <c:ser>
          <c:idx val="1"/>
          <c:order val="1"/>
          <c:tx>
            <c:strRef>
              <c:f>Evaluation_Paper!$C$284</c:f>
              <c:strCache>
                <c:ptCount val="1"/>
                <c:pt idx="0">
                  <c:v>ftllama3.1</c:v>
                </c:pt>
              </c:strCache>
            </c:strRef>
          </c:tx>
          <c:spPr>
            <a:ln w="19050" cap="rnd">
              <a:solidFill>
                <a:schemeClr val="accent2"/>
              </a:solidFill>
              <a:round/>
            </a:ln>
            <a:effectLst/>
          </c:spPr>
          <c:marker>
            <c:symbol val="none"/>
          </c:marker>
          <c:xVal>
            <c:numRef>
              <c:f>Evaluation_Paper!$A$285:$A$309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Evaluation_Paper!$C$285:$C$309</c:f>
              <c:numCache>
                <c:formatCode>0.00000000</c:formatCode>
                <c:ptCount val="25"/>
                <c:pt idx="0">
                  <c:v>0</c:v>
                </c:pt>
                <c:pt idx="1">
                  <c:v>0</c:v>
                </c:pt>
                <c:pt idx="2">
                  <c:v>0</c:v>
                </c:pt>
                <c:pt idx="3">
                  <c:v>2.40203588535743E-3</c:v>
                </c:pt>
                <c:pt idx="4">
                  <c:v>1.5293547052091701E-3</c:v>
                </c:pt>
                <c:pt idx="5">
                  <c:v>0</c:v>
                </c:pt>
                <c:pt idx="6">
                  <c:v>3.7957940616509999E-4</c:v>
                </c:pt>
                <c:pt idx="7">
                  <c:v>2.6083927632433702E-3</c:v>
                </c:pt>
                <c:pt idx="8">
                  <c:v>2.1396720598983901E-3</c:v>
                </c:pt>
                <c:pt idx="9">
                  <c:v>0</c:v>
                </c:pt>
                <c:pt idx="10">
                  <c:v>0</c:v>
                </c:pt>
                <c:pt idx="11">
                  <c:v>0</c:v>
                </c:pt>
                <c:pt idx="12">
                  <c:v>2.8959481976926298E-3</c:v>
                </c:pt>
                <c:pt idx="13">
                  <c:v>1.37648627361548E-3</c:v>
                </c:pt>
                <c:pt idx="14">
                  <c:v>7.4182118156100005E-5</c:v>
                </c:pt>
                <c:pt idx="15">
                  <c:v>3.6946930257340002E-4</c:v>
                </c:pt>
                <c:pt idx="16">
                  <c:v>0</c:v>
                </c:pt>
                <c:pt idx="17">
                  <c:v>0</c:v>
                </c:pt>
                <c:pt idx="18">
                  <c:v>0</c:v>
                </c:pt>
                <c:pt idx="19">
                  <c:v>0</c:v>
                </c:pt>
                <c:pt idx="20">
                  <c:v>0</c:v>
                </c:pt>
                <c:pt idx="21">
                  <c:v>7.75793460862977E-3</c:v>
                </c:pt>
                <c:pt idx="22">
                  <c:v>4.9713671074381799E-3</c:v>
                </c:pt>
                <c:pt idx="23">
                  <c:v>0</c:v>
                </c:pt>
                <c:pt idx="24">
                  <c:v>0</c:v>
                </c:pt>
              </c:numCache>
            </c:numRef>
          </c:yVal>
          <c:smooth val="1"/>
          <c:extLst>
            <c:ext xmlns:c16="http://schemas.microsoft.com/office/drawing/2014/chart" uri="{C3380CC4-5D6E-409C-BE32-E72D297353CC}">
              <c16:uniqueId val="{00000001-4855-3445-980E-26C37F7DCE51}"/>
            </c:ext>
          </c:extLst>
        </c:ser>
        <c:ser>
          <c:idx val="2"/>
          <c:order val="2"/>
          <c:tx>
            <c:strRef>
              <c:f>Evaluation_Paper!$D$284</c:f>
              <c:strCache>
                <c:ptCount val="1"/>
                <c:pt idx="0">
                  <c:v>ftphi4</c:v>
                </c:pt>
              </c:strCache>
            </c:strRef>
          </c:tx>
          <c:spPr>
            <a:ln w="19050" cap="rnd">
              <a:solidFill>
                <a:schemeClr val="accent3"/>
              </a:solidFill>
              <a:round/>
            </a:ln>
            <a:effectLst/>
          </c:spPr>
          <c:marker>
            <c:symbol val="none"/>
          </c:marker>
          <c:xVal>
            <c:numRef>
              <c:f>Evaluation_Paper!$A$285:$A$309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Evaluation_Paper!$D$285:$D$309</c:f>
              <c:numCache>
                <c:formatCode>0.00000000</c:formatCode>
                <c:ptCount val="25"/>
                <c:pt idx="0">
                  <c:v>0</c:v>
                </c:pt>
                <c:pt idx="1">
                  <c:v>3.95407833691E-5</c:v>
                </c:pt>
                <c:pt idx="2">
                  <c:v>4.8161930005500001E-5</c:v>
                </c:pt>
                <c:pt idx="3">
                  <c:v>2.6837936602532799E-3</c:v>
                </c:pt>
                <c:pt idx="4">
                  <c:v>1.4892386463803301E-3</c:v>
                </c:pt>
                <c:pt idx="5">
                  <c:v>0</c:v>
                </c:pt>
                <c:pt idx="6">
                  <c:v>1.66312026392E-5</c:v>
                </c:pt>
                <c:pt idx="7">
                  <c:v>3.3167012152262002E-3</c:v>
                </c:pt>
                <c:pt idx="8">
                  <c:v>1.7844119258890101E-3</c:v>
                </c:pt>
                <c:pt idx="9">
                  <c:v>0</c:v>
                </c:pt>
                <c:pt idx="10">
                  <c:v>8.5133410591100005E-5</c:v>
                </c:pt>
                <c:pt idx="11">
                  <c:v>0</c:v>
                </c:pt>
                <c:pt idx="12">
                  <c:v>2.3923019030397401E-3</c:v>
                </c:pt>
                <c:pt idx="13">
                  <c:v>4.184472698918E-4</c:v>
                </c:pt>
                <c:pt idx="14">
                  <c:v>5.8951035940199999E-5</c:v>
                </c:pt>
                <c:pt idx="15">
                  <c:v>1.6312572572909999E-4</c:v>
                </c:pt>
                <c:pt idx="16">
                  <c:v>4.1141753484100001E-5</c:v>
                </c:pt>
                <c:pt idx="17">
                  <c:v>0</c:v>
                </c:pt>
                <c:pt idx="18">
                  <c:v>0</c:v>
                </c:pt>
                <c:pt idx="19">
                  <c:v>0</c:v>
                </c:pt>
                <c:pt idx="20">
                  <c:v>0</c:v>
                </c:pt>
                <c:pt idx="21">
                  <c:v>2.3251905338838698E-3</c:v>
                </c:pt>
                <c:pt idx="22">
                  <c:v>7.8186319941390004E-4</c:v>
                </c:pt>
                <c:pt idx="23">
                  <c:v>1.281699398533E-4</c:v>
                </c:pt>
                <c:pt idx="24">
                  <c:v>1.1390188176720001E-4</c:v>
                </c:pt>
              </c:numCache>
            </c:numRef>
          </c:yVal>
          <c:smooth val="1"/>
          <c:extLst>
            <c:ext xmlns:c16="http://schemas.microsoft.com/office/drawing/2014/chart" uri="{C3380CC4-5D6E-409C-BE32-E72D297353CC}">
              <c16:uniqueId val="{00000002-4855-3445-980E-26C37F7DCE51}"/>
            </c:ext>
          </c:extLst>
        </c:ser>
        <c:ser>
          <c:idx val="3"/>
          <c:order val="3"/>
          <c:tx>
            <c:strRef>
              <c:f>Evaluation_Paper!$E$284</c:f>
              <c:strCache>
                <c:ptCount val="1"/>
                <c:pt idx="0">
                  <c:v>llama3.1</c:v>
                </c:pt>
              </c:strCache>
            </c:strRef>
          </c:tx>
          <c:spPr>
            <a:ln w="19050" cap="rnd">
              <a:solidFill>
                <a:schemeClr val="accent6"/>
              </a:solidFill>
              <a:round/>
            </a:ln>
            <a:effectLst/>
          </c:spPr>
          <c:marker>
            <c:symbol val="none"/>
          </c:marker>
          <c:xVal>
            <c:numRef>
              <c:f>Evaluation_Paper!$A$285:$A$309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Evaluation_Paper!$E$285:$E$309</c:f>
              <c:numCache>
                <c:formatCode>0.00000000</c:formatCode>
                <c:ptCount val="25"/>
                <c:pt idx="0">
                  <c:v>0</c:v>
                </c:pt>
                <c:pt idx="1">
                  <c:v>0</c:v>
                </c:pt>
                <c:pt idx="2">
                  <c:v>0</c:v>
                </c:pt>
                <c:pt idx="3">
                  <c:v>3.8504125550389199E-3</c:v>
                </c:pt>
                <c:pt idx="4">
                  <c:v>1.73856341280043E-3</c:v>
                </c:pt>
                <c:pt idx="5">
                  <c:v>0</c:v>
                </c:pt>
                <c:pt idx="6">
                  <c:v>3.1844816569770001E-4</c:v>
                </c:pt>
                <c:pt idx="7">
                  <c:v>2.4224937311373598E-3</c:v>
                </c:pt>
                <c:pt idx="8">
                  <c:v>2.3234400765172001E-3</c:v>
                </c:pt>
                <c:pt idx="9">
                  <c:v>0</c:v>
                </c:pt>
                <c:pt idx="10">
                  <c:v>1.195895884718E-4</c:v>
                </c:pt>
                <c:pt idx="11">
                  <c:v>0</c:v>
                </c:pt>
                <c:pt idx="12">
                  <c:v>3.0780599519078201E-3</c:v>
                </c:pt>
                <c:pt idx="13">
                  <c:v>1.8247960800571101E-3</c:v>
                </c:pt>
                <c:pt idx="14">
                  <c:v>7.4635806959120002E-4</c:v>
                </c:pt>
                <c:pt idx="15">
                  <c:v>2.24856080686939E-3</c:v>
                </c:pt>
                <c:pt idx="16">
                  <c:v>0</c:v>
                </c:pt>
                <c:pt idx="17">
                  <c:v>0</c:v>
                </c:pt>
                <c:pt idx="18">
                  <c:v>0</c:v>
                </c:pt>
                <c:pt idx="19">
                  <c:v>0</c:v>
                </c:pt>
                <c:pt idx="20">
                  <c:v>0</c:v>
                </c:pt>
                <c:pt idx="21">
                  <c:v>2.2699410361903E-3</c:v>
                </c:pt>
                <c:pt idx="22">
                  <c:v>5.0502249505370803E-3</c:v>
                </c:pt>
                <c:pt idx="23">
                  <c:v>0</c:v>
                </c:pt>
                <c:pt idx="24">
                  <c:v>0</c:v>
                </c:pt>
              </c:numCache>
            </c:numRef>
          </c:yVal>
          <c:smooth val="1"/>
          <c:extLst>
            <c:ext xmlns:c16="http://schemas.microsoft.com/office/drawing/2014/chart" uri="{C3380CC4-5D6E-409C-BE32-E72D297353CC}">
              <c16:uniqueId val="{00000003-4855-3445-980E-26C37F7DCE51}"/>
            </c:ext>
          </c:extLst>
        </c:ser>
        <c:ser>
          <c:idx val="4"/>
          <c:order val="4"/>
          <c:tx>
            <c:strRef>
              <c:f>Evaluation_Paper!$F$284</c:f>
              <c:strCache>
                <c:ptCount val="1"/>
                <c:pt idx="0">
                  <c:v>phi4</c:v>
                </c:pt>
              </c:strCache>
            </c:strRef>
          </c:tx>
          <c:spPr>
            <a:ln w="19050" cap="rnd">
              <a:solidFill>
                <a:schemeClr val="accent5"/>
              </a:solidFill>
              <a:round/>
            </a:ln>
            <a:effectLst/>
          </c:spPr>
          <c:marker>
            <c:symbol val="none"/>
          </c:marker>
          <c:xVal>
            <c:numRef>
              <c:f>Evaluation_Paper!$A$285:$A$309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Evaluation_Paper!$F$285:$F$309</c:f>
              <c:numCache>
                <c:formatCode>0.00000000</c:formatCode>
                <c:ptCount val="25"/>
                <c:pt idx="0">
                  <c:v>0</c:v>
                </c:pt>
                <c:pt idx="1">
                  <c:v>3.9850930417199997E-5</c:v>
                </c:pt>
                <c:pt idx="2">
                  <c:v>0</c:v>
                </c:pt>
                <c:pt idx="3">
                  <c:v>2.3187570756168199E-3</c:v>
                </c:pt>
                <c:pt idx="4">
                  <c:v>9.4272384220469999E-4</c:v>
                </c:pt>
                <c:pt idx="5">
                  <c:v>0</c:v>
                </c:pt>
                <c:pt idx="6">
                  <c:v>5.1788817425920005E-4</c:v>
                </c:pt>
                <c:pt idx="7">
                  <c:v>2.4105462262273901E-3</c:v>
                </c:pt>
                <c:pt idx="8">
                  <c:v>1.35780982007937E-3</c:v>
                </c:pt>
                <c:pt idx="9">
                  <c:v>0</c:v>
                </c:pt>
                <c:pt idx="10">
                  <c:v>4.8161930005500001E-5</c:v>
                </c:pt>
                <c:pt idx="11">
                  <c:v>0</c:v>
                </c:pt>
                <c:pt idx="12">
                  <c:v>1.52213285909965E-3</c:v>
                </c:pt>
                <c:pt idx="13">
                  <c:v>7.4410455334670005E-4</c:v>
                </c:pt>
                <c:pt idx="14">
                  <c:v>1.013676536136E-4</c:v>
                </c:pt>
                <c:pt idx="15">
                  <c:v>9.2100159132099996E-5</c:v>
                </c:pt>
                <c:pt idx="16">
                  <c:v>0</c:v>
                </c:pt>
                <c:pt idx="17">
                  <c:v>0</c:v>
                </c:pt>
                <c:pt idx="18">
                  <c:v>0</c:v>
                </c:pt>
                <c:pt idx="19">
                  <c:v>0</c:v>
                </c:pt>
                <c:pt idx="20">
                  <c:v>0</c:v>
                </c:pt>
                <c:pt idx="21">
                  <c:v>1.3689505019491199E-3</c:v>
                </c:pt>
                <c:pt idx="22">
                  <c:v>6.9742782507089998E-4</c:v>
                </c:pt>
                <c:pt idx="23">
                  <c:v>9.6837511020000006E-5</c:v>
                </c:pt>
                <c:pt idx="24">
                  <c:v>0</c:v>
                </c:pt>
              </c:numCache>
            </c:numRef>
          </c:yVal>
          <c:smooth val="1"/>
          <c:extLst>
            <c:ext xmlns:c16="http://schemas.microsoft.com/office/drawing/2014/chart" uri="{C3380CC4-5D6E-409C-BE32-E72D297353CC}">
              <c16:uniqueId val="{00000004-4855-3445-980E-26C37F7DCE51}"/>
            </c:ext>
          </c:extLst>
        </c:ser>
        <c:ser>
          <c:idx val="5"/>
          <c:order val="5"/>
          <c:tx>
            <c:strRef>
              <c:f>Evaluation_Paper!$G$284</c:f>
              <c:strCache>
                <c:ptCount val="1"/>
                <c:pt idx="0">
                  <c:v>iDX</c:v>
                </c:pt>
              </c:strCache>
            </c:strRef>
          </c:tx>
          <c:spPr>
            <a:ln w="19050" cap="rnd">
              <a:solidFill>
                <a:schemeClr val="tx1"/>
              </a:solidFill>
              <a:round/>
            </a:ln>
            <a:effectLst/>
          </c:spPr>
          <c:marker>
            <c:symbol val="none"/>
          </c:marker>
          <c:xVal>
            <c:numRef>
              <c:f>Evaluation_Paper!$A$285:$A$309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Evaluation_Paper!$G$285:$G$309</c:f>
              <c:numCache>
                <c:formatCode>0.00000000</c:formatCode>
                <c:ptCount val="25"/>
                <c:pt idx="0">
                  <c:v>0</c:v>
                </c:pt>
                <c:pt idx="1">
                  <c:v>3.9850930417199997E-5</c:v>
                </c:pt>
                <c:pt idx="2">
                  <c:v>4.8161930005500001E-5</c:v>
                </c:pt>
                <c:pt idx="3">
                  <c:v>3.8504125550389199E-3</c:v>
                </c:pt>
                <c:pt idx="4">
                  <c:v>1.73856341280043E-3</c:v>
                </c:pt>
                <c:pt idx="5">
                  <c:v>0</c:v>
                </c:pt>
                <c:pt idx="6">
                  <c:v>5.1788817425920005E-4</c:v>
                </c:pt>
                <c:pt idx="7">
                  <c:v>3.3167012152262002E-3</c:v>
                </c:pt>
                <c:pt idx="8">
                  <c:v>2.3234400765172001E-3</c:v>
                </c:pt>
                <c:pt idx="9">
                  <c:v>0</c:v>
                </c:pt>
                <c:pt idx="10">
                  <c:v>1.195895884718E-4</c:v>
                </c:pt>
                <c:pt idx="11">
                  <c:v>0</c:v>
                </c:pt>
                <c:pt idx="12">
                  <c:v>3.0780599519078201E-3</c:v>
                </c:pt>
                <c:pt idx="13">
                  <c:v>1.8247960800571101E-3</c:v>
                </c:pt>
                <c:pt idx="14">
                  <c:v>7.4635806959120002E-4</c:v>
                </c:pt>
                <c:pt idx="15">
                  <c:v>2.24856080686939E-3</c:v>
                </c:pt>
                <c:pt idx="16">
                  <c:v>4.1141753484100001E-5</c:v>
                </c:pt>
                <c:pt idx="17">
                  <c:v>0</c:v>
                </c:pt>
                <c:pt idx="18">
                  <c:v>0</c:v>
                </c:pt>
                <c:pt idx="19">
                  <c:v>0</c:v>
                </c:pt>
                <c:pt idx="20">
                  <c:v>0</c:v>
                </c:pt>
                <c:pt idx="21">
                  <c:v>7.75793460862977E-3</c:v>
                </c:pt>
                <c:pt idx="22">
                  <c:v>5.0502249505370803E-3</c:v>
                </c:pt>
                <c:pt idx="23">
                  <c:v>1.281699398533E-4</c:v>
                </c:pt>
                <c:pt idx="24">
                  <c:v>1.1390188176720001E-4</c:v>
                </c:pt>
              </c:numCache>
            </c:numRef>
          </c:yVal>
          <c:smooth val="1"/>
          <c:extLst>
            <c:ext xmlns:c16="http://schemas.microsoft.com/office/drawing/2014/chart" uri="{C3380CC4-5D6E-409C-BE32-E72D297353CC}">
              <c16:uniqueId val="{00000005-4855-3445-980E-26C37F7DCE51}"/>
            </c:ext>
          </c:extLst>
        </c:ser>
        <c:dLbls>
          <c:showLegendKey val="0"/>
          <c:showVal val="0"/>
          <c:showCatName val="0"/>
          <c:showSerName val="0"/>
          <c:showPercent val="0"/>
          <c:showBubbleSize val="0"/>
        </c:dLbls>
        <c:axId val="2079632959"/>
        <c:axId val="647060639"/>
      </c:scatterChart>
      <c:valAx>
        <c:axId val="20796329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Question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47060639"/>
        <c:crosses val="autoZero"/>
        <c:crossBetween val="midCat"/>
      </c:valAx>
      <c:valAx>
        <c:axId val="64706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BLEU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796329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 ROUGE-L Score (Subjective)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Evaluation_Paper!$B$314</c:f>
              <c:strCache>
                <c:ptCount val="1"/>
                <c:pt idx="0">
                  <c:v>PID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Evaluation_Paper!$A$315:$A$339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Evaluation_Paper!$B$315:$B$339</c:f>
            </c:numRef>
          </c:yVal>
          <c:smooth val="1"/>
          <c:extLst>
            <c:ext xmlns:c16="http://schemas.microsoft.com/office/drawing/2014/chart" uri="{C3380CC4-5D6E-409C-BE32-E72D297353CC}">
              <c16:uniqueId val="{00000000-AF03-2A4A-9889-651D7DDBE710}"/>
            </c:ext>
          </c:extLst>
        </c:ser>
        <c:ser>
          <c:idx val="1"/>
          <c:order val="1"/>
          <c:tx>
            <c:strRef>
              <c:f>Evaluation_Paper!$C$314</c:f>
              <c:strCache>
                <c:ptCount val="1"/>
                <c:pt idx="0">
                  <c:v>ftllama3.1</c:v>
                </c:pt>
              </c:strCache>
            </c:strRef>
          </c:tx>
          <c:spPr>
            <a:ln w="19050" cap="rnd">
              <a:solidFill>
                <a:schemeClr val="accent2"/>
              </a:solidFill>
              <a:round/>
            </a:ln>
            <a:effectLst/>
          </c:spPr>
          <c:marker>
            <c:symbol val="none"/>
          </c:marker>
          <c:xVal>
            <c:numRef>
              <c:f>Evaluation_Paper!$A$315:$A$339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Evaluation_Paper!$C$315:$C$339</c:f>
              <c:numCache>
                <c:formatCode>0.00000000</c:formatCode>
                <c:ptCount val="25"/>
                <c:pt idx="0">
                  <c:v>0.45714285714285702</c:v>
                </c:pt>
                <c:pt idx="1">
                  <c:v>0.94285714285714195</c:v>
                </c:pt>
                <c:pt idx="2">
                  <c:v>0.77142857142857102</c:v>
                </c:pt>
                <c:pt idx="3">
                  <c:v>0.68436338305473299</c:v>
                </c:pt>
                <c:pt idx="4">
                  <c:v>0.72463401534727601</c:v>
                </c:pt>
                <c:pt idx="5">
                  <c:v>8.5714285714285701E-2</c:v>
                </c:pt>
                <c:pt idx="6">
                  <c:v>3.74763838015496E-2</c:v>
                </c:pt>
                <c:pt idx="7">
                  <c:v>0.69445266669749095</c:v>
                </c:pt>
                <c:pt idx="8">
                  <c:v>0.52954660824366895</c:v>
                </c:pt>
                <c:pt idx="9">
                  <c:v>0.77142857142857102</c:v>
                </c:pt>
                <c:pt idx="10">
                  <c:v>0.94285714285714195</c:v>
                </c:pt>
                <c:pt idx="11">
                  <c:v>0.74285714285714199</c:v>
                </c:pt>
                <c:pt idx="12">
                  <c:v>0.78138722670929694</c:v>
                </c:pt>
                <c:pt idx="13">
                  <c:v>0.83719411854232995</c:v>
                </c:pt>
                <c:pt idx="14">
                  <c:v>8.5714285714285701E-2</c:v>
                </c:pt>
                <c:pt idx="15">
                  <c:v>4.7808092406817798E-2</c:v>
                </c:pt>
                <c:pt idx="16">
                  <c:v>1</c:v>
                </c:pt>
                <c:pt idx="17">
                  <c:v>0.85714285714285698</c:v>
                </c:pt>
                <c:pt idx="18">
                  <c:v>0.54285714285714204</c:v>
                </c:pt>
                <c:pt idx="19">
                  <c:v>0.97142857142857097</c:v>
                </c:pt>
                <c:pt idx="20">
                  <c:v>0.8</c:v>
                </c:pt>
                <c:pt idx="21">
                  <c:v>0.77786181228501405</c:v>
                </c:pt>
                <c:pt idx="22">
                  <c:v>0.88084684546504699</c:v>
                </c:pt>
                <c:pt idx="23">
                  <c:v>0</c:v>
                </c:pt>
                <c:pt idx="24">
                  <c:v>0</c:v>
                </c:pt>
              </c:numCache>
            </c:numRef>
          </c:yVal>
          <c:smooth val="1"/>
          <c:extLst>
            <c:ext xmlns:c16="http://schemas.microsoft.com/office/drawing/2014/chart" uri="{C3380CC4-5D6E-409C-BE32-E72D297353CC}">
              <c16:uniqueId val="{00000001-AF03-2A4A-9889-651D7DDBE710}"/>
            </c:ext>
          </c:extLst>
        </c:ser>
        <c:ser>
          <c:idx val="2"/>
          <c:order val="2"/>
          <c:tx>
            <c:strRef>
              <c:f>Evaluation_Paper!$D$314</c:f>
              <c:strCache>
                <c:ptCount val="1"/>
                <c:pt idx="0">
                  <c:v>ftphi4</c:v>
                </c:pt>
              </c:strCache>
            </c:strRef>
          </c:tx>
          <c:spPr>
            <a:ln w="19050" cap="rnd">
              <a:solidFill>
                <a:schemeClr val="accent3"/>
              </a:solidFill>
              <a:round/>
            </a:ln>
            <a:effectLst/>
          </c:spPr>
          <c:marker>
            <c:symbol val="none"/>
          </c:marker>
          <c:xVal>
            <c:numRef>
              <c:f>Evaluation_Paper!$A$315:$A$339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Evaluation_Paper!$D$315:$D$339</c:f>
              <c:numCache>
                <c:formatCode>0.00000000</c:formatCode>
                <c:ptCount val="25"/>
                <c:pt idx="0">
                  <c:v>1.09552648982831E-2</c:v>
                </c:pt>
                <c:pt idx="1">
                  <c:v>3.6529231816530201E-3</c:v>
                </c:pt>
                <c:pt idx="2">
                  <c:v>3.56797075697353E-3</c:v>
                </c:pt>
                <c:pt idx="3">
                  <c:v>0.72592932060360904</c:v>
                </c:pt>
                <c:pt idx="4">
                  <c:v>0.33215988379503902</c:v>
                </c:pt>
                <c:pt idx="5">
                  <c:v>4.0463219263723897E-3</c:v>
                </c:pt>
                <c:pt idx="6">
                  <c:v>0.14509294323090899</c:v>
                </c:pt>
                <c:pt idx="7">
                  <c:v>0.67895731755665301</c:v>
                </c:pt>
                <c:pt idx="8">
                  <c:v>0.27979136471237398</c:v>
                </c:pt>
                <c:pt idx="9">
                  <c:v>4.01251619415623E-3</c:v>
                </c:pt>
                <c:pt idx="10">
                  <c:v>6.2111802399159998E-4</c:v>
                </c:pt>
                <c:pt idx="11">
                  <c:v>9.0702953083170005E-4</c:v>
                </c:pt>
                <c:pt idx="12">
                  <c:v>0.29540917298623398</c:v>
                </c:pt>
                <c:pt idx="13">
                  <c:v>0.12051592080720799</c:v>
                </c:pt>
                <c:pt idx="14">
                  <c:v>6.8399282438414404E-3</c:v>
                </c:pt>
                <c:pt idx="15">
                  <c:v>3.4404989624662E-2</c:v>
                </c:pt>
                <c:pt idx="16">
                  <c:v>1.04334114917687E-2</c:v>
                </c:pt>
                <c:pt idx="17">
                  <c:v>2.5910876159157001E-3</c:v>
                </c:pt>
                <c:pt idx="18">
                  <c:v>1.22547913342714E-2</c:v>
                </c:pt>
                <c:pt idx="19">
                  <c:v>1.0893246425049601E-3</c:v>
                </c:pt>
                <c:pt idx="20">
                  <c:v>0</c:v>
                </c:pt>
                <c:pt idx="21">
                  <c:v>0.15231061444750801</c:v>
                </c:pt>
                <c:pt idx="22">
                  <c:v>7.1575056043054294E-2</c:v>
                </c:pt>
                <c:pt idx="23">
                  <c:v>0</c:v>
                </c:pt>
                <c:pt idx="24">
                  <c:v>0</c:v>
                </c:pt>
              </c:numCache>
            </c:numRef>
          </c:yVal>
          <c:smooth val="1"/>
          <c:extLst>
            <c:ext xmlns:c16="http://schemas.microsoft.com/office/drawing/2014/chart" uri="{C3380CC4-5D6E-409C-BE32-E72D297353CC}">
              <c16:uniqueId val="{00000002-AF03-2A4A-9889-651D7DDBE710}"/>
            </c:ext>
          </c:extLst>
        </c:ser>
        <c:ser>
          <c:idx val="3"/>
          <c:order val="3"/>
          <c:tx>
            <c:strRef>
              <c:f>Evaluation_Paper!$E$314</c:f>
              <c:strCache>
                <c:ptCount val="1"/>
                <c:pt idx="0">
                  <c:v>llama3.1</c:v>
                </c:pt>
              </c:strCache>
            </c:strRef>
          </c:tx>
          <c:spPr>
            <a:ln w="19050" cap="rnd">
              <a:solidFill>
                <a:schemeClr val="accent6"/>
              </a:solidFill>
              <a:round/>
            </a:ln>
            <a:effectLst/>
          </c:spPr>
          <c:marker>
            <c:symbol val="none"/>
          </c:marker>
          <c:xVal>
            <c:numRef>
              <c:f>Evaluation_Paper!$A$315:$A$339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Evaluation_Paper!$E$315:$E$339</c:f>
              <c:numCache>
                <c:formatCode>0.00000000</c:formatCode>
                <c:ptCount val="25"/>
                <c:pt idx="0">
                  <c:v>0</c:v>
                </c:pt>
                <c:pt idx="1">
                  <c:v>0.34575628925647001</c:v>
                </c:pt>
                <c:pt idx="2">
                  <c:v>0.227372943716389</c:v>
                </c:pt>
                <c:pt idx="3">
                  <c:v>0.330334098849977</c:v>
                </c:pt>
                <c:pt idx="4">
                  <c:v>0.37144806714994499</c:v>
                </c:pt>
                <c:pt idx="5">
                  <c:v>5.0830396690538897E-3</c:v>
                </c:pt>
                <c:pt idx="6">
                  <c:v>3.0809891170689E-2</c:v>
                </c:pt>
                <c:pt idx="7">
                  <c:v>0.60697788340704695</c:v>
                </c:pt>
                <c:pt idx="8">
                  <c:v>0.25795399599841601</c:v>
                </c:pt>
                <c:pt idx="9">
                  <c:v>5.9319060828004503E-3</c:v>
                </c:pt>
                <c:pt idx="10">
                  <c:v>4.5632474177649998E-2</c:v>
                </c:pt>
                <c:pt idx="11">
                  <c:v>1.6325925822768799E-2</c:v>
                </c:pt>
                <c:pt idx="12">
                  <c:v>0.81002360028879905</c:v>
                </c:pt>
                <c:pt idx="13">
                  <c:v>0.53337823610220603</c:v>
                </c:pt>
                <c:pt idx="14">
                  <c:v>1.5690649620124199E-2</c:v>
                </c:pt>
                <c:pt idx="15">
                  <c:v>3.7836862448602897E-2</c:v>
                </c:pt>
                <c:pt idx="16">
                  <c:v>0.89555079266428905</c:v>
                </c:pt>
                <c:pt idx="17">
                  <c:v>1</c:v>
                </c:pt>
                <c:pt idx="18">
                  <c:v>1.96521397147859E-2</c:v>
                </c:pt>
                <c:pt idx="19">
                  <c:v>0.1179097010621</c:v>
                </c:pt>
                <c:pt idx="20">
                  <c:v>1.9942280064736001E-2</c:v>
                </c:pt>
                <c:pt idx="21">
                  <c:v>0.847327658959797</c:v>
                </c:pt>
                <c:pt idx="22">
                  <c:v>0.57893682037080996</c:v>
                </c:pt>
                <c:pt idx="23">
                  <c:v>0</c:v>
                </c:pt>
                <c:pt idx="24">
                  <c:v>3.9275179484060804E-3</c:v>
                </c:pt>
              </c:numCache>
            </c:numRef>
          </c:yVal>
          <c:smooth val="1"/>
          <c:extLst>
            <c:ext xmlns:c16="http://schemas.microsoft.com/office/drawing/2014/chart" uri="{C3380CC4-5D6E-409C-BE32-E72D297353CC}">
              <c16:uniqueId val="{00000003-AF03-2A4A-9889-651D7DDBE710}"/>
            </c:ext>
          </c:extLst>
        </c:ser>
        <c:ser>
          <c:idx val="4"/>
          <c:order val="4"/>
          <c:tx>
            <c:strRef>
              <c:f>Evaluation_Paper!$F$314</c:f>
              <c:strCache>
                <c:ptCount val="1"/>
                <c:pt idx="0">
                  <c:v>phi4</c:v>
                </c:pt>
              </c:strCache>
            </c:strRef>
          </c:tx>
          <c:spPr>
            <a:ln w="19050" cap="rnd">
              <a:solidFill>
                <a:schemeClr val="accent5"/>
              </a:solidFill>
              <a:round/>
            </a:ln>
            <a:effectLst/>
          </c:spPr>
          <c:marker>
            <c:symbol val="none"/>
          </c:marker>
          <c:xVal>
            <c:numRef>
              <c:f>Evaluation_Paper!$A$315:$A$339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Evaluation_Paper!$F$315:$F$339</c:f>
              <c:numCache>
                <c:formatCode>0.00000000</c:formatCode>
                <c:ptCount val="25"/>
                <c:pt idx="0">
                  <c:v>7.9228583723306607E-3</c:v>
                </c:pt>
                <c:pt idx="1">
                  <c:v>8.6580089160369995E-4</c:v>
                </c:pt>
                <c:pt idx="2">
                  <c:v>1.1313221284321301E-3</c:v>
                </c:pt>
                <c:pt idx="3">
                  <c:v>0.19760321631495401</c:v>
                </c:pt>
                <c:pt idx="4">
                  <c:v>0.225593686582786</c:v>
                </c:pt>
                <c:pt idx="5">
                  <c:v>5.7639463139431803E-3</c:v>
                </c:pt>
                <c:pt idx="6">
                  <c:v>9.0392731875181195E-2</c:v>
                </c:pt>
                <c:pt idx="7">
                  <c:v>0.53815851211547805</c:v>
                </c:pt>
                <c:pt idx="8">
                  <c:v>0.23538229518702999</c:v>
                </c:pt>
                <c:pt idx="9">
                  <c:v>2.64437688248498E-3</c:v>
                </c:pt>
                <c:pt idx="10">
                  <c:v>0</c:v>
                </c:pt>
                <c:pt idx="11">
                  <c:v>2.2838184503572299E-2</c:v>
                </c:pt>
                <c:pt idx="12">
                  <c:v>0.13132527577025499</c:v>
                </c:pt>
                <c:pt idx="13">
                  <c:v>0.14346326517739399</c:v>
                </c:pt>
                <c:pt idx="14">
                  <c:v>9.3301158398389795E-3</c:v>
                </c:pt>
                <c:pt idx="15">
                  <c:v>0.15400766560009499</c:v>
                </c:pt>
                <c:pt idx="16">
                  <c:v>0</c:v>
                </c:pt>
                <c:pt idx="17">
                  <c:v>2.9711636648114201E-3</c:v>
                </c:pt>
                <c:pt idx="18">
                  <c:v>5.6022410946230002E-4</c:v>
                </c:pt>
                <c:pt idx="19">
                  <c:v>8.1632653517379995E-4</c:v>
                </c:pt>
                <c:pt idx="20">
                  <c:v>0</c:v>
                </c:pt>
                <c:pt idx="21">
                  <c:v>7.7289498916694094E-2</c:v>
                </c:pt>
                <c:pt idx="22">
                  <c:v>7.0082793544445701E-2</c:v>
                </c:pt>
                <c:pt idx="23">
                  <c:v>0</c:v>
                </c:pt>
                <c:pt idx="24">
                  <c:v>0</c:v>
                </c:pt>
              </c:numCache>
            </c:numRef>
          </c:yVal>
          <c:smooth val="1"/>
          <c:extLst>
            <c:ext xmlns:c16="http://schemas.microsoft.com/office/drawing/2014/chart" uri="{C3380CC4-5D6E-409C-BE32-E72D297353CC}">
              <c16:uniqueId val="{00000004-AF03-2A4A-9889-651D7DDBE710}"/>
            </c:ext>
          </c:extLst>
        </c:ser>
        <c:ser>
          <c:idx val="5"/>
          <c:order val="5"/>
          <c:tx>
            <c:strRef>
              <c:f>Evaluation_Paper!$G$314</c:f>
              <c:strCache>
                <c:ptCount val="1"/>
                <c:pt idx="0">
                  <c:v>iDX</c:v>
                </c:pt>
              </c:strCache>
            </c:strRef>
          </c:tx>
          <c:spPr>
            <a:ln w="19050" cap="rnd">
              <a:solidFill>
                <a:schemeClr val="tx1"/>
              </a:solidFill>
              <a:round/>
            </a:ln>
            <a:effectLst/>
          </c:spPr>
          <c:marker>
            <c:symbol val="none"/>
          </c:marker>
          <c:xVal>
            <c:numRef>
              <c:f>Evaluation_Paper!$A$315:$A$339</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Evaluation_Paper!$G$315:$G$339</c:f>
              <c:numCache>
                <c:formatCode>0.00000000</c:formatCode>
                <c:ptCount val="25"/>
                <c:pt idx="0">
                  <c:v>0.45714285714285702</c:v>
                </c:pt>
                <c:pt idx="1">
                  <c:v>0.94285714285714195</c:v>
                </c:pt>
                <c:pt idx="2">
                  <c:v>0.77142857142857102</c:v>
                </c:pt>
                <c:pt idx="3">
                  <c:v>0.72592932060360904</c:v>
                </c:pt>
                <c:pt idx="4">
                  <c:v>0.72463401534727601</c:v>
                </c:pt>
                <c:pt idx="5">
                  <c:v>8.5714285714285701E-2</c:v>
                </c:pt>
                <c:pt idx="6">
                  <c:v>0.14509294323090899</c:v>
                </c:pt>
                <c:pt idx="7">
                  <c:v>0.69445266669749095</c:v>
                </c:pt>
                <c:pt idx="8">
                  <c:v>0.52954660824366895</c:v>
                </c:pt>
                <c:pt idx="9">
                  <c:v>0.77142857142857102</c:v>
                </c:pt>
                <c:pt idx="10">
                  <c:v>0.94285714285714195</c:v>
                </c:pt>
                <c:pt idx="11">
                  <c:v>0.74285714285714199</c:v>
                </c:pt>
                <c:pt idx="12">
                  <c:v>0.81002360028879905</c:v>
                </c:pt>
                <c:pt idx="13">
                  <c:v>0.83719411854232995</c:v>
                </c:pt>
                <c:pt idx="14">
                  <c:v>8.5714285714285701E-2</c:v>
                </c:pt>
                <c:pt idx="15">
                  <c:v>0.15400766560009499</c:v>
                </c:pt>
                <c:pt idx="16">
                  <c:v>1</c:v>
                </c:pt>
                <c:pt idx="17">
                  <c:v>1</c:v>
                </c:pt>
                <c:pt idx="18">
                  <c:v>0.54285714285714204</c:v>
                </c:pt>
                <c:pt idx="19">
                  <c:v>0.97142857142857097</c:v>
                </c:pt>
                <c:pt idx="20">
                  <c:v>0.8</c:v>
                </c:pt>
                <c:pt idx="21">
                  <c:v>0.847327658959797</c:v>
                </c:pt>
                <c:pt idx="22">
                  <c:v>0.88084684546504699</c:v>
                </c:pt>
                <c:pt idx="23">
                  <c:v>0</c:v>
                </c:pt>
                <c:pt idx="24">
                  <c:v>3.9275179484060804E-3</c:v>
                </c:pt>
              </c:numCache>
            </c:numRef>
          </c:yVal>
          <c:smooth val="1"/>
          <c:extLst>
            <c:ext xmlns:c16="http://schemas.microsoft.com/office/drawing/2014/chart" uri="{C3380CC4-5D6E-409C-BE32-E72D297353CC}">
              <c16:uniqueId val="{00000005-AF03-2A4A-9889-651D7DDBE710}"/>
            </c:ext>
          </c:extLst>
        </c:ser>
        <c:dLbls>
          <c:showLegendKey val="0"/>
          <c:showVal val="0"/>
          <c:showCatName val="0"/>
          <c:showSerName val="0"/>
          <c:showPercent val="0"/>
          <c:showBubbleSize val="0"/>
        </c:dLbls>
        <c:axId val="2028945647"/>
        <c:axId val="2028947359"/>
      </c:scatterChart>
      <c:valAx>
        <c:axId val="2028945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Question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8947359"/>
        <c:crosses val="autoZero"/>
        <c:crossBetween val="midCat"/>
      </c:valAx>
      <c:valAx>
        <c:axId val="202894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ROUGE-L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8945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Overall_Analysis_Paper!$J$2:$K$2</c:f>
              <c:strCache>
                <c:ptCount val="2"/>
                <c:pt idx="0">
                  <c:v>Training</c:v>
                </c:pt>
                <c:pt idx="1">
                  <c:v>Accuracy</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AFE8-3048-AF3B-0A94F8A66B2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AFE8-3048-AF3B-0A94F8A66B2B}"/>
              </c:ext>
            </c:extLst>
          </c:dPt>
          <c:dPt>
            <c:idx val="4"/>
            <c:invertIfNegative val="0"/>
            <c:bubble3D val="0"/>
            <c:spPr>
              <a:solidFill>
                <a:srgbClr val="C00000"/>
              </a:solidFill>
              <a:ln>
                <a:noFill/>
              </a:ln>
              <a:effectLst/>
            </c:spPr>
            <c:extLst>
              <c:ext xmlns:c16="http://schemas.microsoft.com/office/drawing/2014/chart" uri="{C3380CC4-5D6E-409C-BE32-E72D297353CC}">
                <c16:uniqueId val="{00000003-AFE8-3048-AF3B-0A94F8A66B2B}"/>
              </c:ext>
            </c:extLst>
          </c:dPt>
          <c:cat>
            <c:strRef>
              <c:f>Overall_Analysis_Paper!$L$1:$P$1</c:f>
              <c:strCache>
                <c:ptCount val="5"/>
                <c:pt idx="0">
                  <c:v>llama3.1:8b-instruct-fp16</c:v>
                </c:pt>
                <c:pt idx="1">
                  <c:v>ftllama3.1</c:v>
                </c:pt>
                <c:pt idx="2">
                  <c:v>phi4:14b</c:v>
                </c:pt>
                <c:pt idx="3">
                  <c:v>ftphi4</c:v>
                </c:pt>
                <c:pt idx="4">
                  <c:v>iDX</c:v>
                </c:pt>
              </c:strCache>
            </c:strRef>
          </c:cat>
          <c:val>
            <c:numRef>
              <c:f>Overall_Analysis_Paper!$L$2:$P$2</c:f>
              <c:numCache>
                <c:formatCode>General</c:formatCode>
                <c:ptCount val="5"/>
                <c:pt idx="0">
                  <c:v>0.68332916666666643</c:v>
                </c:pt>
                <c:pt idx="1">
                  <c:v>0.76011666666666677</c:v>
                </c:pt>
                <c:pt idx="2">
                  <c:v>0.76771041666666662</c:v>
                </c:pt>
                <c:pt idx="3">
                  <c:v>0.79940520833333339</c:v>
                </c:pt>
                <c:pt idx="4">
                  <c:v>0.8953875</c:v>
                </c:pt>
              </c:numCache>
            </c:numRef>
          </c:val>
          <c:extLst>
            <c:ext xmlns:c16="http://schemas.microsoft.com/office/drawing/2014/chart" uri="{C3380CC4-5D6E-409C-BE32-E72D297353CC}">
              <c16:uniqueId val="{00000000-AFE8-3048-AF3B-0A94F8A66B2B}"/>
            </c:ext>
          </c:extLst>
        </c:ser>
        <c:dLbls>
          <c:showLegendKey val="0"/>
          <c:showVal val="0"/>
          <c:showCatName val="0"/>
          <c:showSerName val="0"/>
          <c:showPercent val="0"/>
          <c:showBubbleSize val="0"/>
        </c:dLbls>
        <c:gapWidth val="219"/>
        <c:overlap val="-27"/>
        <c:axId val="881952159"/>
        <c:axId val="881907119"/>
      </c:barChart>
      <c:catAx>
        <c:axId val="88195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07119"/>
        <c:crosses val="autoZero"/>
        <c:auto val="1"/>
        <c:lblAlgn val="ctr"/>
        <c:lblOffset val="100"/>
        <c:noMultiLvlLbl val="0"/>
      </c:catAx>
      <c:valAx>
        <c:axId val="88190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95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8</xdr:col>
      <xdr:colOff>615950</xdr:colOff>
      <xdr:row>1</xdr:row>
      <xdr:rowOff>25400</xdr:rowOff>
    </xdr:from>
    <xdr:to>
      <xdr:col>21</xdr:col>
      <xdr:colOff>419100</xdr:colOff>
      <xdr:row>34</xdr:row>
      <xdr:rowOff>12700</xdr:rowOff>
    </xdr:to>
    <xdr:graphicFrame macro="">
      <xdr:nvGraphicFramePr>
        <xdr:cNvPr id="2" name="Chart 1">
          <a:extLst>
            <a:ext uri="{FF2B5EF4-FFF2-40B4-BE49-F238E27FC236}">
              <a16:creationId xmlns:a16="http://schemas.microsoft.com/office/drawing/2014/main" id="{D0A001CE-6490-DBD6-91D0-8D9E7E849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673100</xdr:colOff>
      <xdr:row>76</xdr:row>
      <xdr:rowOff>127000</xdr:rowOff>
    </xdr:from>
    <xdr:to>
      <xdr:col>20</xdr:col>
      <xdr:colOff>419100</xdr:colOff>
      <xdr:row>108</xdr:row>
      <xdr:rowOff>139700</xdr:rowOff>
    </xdr:to>
    <xdr:graphicFrame macro="">
      <xdr:nvGraphicFramePr>
        <xdr:cNvPr id="3" name="Chart 2">
          <a:extLst>
            <a:ext uri="{FF2B5EF4-FFF2-40B4-BE49-F238E27FC236}">
              <a16:creationId xmlns:a16="http://schemas.microsoft.com/office/drawing/2014/main" id="{CF7D41B6-2293-1C43-9379-20229A112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660400</xdr:colOff>
      <xdr:row>110</xdr:row>
      <xdr:rowOff>50800</xdr:rowOff>
    </xdr:from>
    <xdr:to>
      <xdr:col>20</xdr:col>
      <xdr:colOff>368300</xdr:colOff>
      <xdr:row>142</xdr:row>
      <xdr:rowOff>114300</xdr:rowOff>
    </xdr:to>
    <xdr:graphicFrame macro="">
      <xdr:nvGraphicFramePr>
        <xdr:cNvPr id="4" name="Chart 3">
          <a:extLst>
            <a:ext uri="{FF2B5EF4-FFF2-40B4-BE49-F238E27FC236}">
              <a16:creationId xmlns:a16="http://schemas.microsoft.com/office/drawing/2014/main" id="{2BC235C3-E493-7540-BEC4-CAA97F322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660400</xdr:colOff>
      <xdr:row>144</xdr:row>
      <xdr:rowOff>101600</xdr:rowOff>
    </xdr:from>
    <xdr:to>
      <xdr:col>20</xdr:col>
      <xdr:colOff>330200</xdr:colOff>
      <xdr:row>174</xdr:row>
      <xdr:rowOff>165100</xdr:rowOff>
    </xdr:to>
    <xdr:graphicFrame macro="">
      <xdr:nvGraphicFramePr>
        <xdr:cNvPr id="5" name="Chart 4">
          <a:extLst>
            <a:ext uri="{FF2B5EF4-FFF2-40B4-BE49-F238E27FC236}">
              <a16:creationId xmlns:a16="http://schemas.microsoft.com/office/drawing/2014/main" id="{E76A1776-62AB-D64B-88F8-3BEF0610D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213360</xdr:colOff>
      <xdr:row>180</xdr:row>
      <xdr:rowOff>20320</xdr:rowOff>
    </xdr:from>
    <xdr:to>
      <xdr:col>18</xdr:col>
      <xdr:colOff>558800</xdr:colOff>
      <xdr:row>206</xdr:row>
      <xdr:rowOff>60960</xdr:rowOff>
    </xdr:to>
    <xdr:graphicFrame macro="">
      <xdr:nvGraphicFramePr>
        <xdr:cNvPr id="6" name="Chart 5">
          <a:extLst>
            <a:ext uri="{FF2B5EF4-FFF2-40B4-BE49-F238E27FC236}">
              <a16:creationId xmlns:a16="http://schemas.microsoft.com/office/drawing/2014/main" id="{5B9332F5-6224-5B92-FC2D-9A465A759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387403</xdr:colOff>
      <xdr:row>252</xdr:row>
      <xdr:rowOff>191886</xdr:rowOff>
    </xdr:from>
    <xdr:to>
      <xdr:col>18</xdr:col>
      <xdr:colOff>330840</xdr:colOff>
      <xdr:row>276</xdr:row>
      <xdr:rowOff>160083</xdr:rowOff>
    </xdr:to>
    <xdr:graphicFrame macro="">
      <xdr:nvGraphicFramePr>
        <xdr:cNvPr id="7" name="Chart 6">
          <a:extLst>
            <a:ext uri="{FF2B5EF4-FFF2-40B4-BE49-F238E27FC236}">
              <a16:creationId xmlns:a16="http://schemas.microsoft.com/office/drawing/2014/main" id="{CF02068E-3717-A0BC-5548-7780D5418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334041</xdr:colOff>
      <xdr:row>283</xdr:row>
      <xdr:rowOff>10459</xdr:rowOff>
    </xdr:from>
    <xdr:to>
      <xdr:col>18</xdr:col>
      <xdr:colOff>469579</xdr:colOff>
      <xdr:row>307</xdr:row>
      <xdr:rowOff>106723</xdr:rowOff>
    </xdr:to>
    <xdr:graphicFrame macro="">
      <xdr:nvGraphicFramePr>
        <xdr:cNvPr id="8" name="Chart 7">
          <a:extLst>
            <a:ext uri="{FF2B5EF4-FFF2-40B4-BE49-F238E27FC236}">
              <a16:creationId xmlns:a16="http://schemas.microsoft.com/office/drawing/2014/main" id="{414FD695-2E21-2614-0771-70E861184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330200</xdr:colOff>
      <xdr:row>312</xdr:row>
      <xdr:rowOff>177800</xdr:rowOff>
    </xdr:from>
    <xdr:to>
      <xdr:col>17</xdr:col>
      <xdr:colOff>365760</xdr:colOff>
      <xdr:row>336</xdr:row>
      <xdr:rowOff>111760</xdr:rowOff>
    </xdr:to>
    <xdr:graphicFrame macro="">
      <xdr:nvGraphicFramePr>
        <xdr:cNvPr id="10" name="Chart 9">
          <a:extLst>
            <a:ext uri="{FF2B5EF4-FFF2-40B4-BE49-F238E27FC236}">
              <a16:creationId xmlns:a16="http://schemas.microsoft.com/office/drawing/2014/main" id="{150F20DD-814E-38CF-F8B5-2D3B48386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6350</xdr:colOff>
      <xdr:row>6</xdr:row>
      <xdr:rowOff>0</xdr:rowOff>
    </xdr:from>
    <xdr:to>
      <xdr:col>16</xdr:col>
      <xdr:colOff>25400</xdr:colOff>
      <xdr:row>26</xdr:row>
      <xdr:rowOff>177800</xdr:rowOff>
    </xdr:to>
    <xdr:graphicFrame macro="">
      <xdr:nvGraphicFramePr>
        <xdr:cNvPr id="5" name="Chart 4">
          <a:extLst>
            <a:ext uri="{FF2B5EF4-FFF2-40B4-BE49-F238E27FC236}">
              <a16:creationId xmlns:a16="http://schemas.microsoft.com/office/drawing/2014/main" id="{5C9A02C5-F9B4-3C4D-BF55-941F46DF9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27</xdr:row>
      <xdr:rowOff>177800</xdr:rowOff>
    </xdr:from>
    <xdr:to>
      <xdr:col>16</xdr:col>
      <xdr:colOff>0</xdr:colOff>
      <xdr:row>45</xdr:row>
      <xdr:rowOff>127000</xdr:rowOff>
    </xdr:to>
    <xdr:graphicFrame macro="">
      <xdr:nvGraphicFramePr>
        <xdr:cNvPr id="6" name="Chart 5">
          <a:extLst>
            <a:ext uri="{FF2B5EF4-FFF2-40B4-BE49-F238E27FC236}">
              <a16:creationId xmlns:a16="http://schemas.microsoft.com/office/drawing/2014/main" id="{F0812660-C103-21A5-2961-FA5C8517B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812800</xdr:colOff>
      <xdr:row>6</xdr:row>
      <xdr:rowOff>0</xdr:rowOff>
    </xdr:from>
    <xdr:to>
      <xdr:col>24</xdr:col>
      <xdr:colOff>12700</xdr:colOff>
      <xdr:row>26</xdr:row>
      <xdr:rowOff>165100</xdr:rowOff>
    </xdr:to>
    <xdr:graphicFrame macro="">
      <xdr:nvGraphicFramePr>
        <xdr:cNvPr id="7" name="Chart 6">
          <a:extLst>
            <a:ext uri="{FF2B5EF4-FFF2-40B4-BE49-F238E27FC236}">
              <a16:creationId xmlns:a16="http://schemas.microsoft.com/office/drawing/2014/main" id="{CFC42ED4-9CF6-5501-E9A1-CD97E5B72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28</xdr:row>
      <xdr:rowOff>0</xdr:rowOff>
    </xdr:from>
    <xdr:to>
      <xdr:col>24</xdr:col>
      <xdr:colOff>0</xdr:colOff>
      <xdr:row>45</xdr:row>
      <xdr:rowOff>139700</xdr:rowOff>
    </xdr:to>
    <xdr:graphicFrame macro="">
      <xdr:nvGraphicFramePr>
        <xdr:cNvPr id="8" name="Chart 7">
          <a:extLst>
            <a:ext uri="{FF2B5EF4-FFF2-40B4-BE49-F238E27FC236}">
              <a16:creationId xmlns:a16="http://schemas.microsoft.com/office/drawing/2014/main" id="{C1A71A9A-7F40-CD08-F614-C6D7745C4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414865</xdr:colOff>
      <xdr:row>47</xdr:row>
      <xdr:rowOff>110066</xdr:rowOff>
    </xdr:from>
    <xdr:to>
      <xdr:col>17</xdr:col>
      <xdr:colOff>389467</xdr:colOff>
      <xdr:row>91</xdr:row>
      <xdr:rowOff>84666</xdr:rowOff>
    </xdr:to>
    <xdr:graphicFrame macro="">
      <xdr:nvGraphicFramePr>
        <xdr:cNvPr id="2" name="Chart 1">
          <a:extLst>
            <a:ext uri="{FF2B5EF4-FFF2-40B4-BE49-F238E27FC236}">
              <a16:creationId xmlns:a16="http://schemas.microsoft.com/office/drawing/2014/main" id="{2B3D7DD5-D0BA-2BF5-CB58-FB93268D2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396874</xdr:colOff>
      <xdr:row>39</xdr:row>
      <xdr:rowOff>112712</xdr:rowOff>
    </xdr:from>
    <xdr:to>
      <xdr:col>30</xdr:col>
      <xdr:colOff>603249</xdr:colOff>
      <xdr:row>88</xdr:row>
      <xdr:rowOff>95249</xdr:rowOff>
    </xdr:to>
    <xdr:graphicFrame macro="">
      <xdr:nvGraphicFramePr>
        <xdr:cNvPr id="4" name="Chart 3">
          <a:extLst>
            <a:ext uri="{FF2B5EF4-FFF2-40B4-BE49-F238E27FC236}">
              <a16:creationId xmlns:a16="http://schemas.microsoft.com/office/drawing/2014/main" id="{9C282E53-26D9-45A8-99EE-FA2A29EF2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400050</xdr:colOff>
      <xdr:row>3</xdr:row>
      <xdr:rowOff>12700</xdr:rowOff>
    </xdr:from>
    <xdr:to>
      <xdr:col>23</xdr:col>
      <xdr:colOff>76200</xdr:colOff>
      <xdr:row>44</xdr:row>
      <xdr:rowOff>50800</xdr:rowOff>
    </xdr:to>
    <xdr:graphicFrame macro="">
      <xdr:nvGraphicFramePr>
        <xdr:cNvPr id="2" name="Chart 1">
          <a:extLst>
            <a:ext uri="{FF2B5EF4-FFF2-40B4-BE49-F238E27FC236}">
              <a16:creationId xmlns:a16="http://schemas.microsoft.com/office/drawing/2014/main" id="{18AC8EA2-9A89-ADA0-661C-05DB52DAA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234950</xdr:colOff>
      <xdr:row>4</xdr:row>
      <xdr:rowOff>12700</xdr:rowOff>
    </xdr:from>
    <xdr:to>
      <xdr:col>25</xdr:col>
      <xdr:colOff>114300</xdr:colOff>
      <xdr:row>55</xdr:row>
      <xdr:rowOff>76200</xdr:rowOff>
    </xdr:to>
    <xdr:graphicFrame macro="">
      <xdr:nvGraphicFramePr>
        <xdr:cNvPr id="2" name="Chart 1">
          <a:extLst>
            <a:ext uri="{FF2B5EF4-FFF2-40B4-BE49-F238E27FC236}">
              <a16:creationId xmlns:a16="http://schemas.microsoft.com/office/drawing/2014/main" id="{0917C01F-5751-2092-2A5B-81E29E844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336550</xdr:colOff>
      <xdr:row>3</xdr:row>
      <xdr:rowOff>25400</xdr:rowOff>
    </xdr:from>
    <xdr:to>
      <xdr:col>21</xdr:col>
      <xdr:colOff>787400</xdr:colOff>
      <xdr:row>38</xdr:row>
      <xdr:rowOff>152400</xdr:rowOff>
    </xdr:to>
    <xdr:graphicFrame macro="">
      <xdr:nvGraphicFramePr>
        <xdr:cNvPr id="2" name="Chart 1">
          <a:extLst>
            <a:ext uri="{FF2B5EF4-FFF2-40B4-BE49-F238E27FC236}">
              <a16:creationId xmlns:a16="http://schemas.microsoft.com/office/drawing/2014/main" id="{2AA64174-11E0-91E7-B5A5-D3CD79F87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6350</xdr:colOff>
      <xdr:row>1</xdr:row>
      <xdr:rowOff>19050</xdr:rowOff>
    </xdr:from>
    <xdr:to>
      <xdr:col>16</xdr:col>
      <xdr:colOff>317500</xdr:colOff>
      <xdr:row>25</xdr:row>
      <xdr:rowOff>50800</xdr:rowOff>
    </xdr:to>
    <xdr:graphicFrame macro="">
      <xdr:nvGraphicFramePr>
        <xdr:cNvPr id="2" name="Chart 1">
          <a:extLst>
            <a:ext uri="{FF2B5EF4-FFF2-40B4-BE49-F238E27FC236}">
              <a16:creationId xmlns:a16="http://schemas.microsoft.com/office/drawing/2014/main" id="{2CA50C7F-46E4-0942-9A17-8CDCC0841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27</xdr:row>
      <xdr:rowOff>0</xdr:rowOff>
    </xdr:from>
    <xdr:to>
      <xdr:col>16</xdr:col>
      <xdr:colOff>292100</xdr:colOff>
      <xdr:row>51</xdr:row>
      <xdr:rowOff>190500</xdr:rowOff>
    </xdr:to>
    <xdr:graphicFrame macro="">
      <xdr:nvGraphicFramePr>
        <xdr:cNvPr id="3" name="Chart 2">
          <a:extLst>
            <a:ext uri="{FF2B5EF4-FFF2-40B4-BE49-F238E27FC236}">
              <a16:creationId xmlns:a16="http://schemas.microsoft.com/office/drawing/2014/main" id="{ABA8F85D-29AD-4845-9BB2-F1B5F5C85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342900</xdr:colOff>
      <xdr:row>1</xdr:row>
      <xdr:rowOff>76200</xdr:rowOff>
    </xdr:from>
    <xdr:to>
      <xdr:col>17</xdr:col>
      <xdr:colOff>736600</xdr:colOff>
      <xdr:row>34</xdr:row>
      <xdr:rowOff>50800</xdr:rowOff>
    </xdr:to>
    <xdr:graphicFrame macro="">
      <xdr:nvGraphicFramePr>
        <xdr:cNvPr id="2" name="Chart 1">
          <a:extLst>
            <a:ext uri="{FF2B5EF4-FFF2-40B4-BE49-F238E27FC236}">
              <a16:creationId xmlns:a16="http://schemas.microsoft.com/office/drawing/2014/main" id="{C83DB7A7-2D08-6E39-43DF-7B7FF95F0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B745D-3A2E-ED4A-B2CD-D6ADDF5FBD8C}">
  <dimension ref="A1:AC17"/>
  <sheetViews>
    <sheetView tabSelected="1" zoomScale="99" workbookViewId="0">
      <selection activeCell="E13" sqref="E13"/>
    </sheetView>
  </sheetViews>
  <sheetFormatPr baseColWidth="10" defaultRowHeight="15" x14ac:dyDescent="0.2"/>
  <cols>
    <col min="1" max="1" width="7.6640625" style="36" bestFit="1" customWidth="1"/>
    <col min="2" max="2" width="3.83203125" style="39" bestFit="1" customWidth="1"/>
    <col min="3" max="3" width="4.6640625" style="39" bestFit="1" customWidth="1"/>
    <col min="4" max="6" width="6.6640625" style="36" bestFit="1" customWidth="1"/>
    <col min="7" max="7" width="7.5" style="36" bestFit="1" customWidth="1"/>
    <col min="8" max="8" width="6.6640625" style="36" bestFit="1" customWidth="1"/>
    <col min="9" max="9" width="9.1640625" style="36" bestFit="1" customWidth="1"/>
    <col min="10" max="10" width="10" style="36" bestFit="1" customWidth="1"/>
    <col min="11" max="12" width="6.6640625" style="36" bestFit="1" customWidth="1"/>
    <col min="13" max="13" width="7.5" style="36" bestFit="1" customWidth="1"/>
    <col min="14" max="14" width="6.6640625" style="36" bestFit="1" customWidth="1"/>
    <col min="15" max="15" width="9.1640625" style="36" bestFit="1" customWidth="1"/>
    <col min="16" max="16" width="10" style="109" bestFit="1" customWidth="1"/>
    <col min="17" max="18" width="6.6640625" style="36" bestFit="1" customWidth="1"/>
    <col min="19" max="19" width="7.5" style="36" bestFit="1" customWidth="1"/>
    <col min="20" max="20" width="6.6640625" style="36" bestFit="1" customWidth="1"/>
    <col min="21" max="21" width="9.1640625" style="36" bestFit="1" customWidth="1"/>
    <col min="22" max="22" width="10" style="36" bestFit="1" customWidth="1"/>
    <col min="23" max="24" width="6.6640625" style="36" bestFit="1" customWidth="1"/>
    <col min="25" max="25" width="7.5" style="36" bestFit="1" customWidth="1"/>
    <col min="26" max="26" width="6.6640625" style="36" bestFit="1" customWidth="1"/>
    <col min="27" max="27" width="9.1640625" style="36" bestFit="1" customWidth="1"/>
    <col min="28" max="28" width="10" style="36" bestFit="1" customWidth="1"/>
    <col min="29" max="29" width="9.83203125" style="36" bestFit="1" customWidth="1"/>
    <col min="30" max="16384" width="10.83203125" style="36"/>
  </cols>
  <sheetData>
    <row r="1" spans="1:29" x14ac:dyDescent="0.2">
      <c r="A1" s="80" t="s">
        <v>0</v>
      </c>
      <c r="B1" s="76" t="s">
        <v>1</v>
      </c>
      <c r="C1" s="86" t="s">
        <v>47</v>
      </c>
      <c r="D1" s="40" t="s">
        <v>43</v>
      </c>
      <c r="E1" s="89" t="s">
        <v>2</v>
      </c>
      <c r="F1" s="90"/>
      <c r="G1" s="90"/>
      <c r="H1" s="90"/>
      <c r="I1" s="90"/>
      <c r="J1" s="91"/>
      <c r="K1" s="89" t="s">
        <v>3</v>
      </c>
      <c r="L1" s="90"/>
      <c r="M1" s="90"/>
      <c r="N1" s="90"/>
      <c r="O1" s="90"/>
      <c r="P1" s="91"/>
      <c r="Q1" s="89" t="s">
        <v>32</v>
      </c>
      <c r="R1" s="90"/>
      <c r="S1" s="90"/>
      <c r="T1" s="90"/>
      <c r="U1" s="90"/>
      <c r="V1" s="91"/>
      <c r="W1" s="89" t="s">
        <v>33</v>
      </c>
      <c r="X1" s="90"/>
      <c r="Y1" s="90"/>
      <c r="Z1" s="90"/>
      <c r="AA1" s="90"/>
      <c r="AB1" s="91"/>
      <c r="AC1" s="92" t="s">
        <v>7</v>
      </c>
    </row>
    <row r="2" spans="1:29" x14ac:dyDescent="0.2">
      <c r="A2" s="81"/>
      <c r="B2" s="77"/>
      <c r="C2" s="87"/>
      <c r="D2" s="41" t="s">
        <v>40</v>
      </c>
      <c r="E2" s="46" t="s">
        <v>40</v>
      </c>
      <c r="F2" s="35" t="s">
        <v>41</v>
      </c>
      <c r="G2" s="35" t="s">
        <v>44</v>
      </c>
      <c r="H2" s="35" t="s">
        <v>42</v>
      </c>
      <c r="I2" s="35" t="s">
        <v>45</v>
      </c>
      <c r="J2" s="47" t="s">
        <v>46</v>
      </c>
      <c r="K2" s="46" t="s">
        <v>40</v>
      </c>
      <c r="L2" s="35" t="s">
        <v>41</v>
      </c>
      <c r="M2" s="35" t="s">
        <v>44</v>
      </c>
      <c r="N2" s="35" t="s">
        <v>42</v>
      </c>
      <c r="O2" s="35" t="s">
        <v>45</v>
      </c>
      <c r="P2" s="105" t="s">
        <v>46</v>
      </c>
      <c r="Q2" s="46" t="s">
        <v>40</v>
      </c>
      <c r="R2" s="35" t="s">
        <v>41</v>
      </c>
      <c r="S2" s="35" t="s">
        <v>44</v>
      </c>
      <c r="T2" s="35" t="s">
        <v>42</v>
      </c>
      <c r="U2" s="35" t="s">
        <v>45</v>
      </c>
      <c r="V2" s="47" t="s">
        <v>46</v>
      </c>
      <c r="W2" s="46" t="s">
        <v>40</v>
      </c>
      <c r="X2" s="35" t="s">
        <v>41</v>
      </c>
      <c r="Y2" s="35" t="s">
        <v>44</v>
      </c>
      <c r="Z2" s="35" t="s">
        <v>42</v>
      </c>
      <c r="AA2" s="35" t="s">
        <v>45</v>
      </c>
      <c r="AB2" s="47" t="s">
        <v>46</v>
      </c>
      <c r="AC2" s="93"/>
    </row>
    <row r="3" spans="1:29" s="109" customFormat="1" x14ac:dyDescent="0.2">
      <c r="A3" s="110">
        <v>1</v>
      </c>
      <c r="B3" s="111">
        <v>1</v>
      </c>
      <c r="C3" s="78" t="s">
        <v>48</v>
      </c>
      <c r="D3" s="112">
        <v>1</v>
      </c>
      <c r="E3" s="113">
        <v>0.85709999999999997</v>
      </c>
      <c r="F3" s="110">
        <v>0.67623002784592701</v>
      </c>
      <c r="G3" s="110">
        <v>0.70896877050399698</v>
      </c>
      <c r="H3" s="110">
        <v>1.19646876575123E-3</v>
      </c>
      <c r="I3" s="110">
        <v>0.67623002784592701</v>
      </c>
      <c r="J3" s="106">
        <v>0.82811166853643903</v>
      </c>
      <c r="K3" s="113">
        <v>0.9</v>
      </c>
      <c r="L3" s="110">
        <v>0.76850437223911205</v>
      </c>
      <c r="M3" s="110">
        <v>0.79421175377709496</v>
      </c>
      <c r="N3" s="110">
        <v>1.14746811603773E-3</v>
      </c>
      <c r="O3" s="110">
        <v>0.76850437223911205</v>
      </c>
      <c r="P3" s="106">
        <v>0.89921785383568398</v>
      </c>
      <c r="Q3" s="113">
        <v>0.8</v>
      </c>
      <c r="R3" s="110">
        <v>0.613376743665763</v>
      </c>
      <c r="S3" s="110">
        <v>0.67358276035104403</v>
      </c>
      <c r="T3" s="110">
        <v>2.07620713404139E-3</v>
      </c>
      <c r="U3" s="110">
        <v>0.613376743665763</v>
      </c>
      <c r="V3" s="106">
        <v>0.70028946927881597</v>
      </c>
      <c r="W3" s="113">
        <v>0.97140000000000004</v>
      </c>
      <c r="X3" s="110">
        <v>0.75073183221476403</v>
      </c>
      <c r="Y3" s="110">
        <v>0.77480089579309697</v>
      </c>
      <c r="Z3" s="110">
        <v>9.1649149045609996E-4</v>
      </c>
      <c r="AA3" s="110">
        <v>0.75073183221476403</v>
      </c>
      <c r="AB3" s="106">
        <v>0.89339601950986003</v>
      </c>
      <c r="AC3" s="114" t="s">
        <v>43</v>
      </c>
    </row>
    <row r="4" spans="1:29" x14ac:dyDescent="0.2">
      <c r="A4" s="37">
        <v>2</v>
      </c>
      <c r="B4" s="38">
        <v>2</v>
      </c>
      <c r="C4" s="88"/>
      <c r="D4" s="42">
        <v>1</v>
      </c>
      <c r="E4" s="48">
        <v>0.42859999999999998</v>
      </c>
      <c r="F4" s="37">
        <v>0.58548425670181004</v>
      </c>
      <c r="G4" s="37">
        <v>0.75621656222002798</v>
      </c>
      <c r="H4" s="37">
        <v>4.2017803939857601E-2</v>
      </c>
      <c r="I4" s="37">
        <v>0.58548425670181004</v>
      </c>
      <c r="J4" s="49">
        <v>0.83716084275926805</v>
      </c>
      <c r="K4" s="48">
        <v>0.87139999999999995</v>
      </c>
      <c r="L4" s="37">
        <v>0.69945902483803801</v>
      </c>
      <c r="M4" s="37">
        <v>0.76657295482499199</v>
      </c>
      <c r="N4" s="37">
        <v>1.6133253799385499E-3</v>
      </c>
      <c r="O4" s="37">
        <v>0.69945902483803801</v>
      </c>
      <c r="P4" s="106">
        <v>0.78937033031667903</v>
      </c>
      <c r="Q4" s="48">
        <v>0.5</v>
      </c>
      <c r="R4" s="37">
        <v>0.60000675235475798</v>
      </c>
      <c r="S4" s="37">
        <v>0.70581082212073398</v>
      </c>
      <c r="T4" s="37">
        <v>5.3938175060985801E-3</v>
      </c>
      <c r="U4" s="37">
        <v>0.60000675235475798</v>
      </c>
      <c r="V4" s="49">
        <v>0.77940447075026298</v>
      </c>
      <c r="W4" s="48">
        <v>0.78569999999999995</v>
      </c>
      <c r="X4" s="37">
        <v>0.73696196696587901</v>
      </c>
      <c r="Y4" s="37">
        <v>0.79129801371267805</v>
      </c>
      <c r="Z4" s="37">
        <v>1.22008486817191E-3</v>
      </c>
      <c r="AA4" s="37">
        <v>0.73696196696587901</v>
      </c>
      <c r="AB4" s="49">
        <v>0.84564438291958399</v>
      </c>
      <c r="AC4" s="58" t="s">
        <v>43</v>
      </c>
    </row>
    <row r="5" spans="1:29" ht="16" thickBot="1" x14ac:dyDescent="0.25">
      <c r="A5" s="37">
        <v>3</v>
      </c>
      <c r="B5" s="38">
        <v>3</v>
      </c>
      <c r="C5" s="79"/>
      <c r="D5" s="43">
        <v>1</v>
      </c>
      <c r="E5" s="50">
        <v>0.78569999999999995</v>
      </c>
      <c r="F5" s="51">
        <v>0.82431768562112495</v>
      </c>
      <c r="G5" s="51">
        <v>0.84803848351750999</v>
      </c>
      <c r="H5" s="51">
        <v>2.38556104055273E-3</v>
      </c>
      <c r="I5" s="51">
        <v>0.82431768562112495</v>
      </c>
      <c r="J5" s="52">
        <v>0.82103303074836698</v>
      </c>
      <c r="K5" s="50">
        <v>0.85709999999999997</v>
      </c>
      <c r="L5" s="51">
        <v>0.72612613503421997</v>
      </c>
      <c r="M5" s="51">
        <v>0.77920598132269703</v>
      </c>
      <c r="N5" s="51">
        <v>2.1384718802957099E-3</v>
      </c>
      <c r="O5" s="51">
        <v>0.72612613503421997</v>
      </c>
      <c r="P5" s="107">
        <v>0.73865768909454299</v>
      </c>
      <c r="Q5" s="50">
        <v>0.64290000000000003</v>
      </c>
      <c r="R5" s="51">
        <v>0.61184862639222803</v>
      </c>
      <c r="S5" s="51">
        <v>0.73753815037863502</v>
      </c>
      <c r="T5" s="51">
        <v>5.5953204278401704E-3</v>
      </c>
      <c r="U5" s="51">
        <v>0.61184862639222803</v>
      </c>
      <c r="V5" s="52">
        <v>0.80273222572037095</v>
      </c>
      <c r="W5" s="50">
        <v>0.9143</v>
      </c>
      <c r="X5" s="51">
        <v>0.77407406483377705</v>
      </c>
      <c r="Y5" s="51">
        <v>0.817736708266394</v>
      </c>
      <c r="Z5" s="51">
        <v>2.0528814198249598E-3</v>
      </c>
      <c r="AA5" s="51">
        <v>0.77407406483377705</v>
      </c>
      <c r="AB5" s="52">
        <v>0.78922135744776001</v>
      </c>
      <c r="AC5" s="59" t="s">
        <v>43</v>
      </c>
    </row>
    <row r="6" spans="1:29" ht="16" thickBot="1" x14ac:dyDescent="0.25">
      <c r="A6" s="82"/>
      <c r="B6" s="83"/>
      <c r="C6" s="83"/>
      <c r="D6" s="84"/>
      <c r="E6" s="84"/>
      <c r="F6" s="84"/>
      <c r="G6" s="84"/>
      <c r="H6" s="84"/>
      <c r="I6" s="84"/>
      <c r="J6" s="84"/>
      <c r="K6" s="84"/>
      <c r="L6" s="84"/>
      <c r="M6" s="84"/>
      <c r="N6" s="84"/>
      <c r="O6" s="84"/>
      <c r="P6" s="84"/>
      <c r="Q6" s="84"/>
      <c r="R6" s="84"/>
      <c r="S6" s="84"/>
      <c r="T6" s="84"/>
      <c r="U6" s="84"/>
      <c r="V6" s="84"/>
      <c r="W6" s="84"/>
      <c r="X6" s="84"/>
      <c r="Y6" s="84"/>
      <c r="Z6" s="84"/>
      <c r="AA6" s="84"/>
      <c r="AB6" s="84"/>
      <c r="AC6" s="85"/>
    </row>
    <row r="7" spans="1:29" x14ac:dyDescent="0.2">
      <c r="A7" s="37">
        <v>7</v>
      </c>
      <c r="B7" s="38">
        <v>7</v>
      </c>
      <c r="C7" s="78" t="s">
        <v>48</v>
      </c>
      <c r="D7" s="44">
        <v>0</v>
      </c>
      <c r="E7" s="53">
        <v>0.92859999999999998</v>
      </c>
      <c r="F7" s="54">
        <v>0.87530165697847095</v>
      </c>
      <c r="G7" s="54">
        <v>0.84868398777076104</v>
      </c>
      <c r="H7" s="54">
        <v>2.42452648069177E-3</v>
      </c>
      <c r="I7" s="54">
        <v>0.87530165697847095</v>
      </c>
      <c r="J7" s="55">
        <v>0.79459183918578202</v>
      </c>
      <c r="K7" s="57">
        <v>0.87139999999999995</v>
      </c>
      <c r="L7" s="54">
        <v>0.535412653429167</v>
      </c>
      <c r="M7" s="54">
        <v>0.44272487418992101</v>
      </c>
      <c r="N7" s="54">
        <v>1.3718325794408301E-3</v>
      </c>
      <c r="O7" s="54">
        <v>0.535412653429167</v>
      </c>
      <c r="P7" s="108">
        <v>0.24520372508891899</v>
      </c>
      <c r="Q7" s="57">
        <v>0.68569999999999998</v>
      </c>
      <c r="R7" s="54">
        <v>0.62373411144529001</v>
      </c>
      <c r="S7" s="54">
        <v>0.581747804369245</v>
      </c>
      <c r="T7" s="54">
        <v>2.8055307056222599E-3</v>
      </c>
      <c r="U7" s="54">
        <v>0.62373411144529001</v>
      </c>
      <c r="V7" s="55">
        <v>0.470262320605771</v>
      </c>
      <c r="W7" s="57">
        <v>0.87139999999999995</v>
      </c>
      <c r="X7" s="54">
        <v>0.68030523572649204</v>
      </c>
      <c r="Y7" s="54">
        <v>0.63724545027528401</v>
      </c>
      <c r="Z7" s="54">
        <v>1.72997902845963E-3</v>
      </c>
      <c r="AA7" s="54">
        <v>0.68030523572649204</v>
      </c>
      <c r="AB7" s="55">
        <v>0.512452319184584</v>
      </c>
      <c r="AC7" s="60" t="s">
        <v>2</v>
      </c>
    </row>
    <row r="8" spans="1:29" ht="16" thickBot="1" x14ac:dyDescent="0.25">
      <c r="A8" s="37">
        <v>8</v>
      </c>
      <c r="B8" s="38">
        <v>8</v>
      </c>
      <c r="C8" s="79"/>
      <c r="D8" s="45">
        <v>0</v>
      </c>
      <c r="E8" s="56">
        <v>0.98570000000000002</v>
      </c>
      <c r="F8" s="51">
        <v>0.97252568687711405</v>
      </c>
      <c r="G8" s="51">
        <v>0.97464201535497397</v>
      </c>
      <c r="H8" s="51">
        <v>1.4391233239855E-2</v>
      </c>
      <c r="I8" s="51">
        <v>0.97252568687711405</v>
      </c>
      <c r="J8" s="52">
        <v>0.97142857142857097</v>
      </c>
      <c r="K8" s="50">
        <v>0.84289999999999998</v>
      </c>
      <c r="L8" s="51">
        <v>0.62460872403212897</v>
      </c>
      <c r="M8" s="51">
        <v>0.57388915526015405</v>
      </c>
      <c r="N8" s="51">
        <v>1.0210795974957601E-2</v>
      </c>
      <c r="O8" s="51">
        <v>0.62460872403212897</v>
      </c>
      <c r="P8" s="107">
        <v>0.40153820450816802</v>
      </c>
      <c r="Q8" s="50">
        <v>0.95709999999999995</v>
      </c>
      <c r="R8" s="51">
        <v>0.88541274666786196</v>
      </c>
      <c r="S8" s="51">
        <v>0.90121320486068701</v>
      </c>
      <c r="T8" s="51">
        <v>1.9942821642117799E-2</v>
      </c>
      <c r="U8" s="51">
        <v>0.88541274666786196</v>
      </c>
      <c r="V8" s="52">
        <v>0.92142857419592905</v>
      </c>
      <c r="W8" s="50">
        <v>0.92859999999999998</v>
      </c>
      <c r="X8" s="51">
        <v>0.31754245460033398</v>
      </c>
      <c r="Y8" s="51">
        <v>0.21662628586803101</v>
      </c>
      <c r="Z8" s="51">
        <v>1.1549574090167799E-3</v>
      </c>
      <c r="AA8" s="51">
        <v>0.31754245460033398</v>
      </c>
      <c r="AB8" s="52">
        <v>3.01921525837055E-2</v>
      </c>
      <c r="AC8" s="59" t="s">
        <v>2</v>
      </c>
    </row>
    <row r="9" spans="1:29" ht="16" thickBot="1" x14ac:dyDescent="0.25">
      <c r="A9" s="82"/>
      <c r="B9" s="83"/>
      <c r="C9" s="83"/>
      <c r="D9" s="84"/>
      <c r="E9" s="84"/>
      <c r="F9" s="84"/>
      <c r="G9" s="84"/>
      <c r="H9" s="84"/>
      <c r="I9" s="84"/>
      <c r="J9" s="84"/>
      <c r="K9" s="84"/>
      <c r="L9" s="84"/>
      <c r="M9" s="84"/>
      <c r="N9" s="84"/>
      <c r="O9" s="84"/>
      <c r="P9" s="84"/>
      <c r="Q9" s="84"/>
      <c r="R9" s="84"/>
      <c r="S9" s="84"/>
      <c r="T9" s="84"/>
      <c r="U9" s="84"/>
      <c r="V9" s="84"/>
      <c r="W9" s="84"/>
      <c r="X9" s="84"/>
      <c r="Y9" s="84"/>
      <c r="Z9" s="84"/>
      <c r="AA9" s="84"/>
      <c r="AB9" s="84"/>
      <c r="AC9" s="85"/>
    </row>
    <row r="10" spans="1:29" x14ac:dyDescent="0.2">
      <c r="A10" s="37">
        <v>41</v>
      </c>
      <c r="B10" s="38">
        <v>41</v>
      </c>
      <c r="C10" s="78" t="s">
        <v>49</v>
      </c>
      <c r="D10" s="44">
        <v>0</v>
      </c>
      <c r="E10" s="57">
        <v>0.98570000000000002</v>
      </c>
      <c r="F10" s="61">
        <v>0.95379586560385499</v>
      </c>
      <c r="G10" s="54">
        <v>0.95379586560385499</v>
      </c>
      <c r="H10" s="54">
        <v>0</v>
      </c>
      <c r="I10" s="54">
        <v>0.95379586560385499</v>
      </c>
      <c r="J10" s="55">
        <v>0.81428571428571395</v>
      </c>
      <c r="K10" s="57">
        <v>0.87139999999999995</v>
      </c>
      <c r="L10" s="54">
        <v>0.27388434750693103</v>
      </c>
      <c r="M10" s="54">
        <v>0.21545196622609999</v>
      </c>
      <c r="N10" s="54">
        <v>6.4504632194099999E-5</v>
      </c>
      <c r="O10" s="54">
        <v>0.27388434750693103</v>
      </c>
      <c r="P10" s="108">
        <v>6.1095483201954997E-3</v>
      </c>
      <c r="Q10" s="57">
        <v>0.87139999999999995</v>
      </c>
      <c r="R10" s="54">
        <v>0.68556819728442597</v>
      </c>
      <c r="S10" s="54">
        <v>0.65786670531545299</v>
      </c>
      <c r="T10" s="54">
        <v>0</v>
      </c>
      <c r="U10" s="54">
        <v>0.68556819728442597</v>
      </c>
      <c r="V10" s="55">
        <v>0.507096130547246</v>
      </c>
      <c r="W10" s="57">
        <v>0.8286</v>
      </c>
      <c r="X10" s="54">
        <v>0.25088507660797599</v>
      </c>
      <c r="Y10" s="54">
        <v>0.200884207657405</v>
      </c>
      <c r="Z10" s="54">
        <v>8.8748924567200006E-5</v>
      </c>
      <c r="AA10" s="54">
        <v>0.25088507660797599</v>
      </c>
      <c r="AB10" s="55">
        <v>2.9704190258470002E-4</v>
      </c>
      <c r="AC10" s="60" t="s">
        <v>2</v>
      </c>
    </row>
    <row r="11" spans="1:29" ht="16" thickBot="1" x14ac:dyDescent="0.25">
      <c r="A11" s="37">
        <v>42</v>
      </c>
      <c r="B11" s="38">
        <v>42</v>
      </c>
      <c r="C11" s="79"/>
      <c r="D11" s="45">
        <v>0</v>
      </c>
      <c r="E11" s="50">
        <v>0.98570000000000002</v>
      </c>
      <c r="F11" s="62">
        <v>0.95379586560385499</v>
      </c>
      <c r="G11" s="51">
        <v>0.95379586560385499</v>
      </c>
      <c r="H11" s="51">
        <v>0</v>
      </c>
      <c r="I11" s="51">
        <v>0.95379586560385499</v>
      </c>
      <c r="J11" s="52">
        <v>0.81428571428571395</v>
      </c>
      <c r="K11" s="50">
        <v>0.78569999999999995</v>
      </c>
      <c r="L11" s="51">
        <v>0.30082714493785501</v>
      </c>
      <c r="M11" s="51">
        <v>0.251790405171258</v>
      </c>
      <c r="N11" s="51">
        <v>4.2867986485400001E-5</v>
      </c>
      <c r="O11" s="51">
        <v>0.30082714493785501</v>
      </c>
      <c r="P11" s="107">
        <v>2.6356535564575801E-3</v>
      </c>
      <c r="Q11" s="50">
        <v>0.72860000000000003</v>
      </c>
      <c r="R11" s="51">
        <v>0.65001762126173201</v>
      </c>
      <c r="S11" s="51">
        <v>0.61408701602901705</v>
      </c>
      <c r="T11" s="51">
        <v>0</v>
      </c>
      <c r="U11" s="51">
        <v>0.65001762126173201</v>
      </c>
      <c r="V11" s="52">
        <v>0.49613898534859902</v>
      </c>
      <c r="W11" s="50">
        <v>0.88570000000000004</v>
      </c>
      <c r="X11" s="51">
        <v>0.25440925657749103</v>
      </c>
      <c r="Y11" s="51">
        <v>0.19773073877607</v>
      </c>
      <c r="Z11" s="51">
        <v>2.0570876741999999E-5</v>
      </c>
      <c r="AA11" s="51">
        <v>0.25440925657749103</v>
      </c>
      <c r="AB11" s="52">
        <v>1.19734511577657E-3</v>
      </c>
      <c r="AC11" s="59" t="s">
        <v>2</v>
      </c>
    </row>
    <row r="12" spans="1:29" ht="16" thickBot="1" x14ac:dyDescent="0.25">
      <c r="A12" s="82"/>
      <c r="B12" s="83"/>
      <c r="C12" s="83"/>
      <c r="D12" s="84"/>
      <c r="E12" s="84"/>
      <c r="F12" s="84"/>
      <c r="G12" s="84"/>
      <c r="H12" s="84"/>
      <c r="I12" s="84"/>
      <c r="J12" s="84"/>
      <c r="K12" s="84"/>
      <c r="L12" s="84"/>
      <c r="M12" s="84"/>
      <c r="N12" s="84"/>
      <c r="O12" s="84"/>
      <c r="P12" s="84"/>
      <c r="Q12" s="84"/>
      <c r="R12" s="84"/>
      <c r="S12" s="84"/>
      <c r="T12" s="84"/>
      <c r="U12" s="84"/>
      <c r="V12" s="84"/>
      <c r="W12" s="84"/>
      <c r="X12" s="84"/>
      <c r="Y12" s="84"/>
      <c r="Z12" s="84"/>
      <c r="AA12" s="84"/>
      <c r="AB12" s="84"/>
      <c r="AC12" s="85"/>
    </row>
    <row r="13" spans="1:29" x14ac:dyDescent="0.2">
      <c r="A13" s="37">
        <v>50</v>
      </c>
      <c r="B13" s="38">
        <v>50</v>
      </c>
      <c r="C13" s="78" t="s">
        <v>48</v>
      </c>
      <c r="D13" s="44">
        <v>0</v>
      </c>
      <c r="E13" s="57">
        <v>0.85709999999999997</v>
      </c>
      <c r="F13" s="54">
        <v>0.924801595721926</v>
      </c>
      <c r="G13" s="54">
        <v>0.92174726043428601</v>
      </c>
      <c r="H13" s="54">
        <v>1.61963552236557E-3</v>
      </c>
      <c r="I13" s="54">
        <v>0.924801595721926</v>
      </c>
      <c r="J13" s="55">
        <v>0.89523809552192601</v>
      </c>
      <c r="K13" s="57">
        <v>0.78569999999999995</v>
      </c>
      <c r="L13" s="54">
        <v>0.83327414946896605</v>
      </c>
      <c r="M13" s="54">
        <v>0.81893491574696098</v>
      </c>
      <c r="N13" s="54">
        <v>1.189015672675E-4</v>
      </c>
      <c r="O13" s="54">
        <v>0.83327414946896605</v>
      </c>
      <c r="P13" s="108">
        <v>0.72830339095422203</v>
      </c>
      <c r="Q13" s="57">
        <v>0.1714</v>
      </c>
      <c r="R13" s="54">
        <v>0.43839752461228998</v>
      </c>
      <c r="S13" s="54">
        <v>0.41916209906339602</v>
      </c>
      <c r="T13" s="54">
        <v>1.61963552236557E-3</v>
      </c>
      <c r="U13" s="54">
        <v>0.43839752461228998</v>
      </c>
      <c r="V13" s="55">
        <v>0.17744898008448701</v>
      </c>
      <c r="W13" s="53">
        <v>0.87139999999999995</v>
      </c>
      <c r="X13" s="54">
        <v>0.66973504998854205</v>
      </c>
      <c r="Y13" s="54">
        <v>0.64606706521340695</v>
      </c>
      <c r="Z13" s="54">
        <v>1.561904093251E-4</v>
      </c>
      <c r="AA13" s="54">
        <v>0.66973504998854205</v>
      </c>
      <c r="AB13" s="55">
        <v>0.54848159999985702</v>
      </c>
      <c r="AC13" s="60" t="s">
        <v>33</v>
      </c>
    </row>
    <row r="14" spans="1:29" ht="16" thickBot="1" x14ac:dyDescent="0.25">
      <c r="A14" s="37">
        <v>51</v>
      </c>
      <c r="B14" s="38">
        <v>51</v>
      </c>
      <c r="C14" s="79"/>
      <c r="D14" s="45">
        <v>0</v>
      </c>
      <c r="E14" s="50">
        <v>0.65710000000000002</v>
      </c>
      <c r="F14" s="51">
        <v>0.54560134921755099</v>
      </c>
      <c r="G14" s="51">
        <v>0.51357541063002099</v>
      </c>
      <c r="H14" s="51">
        <v>6.6921918237182699E-3</v>
      </c>
      <c r="I14" s="51">
        <v>0.54560134921755099</v>
      </c>
      <c r="J14" s="52">
        <v>0.33481023625603701</v>
      </c>
      <c r="K14" s="56">
        <v>0.8</v>
      </c>
      <c r="L14" s="51">
        <v>0.44820169125284398</v>
      </c>
      <c r="M14" s="51">
        <v>0.37211542917149398</v>
      </c>
      <c r="N14" s="51">
        <v>1.80128852537434E-3</v>
      </c>
      <c r="O14" s="51">
        <v>0.44820169125284398</v>
      </c>
      <c r="P14" s="107">
        <v>0.147407741418906</v>
      </c>
      <c r="Q14" s="50">
        <v>0.45710000000000001</v>
      </c>
      <c r="R14" s="51">
        <v>0.37357107273169898</v>
      </c>
      <c r="S14" s="51">
        <v>0.33150004361356999</v>
      </c>
      <c r="T14" s="51">
        <v>3.0303623859903599E-3</v>
      </c>
      <c r="U14" s="51">
        <v>0.37357107273169898</v>
      </c>
      <c r="V14" s="52">
        <v>0.105605571929897</v>
      </c>
      <c r="W14" s="50">
        <v>0.7</v>
      </c>
      <c r="X14" s="51">
        <v>0.41031771174498899</v>
      </c>
      <c r="Y14" s="51">
        <v>0.342141533962317</v>
      </c>
      <c r="Z14" s="51">
        <v>1.9369761226698699E-3</v>
      </c>
      <c r="AA14" s="51">
        <v>0.41031771174498899</v>
      </c>
      <c r="AB14" s="52">
        <v>0.12300717961043101</v>
      </c>
      <c r="AC14" s="59" t="s">
        <v>3</v>
      </c>
    </row>
    <row r="15" spans="1:29" ht="16" thickBot="1" x14ac:dyDescent="0.25">
      <c r="A15" s="82"/>
      <c r="B15" s="83"/>
      <c r="C15" s="83"/>
      <c r="D15" s="84"/>
      <c r="E15" s="84"/>
      <c r="F15" s="84"/>
      <c r="G15" s="84"/>
      <c r="H15" s="84"/>
      <c r="I15" s="84"/>
      <c r="J15" s="84"/>
      <c r="K15" s="84"/>
      <c r="L15" s="84"/>
      <c r="M15" s="84"/>
      <c r="N15" s="84"/>
      <c r="O15" s="84"/>
      <c r="P15" s="84"/>
      <c r="Q15" s="84"/>
      <c r="R15" s="84"/>
      <c r="S15" s="84"/>
      <c r="T15" s="84"/>
      <c r="U15" s="84"/>
      <c r="V15" s="84"/>
      <c r="W15" s="84"/>
      <c r="X15" s="84"/>
      <c r="Y15" s="84"/>
      <c r="Z15" s="84"/>
      <c r="AA15" s="84"/>
      <c r="AB15" s="84"/>
      <c r="AC15" s="85"/>
    </row>
    <row r="16" spans="1:29" x14ac:dyDescent="0.2">
      <c r="A16" s="37">
        <v>90</v>
      </c>
      <c r="B16" s="38">
        <v>90</v>
      </c>
      <c r="C16" s="78" t="s">
        <v>49</v>
      </c>
      <c r="D16" s="44">
        <v>0</v>
      </c>
      <c r="E16" s="57">
        <v>1</v>
      </c>
      <c r="F16" s="61">
        <v>0.949286861079079</v>
      </c>
      <c r="G16" s="54">
        <v>0.949286861079079</v>
      </c>
      <c r="H16" s="54">
        <v>0</v>
      </c>
      <c r="I16" s="54">
        <v>0.949286861079079</v>
      </c>
      <c r="J16" s="55">
        <v>0.78571428571428503</v>
      </c>
      <c r="K16" s="57">
        <v>0.72860000000000003</v>
      </c>
      <c r="L16" s="54">
        <v>0.25247444404023001</v>
      </c>
      <c r="M16" s="54">
        <v>0.19774592625243301</v>
      </c>
      <c r="N16" s="54">
        <v>0</v>
      </c>
      <c r="O16" s="54">
        <v>0.25247444404023001</v>
      </c>
      <c r="P16" s="108">
        <v>3.6205971347430001E-4</v>
      </c>
      <c r="Q16" s="57">
        <v>0.78569999999999995</v>
      </c>
      <c r="R16" s="54">
        <v>0.512456642304148</v>
      </c>
      <c r="S16" s="54">
        <v>0.47340398728847499</v>
      </c>
      <c r="T16" s="54">
        <v>0</v>
      </c>
      <c r="U16" s="54">
        <v>0.512456642304148</v>
      </c>
      <c r="V16" s="55">
        <v>0.33649909502959602</v>
      </c>
      <c r="W16" s="57">
        <v>0.9</v>
      </c>
      <c r="X16" s="54">
        <v>0.25734698431832398</v>
      </c>
      <c r="Y16" s="54">
        <v>0.20176334615264599</v>
      </c>
      <c r="Z16" s="54">
        <v>2.4546351882500001E-5</v>
      </c>
      <c r="AA16" s="54">
        <v>0.25734698431832398</v>
      </c>
      <c r="AB16" s="55">
        <v>1.4727540048110001E-4</v>
      </c>
      <c r="AC16" s="60" t="s">
        <v>2</v>
      </c>
    </row>
    <row r="17" spans="1:29" ht="16" thickBot="1" x14ac:dyDescent="0.25">
      <c r="A17" s="37">
        <v>91</v>
      </c>
      <c r="B17" s="38">
        <v>91</v>
      </c>
      <c r="C17" s="79"/>
      <c r="D17" s="45">
        <v>0</v>
      </c>
      <c r="E17" s="50">
        <v>0.6</v>
      </c>
      <c r="F17" s="62">
        <v>0.67394143215247504</v>
      </c>
      <c r="G17" s="51">
        <v>0.66433150661843099</v>
      </c>
      <c r="H17" s="51">
        <v>2.9348885906594099E-3</v>
      </c>
      <c r="I17" s="51">
        <v>0.67394143215247504</v>
      </c>
      <c r="J17" s="52">
        <v>0.50659013603414804</v>
      </c>
      <c r="K17" s="50">
        <v>0.7</v>
      </c>
      <c r="L17" s="51">
        <v>0.40499885891164999</v>
      </c>
      <c r="M17" s="51">
        <v>0.32108307565961502</v>
      </c>
      <c r="N17" s="51">
        <v>6.9356733583849999E-4</v>
      </c>
      <c r="O17" s="51">
        <v>0.40499885891164999</v>
      </c>
      <c r="P17" s="107">
        <v>0.123158008971118</v>
      </c>
      <c r="Q17" s="50">
        <v>0.7</v>
      </c>
      <c r="R17" s="51">
        <v>0.66662668074880305</v>
      </c>
      <c r="S17" s="51">
        <v>0.65973916394369903</v>
      </c>
      <c r="T17" s="51">
        <v>2.5776625677410999E-3</v>
      </c>
      <c r="U17" s="51">
        <v>0.66662668074880305</v>
      </c>
      <c r="V17" s="52">
        <v>0.49438775612839603</v>
      </c>
      <c r="W17" s="50">
        <v>0.77139999999999997</v>
      </c>
      <c r="X17" s="51">
        <v>0.33264905129160199</v>
      </c>
      <c r="Y17" s="51">
        <v>0.23420285220657</v>
      </c>
      <c r="Z17" s="51">
        <v>3.839761451153E-4</v>
      </c>
      <c r="AA17" s="51">
        <v>0.33264905129160199</v>
      </c>
      <c r="AB17" s="52">
        <v>2.9194882033126601E-2</v>
      </c>
      <c r="AC17" s="59" t="s">
        <v>2</v>
      </c>
    </row>
  </sheetData>
  <mergeCells count="17">
    <mergeCell ref="AC1:AC2"/>
    <mergeCell ref="B1:B2"/>
    <mergeCell ref="C16:C17"/>
    <mergeCell ref="A1:A2"/>
    <mergeCell ref="A6:AC6"/>
    <mergeCell ref="A9:AC9"/>
    <mergeCell ref="A12:AC12"/>
    <mergeCell ref="A15:AC15"/>
    <mergeCell ref="C1:C2"/>
    <mergeCell ref="C3:C5"/>
    <mergeCell ref="C7:C8"/>
    <mergeCell ref="C10:C11"/>
    <mergeCell ref="C13:C14"/>
    <mergeCell ref="E1:J1"/>
    <mergeCell ref="K1:P1"/>
    <mergeCell ref="Q1:V1"/>
    <mergeCell ref="W1:AB1"/>
  </mergeCell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C79F0-011F-0547-8675-826D801D6407}">
  <dimension ref="A1:U385"/>
  <sheetViews>
    <sheetView topLeftCell="B357" workbookViewId="0">
      <selection activeCell="K399" sqref="K399"/>
    </sheetView>
  </sheetViews>
  <sheetFormatPr baseColWidth="10" defaultRowHeight="15" x14ac:dyDescent="0.2"/>
  <cols>
    <col min="1" max="1" width="4.1640625" bestFit="1" customWidth="1"/>
    <col min="2" max="2" width="21" bestFit="1" customWidth="1"/>
    <col min="3" max="3" width="3.83203125" bestFit="1" customWidth="1"/>
    <col min="4" max="4" width="13.1640625" bestFit="1" customWidth="1"/>
    <col min="5" max="11" width="12.1640625" bestFit="1" customWidth="1"/>
    <col min="12" max="12" width="16.33203125" bestFit="1" customWidth="1"/>
    <col min="13" max="13" width="13.6640625" bestFit="1" customWidth="1"/>
    <col min="14" max="14" width="12.1640625" bestFit="1" customWidth="1"/>
    <col min="15" max="15" width="16.33203125" bestFit="1" customWidth="1"/>
    <col min="16" max="16" width="13.6640625" bestFit="1" customWidth="1"/>
    <col min="17" max="17" width="12.1640625" bestFit="1" customWidth="1"/>
    <col min="18" max="18" width="16" bestFit="1" customWidth="1"/>
    <col min="19" max="19" width="13.5" bestFit="1" customWidth="1"/>
    <col min="20" max="20" width="12.1640625" bestFit="1" customWidth="1"/>
    <col min="21" max="21" width="8" bestFit="1" customWidth="1"/>
  </cols>
  <sheetData>
    <row r="1" spans="1:21" x14ac:dyDescent="0.2">
      <c r="A1" s="2" t="s">
        <v>0</v>
      </c>
      <c r="B1" s="2" t="s">
        <v>8</v>
      </c>
      <c r="C1" s="2" t="s">
        <v>1</v>
      </c>
      <c r="D1" s="2" t="s">
        <v>9</v>
      </c>
      <c r="E1" s="9" t="s">
        <v>10</v>
      </c>
      <c r="F1" s="2" t="s">
        <v>11</v>
      </c>
      <c r="G1" s="2" t="s">
        <v>12</v>
      </c>
      <c r="H1" s="2" t="s">
        <v>13</v>
      </c>
      <c r="I1" s="2" t="s">
        <v>14</v>
      </c>
      <c r="J1" s="2" t="s">
        <v>15</v>
      </c>
      <c r="K1" s="2" t="s">
        <v>16</v>
      </c>
      <c r="L1" s="2" t="s">
        <v>17</v>
      </c>
      <c r="M1" s="2" t="s">
        <v>18</v>
      </c>
      <c r="N1" s="17" t="s">
        <v>19</v>
      </c>
      <c r="O1" s="2" t="s">
        <v>20</v>
      </c>
      <c r="P1" s="2" t="s">
        <v>21</v>
      </c>
      <c r="Q1" s="2" t="s">
        <v>22</v>
      </c>
      <c r="R1" s="2" t="s">
        <v>23</v>
      </c>
      <c r="S1" s="2" t="s">
        <v>24</v>
      </c>
      <c r="T1" s="2" t="s">
        <v>25</v>
      </c>
      <c r="U1" s="2" t="s">
        <v>26</v>
      </c>
    </row>
    <row r="2" spans="1:21" x14ac:dyDescent="0.2">
      <c r="A2" s="2">
        <v>1</v>
      </c>
      <c r="B2" s="2" t="s">
        <v>4</v>
      </c>
      <c r="C2" s="2">
        <v>1</v>
      </c>
      <c r="D2" s="2">
        <v>0.75610287530081599</v>
      </c>
      <c r="E2" s="2">
        <v>0.68007101288863503</v>
      </c>
      <c r="F2" s="2">
        <v>0.71293813586235</v>
      </c>
      <c r="G2" s="2">
        <v>1.3963101706134899E-3</v>
      </c>
      <c r="H2" s="2">
        <v>4.0482033123927397E-2</v>
      </c>
      <c r="I2" s="2">
        <v>4.8723471970460002E-4</v>
      </c>
      <c r="J2" s="2">
        <v>4.7886838188529999E-4</v>
      </c>
      <c r="K2" s="2">
        <v>4.9293954029310005E-4</v>
      </c>
      <c r="L2" s="2">
        <v>0.92186686311449295</v>
      </c>
      <c r="M2" s="2">
        <v>0.38365923079795</v>
      </c>
      <c r="N2" s="2">
        <v>0.50656404016273304</v>
      </c>
      <c r="O2" s="2">
        <v>0.84050402470997398</v>
      </c>
      <c r="P2" s="2">
        <v>0.35297535955905901</v>
      </c>
      <c r="Q2" s="2">
        <v>0.46707727525915399</v>
      </c>
      <c r="R2" s="2">
        <v>0.84796430468559203</v>
      </c>
      <c r="S2" s="2">
        <v>0.34134745673010303</v>
      </c>
      <c r="T2" s="2">
        <v>0.455987912522895</v>
      </c>
      <c r="U2" s="2">
        <v>0.97140000000000004</v>
      </c>
    </row>
    <row r="3" spans="1:21" x14ac:dyDescent="0.2">
      <c r="A3" s="2">
        <v>2</v>
      </c>
      <c r="B3" s="2" t="s">
        <v>2</v>
      </c>
      <c r="C3" s="2">
        <v>1</v>
      </c>
      <c r="D3" s="2">
        <v>0.72748819078717897</v>
      </c>
      <c r="E3" s="2">
        <v>0.61725467528615596</v>
      </c>
      <c r="F3" s="2">
        <v>0.66363980940409995</v>
      </c>
      <c r="G3" s="2">
        <v>1.4827690785750699E-3</v>
      </c>
      <c r="H3" s="2">
        <v>4.9516437096255098E-2</v>
      </c>
      <c r="I3" s="2">
        <v>4.6379752685810001E-4</v>
      </c>
      <c r="J3" s="2">
        <v>4.668658511946E-4</v>
      </c>
      <c r="K3" s="2">
        <v>4.6998613480739998E-4</v>
      </c>
      <c r="L3" s="2">
        <v>0.93300415788377999</v>
      </c>
      <c r="M3" s="2">
        <v>0.27719219614352397</v>
      </c>
      <c r="N3" s="2">
        <v>0.40338608707700402</v>
      </c>
      <c r="O3" s="2">
        <v>0.85326438375881697</v>
      </c>
      <c r="P3" s="2">
        <v>0.25384347739496399</v>
      </c>
      <c r="Q3" s="2">
        <v>0.36994711001004399</v>
      </c>
      <c r="R3" s="2">
        <v>0.87556204625538403</v>
      </c>
      <c r="S3" s="2">
        <v>0.25644277233098201</v>
      </c>
      <c r="T3" s="2">
        <v>0.374390781564371</v>
      </c>
      <c r="U3" s="2">
        <v>0.97140000000000004</v>
      </c>
    </row>
    <row r="4" spans="1:21" x14ac:dyDescent="0.2">
      <c r="A4" s="2">
        <v>3</v>
      </c>
      <c r="B4" s="2" t="s">
        <v>5</v>
      </c>
      <c r="C4" s="2">
        <v>1</v>
      </c>
      <c r="D4" s="2">
        <v>0.74609915699277596</v>
      </c>
      <c r="E4" s="2">
        <v>0.70359111683709197</v>
      </c>
      <c r="F4" s="2">
        <v>0.722129007748195</v>
      </c>
      <c r="G4" s="2">
        <v>7.4200069731369998E-4</v>
      </c>
      <c r="H4" s="2">
        <v>2.7199629720832601E-2</v>
      </c>
      <c r="I4" s="2">
        <v>2.4988388156219998E-4</v>
      </c>
      <c r="J4" s="2">
        <v>2.2468193159770001E-4</v>
      </c>
      <c r="K4" s="2">
        <v>2.2538129539630001E-4</v>
      </c>
      <c r="L4" s="2">
        <v>0.95424665212631199</v>
      </c>
      <c r="M4" s="2">
        <v>0.49122460782527899</v>
      </c>
      <c r="N4" s="2">
        <v>0.62035983971187003</v>
      </c>
      <c r="O4" s="2">
        <v>0.87257161991936805</v>
      </c>
      <c r="P4" s="2">
        <v>0.45439706870487701</v>
      </c>
      <c r="Q4" s="2">
        <v>0.571937021187373</v>
      </c>
      <c r="R4" s="2">
        <v>0.86136941569192005</v>
      </c>
      <c r="S4" s="2">
        <v>0.43808710915701699</v>
      </c>
      <c r="T4" s="2">
        <v>0.55597109283719703</v>
      </c>
      <c r="U4" s="2">
        <v>0.97140000000000004</v>
      </c>
    </row>
    <row r="5" spans="1:21" x14ac:dyDescent="0.2">
      <c r="A5" s="2">
        <v>4</v>
      </c>
      <c r="B5" s="2" t="s">
        <v>3</v>
      </c>
      <c r="C5" s="2">
        <v>1</v>
      </c>
      <c r="D5" s="2">
        <v>0.80701285856110705</v>
      </c>
      <c r="E5" s="2">
        <v>0.74215594359806603</v>
      </c>
      <c r="F5" s="2">
        <v>0.77083905168942002</v>
      </c>
      <c r="G5" s="2">
        <v>8.029664395053E-4</v>
      </c>
      <c r="H5" s="2">
        <v>2.9681811109185201E-2</v>
      </c>
      <c r="I5" s="2">
        <v>2.9868015932220003E-4</v>
      </c>
      <c r="J5" s="2">
        <v>2.3621500149600001E-4</v>
      </c>
      <c r="K5" s="2">
        <v>2.370626559225E-4</v>
      </c>
      <c r="L5" s="2">
        <v>0.94114173938287404</v>
      </c>
      <c r="M5" s="2">
        <v>0.479524265761886</v>
      </c>
      <c r="N5" s="2">
        <v>0.60858510589958803</v>
      </c>
      <c r="O5" s="2">
        <v>0.90194125357083899</v>
      </c>
      <c r="P5" s="2">
        <v>0.45947089546493097</v>
      </c>
      <c r="Q5" s="2">
        <v>0.58300220570859596</v>
      </c>
      <c r="R5" s="2">
        <v>0.89372704997825003</v>
      </c>
      <c r="S5" s="2">
        <v>0.45216468817421301</v>
      </c>
      <c r="T5" s="2">
        <v>0.57516771752852902</v>
      </c>
      <c r="U5" s="2">
        <v>0.94289999999999996</v>
      </c>
    </row>
    <row r="6" spans="1:21" x14ac:dyDescent="0.2">
      <c r="A6" s="2">
        <v>5</v>
      </c>
      <c r="B6" s="2" t="s">
        <v>4</v>
      </c>
      <c r="C6" s="2">
        <v>2</v>
      </c>
      <c r="D6" s="2">
        <v>0.828121657030923</v>
      </c>
      <c r="E6" s="2">
        <v>0.81762332916259695</v>
      </c>
      <c r="F6" s="2">
        <v>0.81982589108603299</v>
      </c>
      <c r="G6" s="2">
        <v>1.32800448752407E-3</v>
      </c>
      <c r="H6" s="2">
        <v>4.37071995543582E-2</v>
      </c>
      <c r="I6" s="2">
        <v>4.8780450223209998E-4</v>
      </c>
      <c r="J6" s="2">
        <v>4.1160473442040002E-4</v>
      </c>
      <c r="K6" s="2">
        <v>4.142536474059E-4</v>
      </c>
      <c r="L6" s="2">
        <v>0.89852226972579896</v>
      </c>
      <c r="M6" s="2">
        <v>0.75306216989244701</v>
      </c>
      <c r="N6" s="2">
        <v>0.80166051302637298</v>
      </c>
      <c r="O6" s="2">
        <v>0.82732690998486103</v>
      </c>
      <c r="P6" s="2">
        <v>0.69355743442262896</v>
      </c>
      <c r="Q6" s="2">
        <v>0.73831075770514298</v>
      </c>
      <c r="R6" s="2">
        <v>0.88093222039086405</v>
      </c>
      <c r="S6" s="2">
        <v>0.73889933058193702</v>
      </c>
      <c r="T6" s="2">
        <v>0.78678550975663297</v>
      </c>
      <c r="U6" s="2">
        <v>0.71430000000000005</v>
      </c>
    </row>
    <row r="7" spans="1:21" x14ac:dyDescent="0.2">
      <c r="A7" s="2">
        <v>6</v>
      </c>
      <c r="B7" s="2" t="s">
        <v>2</v>
      </c>
      <c r="C7" s="2">
        <v>2</v>
      </c>
      <c r="D7" s="2">
        <v>0.79365587319646502</v>
      </c>
      <c r="E7" s="2">
        <v>0.68272361499922596</v>
      </c>
      <c r="F7" s="2">
        <v>0.71147442630359103</v>
      </c>
      <c r="G7" s="2">
        <v>2.03879712033085E-2</v>
      </c>
      <c r="H7" s="2">
        <v>8.9823512892637902E-2</v>
      </c>
      <c r="I7" s="2">
        <v>8.84994665102567E-3</v>
      </c>
      <c r="J7" s="2">
        <v>1.74224783768295E-2</v>
      </c>
      <c r="K7" s="2">
        <v>1.7423591270302699E-2</v>
      </c>
      <c r="L7" s="2">
        <v>0.84112798145839096</v>
      </c>
      <c r="M7" s="2">
        <v>0.60476088180605803</v>
      </c>
      <c r="N7" s="2">
        <v>0.61497958893222404</v>
      </c>
      <c r="O7" s="2">
        <v>0.77278174885681605</v>
      </c>
      <c r="P7" s="2">
        <v>0.52895102577416997</v>
      </c>
      <c r="Q7" s="2">
        <v>0.54651114278073798</v>
      </c>
      <c r="R7" s="2">
        <v>0.80884115142481605</v>
      </c>
      <c r="S7" s="2">
        <v>0.56463590815131104</v>
      </c>
      <c r="T7" s="2">
        <v>0.58147886347557798</v>
      </c>
      <c r="U7" s="2">
        <v>0.51429999999999998</v>
      </c>
    </row>
    <row r="8" spans="1:21" x14ac:dyDescent="0.2">
      <c r="A8" s="2">
        <v>7</v>
      </c>
      <c r="B8" s="2" t="s">
        <v>5</v>
      </c>
      <c r="C8" s="2">
        <v>2</v>
      </c>
      <c r="D8" s="2">
        <v>0.81999583414622701</v>
      </c>
      <c r="E8" s="2">
        <v>0.738655759607042</v>
      </c>
      <c r="F8" s="2">
        <v>0.77433927059173502</v>
      </c>
      <c r="G8" s="2">
        <v>1.2260897517470299E-3</v>
      </c>
      <c r="H8" s="2">
        <v>3.6693507672420501E-2</v>
      </c>
      <c r="I8" s="2">
        <v>3.985156091013E-4</v>
      </c>
      <c r="J8" s="2">
        <v>4.0050679152569998E-4</v>
      </c>
      <c r="K8" s="2">
        <v>4.0252196257439999E-4</v>
      </c>
      <c r="L8" s="2">
        <v>0.88593532187598001</v>
      </c>
      <c r="M8" s="2">
        <v>0.73943088480404395</v>
      </c>
      <c r="N8" s="2">
        <v>0.77975585205214304</v>
      </c>
      <c r="O8" s="2">
        <v>0.81388167909213405</v>
      </c>
      <c r="P8" s="2">
        <v>0.679773363896778</v>
      </c>
      <c r="Q8" s="2">
        <v>0.71637058002608101</v>
      </c>
      <c r="R8" s="2">
        <v>0.82886451397623295</v>
      </c>
      <c r="S8" s="2">
        <v>0.68947988578251396</v>
      </c>
      <c r="T8" s="2">
        <v>0.72836877107620202</v>
      </c>
      <c r="U8" s="2">
        <v>0.77139999999999997</v>
      </c>
    </row>
    <row r="9" spans="1:21" x14ac:dyDescent="0.2">
      <c r="A9" s="2">
        <v>8</v>
      </c>
      <c r="B9" s="2" t="s">
        <v>3</v>
      </c>
      <c r="C9" s="2">
        <v>2</v>
      </c>
      <c r="D9" s="2">
        <v>0.78828096730368402</v>
      </c>
      <c r="E9" s="2">
        <v>0.70017459392547599</v>
      </c>
      <c r="F9" s="2">
        <v>0.73975997822625295</v>
      </c>
      <c r="G9" s="2">
        <v>1.32484962565026E-3</v>
      </c>
      <c r="H9" s="2">
        <v>3.84812461744461E-2</v>
      </c>
      <c r="I9" s="2">
        <v>4.3513419347750002E-4</v>
      </c>
      <c r="J9" s="2">
        <v>4.3754267660139998E-4</v>
      </c>
      <c r="K9" s="2">
        <v>4.3998324981659999E-4</v>
      </c>
      <c r="L9" s="2">
        <v>0.86771958214895994</v>
      </c>
      <c r="M9" s="2">
        <v>0.67339882935796402</v>
      </c>
      <c r="N9" s="2">
        <v>0.73713421651295197</v>
      </c>
      <c r="O9" s="2">
        <v>0.77282289436885199</v>
      </c>
      <c r="P9" s="2">
        <v>0.59494712523051596</v>
      </c>
      <c r="Q9" s="2">
        <v>0.65408964582851903</v>
      </c>
      <c r="R9" s="2">
        <v>0.76924128532409597</v>
      </c>
      <c r="S9" s="2">
        <v>0.59404316885130704</v>
      </c>
      <c r="T9" s="2">
        <v>0.65346673471587002</v>
      </c>
      <c r="U9" s="2">
        <v>0.77139999999999997</v>
      </c>
    </row>
    <row r="10" spans="1:21" x14ac:dyDescent="0.2">
      <c r="A10" s="2">
        <v>9</v>
      </c>
      <c r="B10" s="2" t="s">
        <v>4</v>
      </c>
      <c r="C10" s="2">
        <v>3</v>
      </c>
      <c r="D10" s="2">
        <v>0.87058301482881795</v>
      </c>
      <c r="E10" s="2">
        <v>0.65558356046676602</v>
      </c>
      <c r="F10" s="2">
        <v>0.73729464326586003</v>
      </c>
      <c r="G10" s="2">
        <v>6.1409460846334699E-3</v>
      </c>
      <c r="H10" s="2">
        <v>7.3368059418031095E-2</v>
      </c>
      <c r="I10" s="2">
        <v>2.5362088968644701E-3</v>
      </c>
      <c r="J10" s="2">
        <v>2.9791399212886699E-3</v>
      </c>
      <c r="K10" s="2">
        <v>4.5008299360883202E-3</v>
      </c>
      <c r="L10" s="2">
        <v>0.96021046638488705</v>
      </c>
      <c r="M10" s="2">
        <v>0.41715215173150799</v>
      </c>
      <c r="N10" s="2">
        <v>0.54314700588583897</v>
      </c>
      <c r="O10" s="2">
        <v>0.924202740192413</v>
      </c>
      <c r="P10" s="2">
        <v>0.399129058367439</v>
      </c>
      <c r="Q10" s="2">
        <v>0.519688081209148</v>
      </c>
      <c r="R10" s="2">
        <v>0.94308910199574003</v>
      </c>
      <c r="S10" s="2">
        <v>0.40911115200391801</v>
      </c>
      <c r="T10" s="2">
        <v>0.53270838441593305</v>
      </c>
      <c r="U10" s="2">
        <v>0.8</v>
      </c>
    </row>
    <row r="11" spans="1:21" x14ac:dyDescent="0.2">
      <c r="A11" s="2">
        <v>10</v>
      </c>
      <c r="B11" s="2" t="s">
        <v>2</v>
      </c>
      <c r="C11" s="2">
        <v>3</v>
      </c>
      <c r="D11" s="2">
        <v>0.90185890708650795</v>
      </c>
      <c r="E11" s="2">
        <v>0.87301567026547</v>
      </c>
      <c r="F11" s="2">
        <v>0.88226216690880899</v>
      </c>
      <c r="G11" s="2">
        <v>2.35554941297907E-3</v>
      </c>
      <c r="H11" s="2">
        <v>5.2309838575976202E-2</v>
      </c>
      <c r="I11" s="2">
        <v>9.5005834799459998E-4</v>
      </c>
      <c r="J11" s="2">
        <v>9.1564176047019997E-4</v>
      </c>
      <c r="K11" s="2">
        <v>9.5923879042470004E-4</v>
      </c>
      <c r="L11" s="2">
        <v>0.90821278265544303</v>
      </c>
      <c r="M11" s="2">
        <v>0.77905416509934799</v>
      </c>
      <c r="N11" s="2">
        <v>0.81215389551860895</v>
      </c>
      <c r="O11" s="2">
        <v>0.84796372950077004</v>
      </c>
      <c r="P11" s="2">
        <v>0.73841661716412199</v>
      </c>
      <c r="Q11" s="2">
        <v>0.76950147590999096</v>
      </c>
      <c r="R11" s="2">
        <v>0.896990713051387</v>
      </c>
      <c r="S11" s="2">
        <v>0.77096032431082995</v>
      </c>
      <c r="T11" s="2">
        <v>0.80428913650768097</v>
      </c>
      <c r="U11" s="2">
        <v>0.8</v>
      </c>
    </row>
    <row r="12" spans="1:21" x14ac:dyDescent="0.2">
      <c r="A12" s="2">
        <v>11</v>
      </c>
      <c r="B12" s="2" t="s">
        <v>5</v>
      </c>
      <c r="C12" s="2">
        <v>3</v>
      </c>
      <c r="D12" s="2">
        <v>0.87066936663218897</v>
      </c>
      <c r="E12" s="2">
        <v>0.76991263457706904</v>
      </c>
      <c r="F12" s="2">
        <v>0.81533377681459696</v>
      </c>
      <c r="G12" s="2">
        <v>2.0355355510089002E-3</v>
      </c>
      <c r="H12" s="2">
        <v>5.0411990072045998E-2</v>
      </c>
      <c r="I12" s="2">
        <v>9.2780701317159999E-4</v>
      </c>
      <c r="J12" s="2">
        <v>6.8586601950559997E-4</v>
      </c>
      <c r="K12" s="2">
        <v>6.9140060846360003E-4</v>
      </c>
      <c r="L12" s="2">
        <v>0.95218152659279898</v>
      </c>
      <c r="M12" s="2">
        <v>0.67305132320949002</v>
      </c>
      <c r="N12" s="2">
        <v>0.77477128846304699</v>
      </c>
      <c r="O12" s="2">
        <v>0.88161047015871297</v>
      </c>
      <c r="P12" s="2">
        <v>0.62780783431870602</v>
      </c>
      <c r="Q12" s="2">
        <v>0.72076578736305197</v>
      </c>
      <c r="R12" s="2">
        <v>0.87528400676591001</v>
      </c>
      <c r="S12" s="2">
        <v>0.62010862699576696</v>
      </c>
      <c r="T12" s="2">
        <v>0.712846193143299</v>
      </c>
      <c r="U12" s="2">
        <v>0.94289999999999996</v>
      </c>
    </row>
    <row r="13" spans="1:21" x14ac:dyDescent="0.2">
      <c r="A13" s="2">
        <v>12</v>
      </c>
      <c r="B13" s="2" t="s">
        <v>3</v>
      </c>
      <c r="C13" s="2">
        <v>3</v>
      </c>
      <c r="D13" s="2">
        <v>0.83073857852390798</v>
      </c>
      <c r="E13" s="2">
        <v>0.74523093700408904</v>
      </c>
      <c r="F13" s="2">
        <v>0.78042769432067804</v>
      </c>
      <c r="G13" s="2">
        <v>2.1800659056420298E-3</v>
      </c>
      <c r="H13" s="2">
        <v>5.1718090208513298E-2</v>
      </c>
      <c r="I13" s="2">
        <v>7.7557517257190005E-4</v>
      </c>
      <c r="J13" s="2">
        <v>7.8560999453269995E-4</v>
      </c>
      <c r="K13" s="2">
        <v>7.9605687850350004E-4</v>
      </c>
      <c r="L13" s="2">
        <v>0.86516747091497603</v>
      </c>
      <c r="M13" s="2">
        <v>0.626702047245843</v>
      </c>
      <c r="N13" s="2">
        <v>0.68546092169625406</v>
      </c>
      <c r="O13" s="2">
        <v>0.78787133565970802</v>
      </c>
      <c r="P13" s="2">
        <v>0.57207493654319197</v>
      </c>
      <c r="Q13" s="2">
        <v>0.62795151855264297</v>
      </c>
      <c r="R13" s="2">
        <v>0.79475940231765996</v>
      </c>
      <c r="S13" s="2">
        <v>0.57517388186284402</v>
      </c>
      <c r="T13" s="2">
        <v>0.63227259729589702</v>
      </c>
      <c r="U13" s="2">
        <v>0.9143</v>
      </c>
    </row>
    <row r="14" spans="1:21" x14ac:dyDescent="0.2">
      <c r="A14" s="2">
        <v>13</v>
      </c>
      <c r="B14" s="2" t="s">
        <v>4</v>
      </c>
      <c r="C14" s="2">
        <v>4</v>
      </c>
      <c r="D14" s="2">
        <v>0.87298099824360398</v>
      </c>
      <c r="E14" s="2">
        <v>0.86147231033870098</v>
      </c>
      <c r="F14" s="2">
        <v>0.86710260765893099</v>
      </c>
      <c r="G14" s="2">
        <v>0</v>
      </c>
      <c r="H14" s="2">
        <v>0</v>
      </c>
      <c r="I14" s="2">
        <v>0</v>
      </c>
      <c r="J14" s="2">
        <v>0</v>
      </c>
      <c r="K14" s="2">
        <v>0</v>
      </c>
      <c r="L14" s="2">
        <v>0.90666667222976605</v>
      </c>
      <c r="M14" s="2">
        <v>0.76190475225448595</v>
      </c>
      <c r="N14" s="2">
        <v>0.82770565237317695</v>
      </c>
      <c r="O14" s="2">
        <v>0.83000000034059795</v>
      </c>
      <c r="P14" s="2">
        <v>0.66857143853391898</v>
      </c>
      <c r="Q14" s="2">
        <v>0.74031746600355397</v>
      </c>
      <c r="R14" s="2">
        <v>0.90666667222976605</v>
      </c>
      <c r="S14" s="2">
        <v>0.76190475225448595</v>
      </c>
      <c r="T14" s="2">
        <v>0.82770565237317695</v>
      </c>
      <c r="U14" s="2">
        <v>1</v>
      </c>
    </row>
    <row r="15" spans="1:21" x14ac:dyDescent="0.2">
      <c r="A15" s="2">
        <v>14</v>
      </c>
      <c r="B15" s="2" t="s">
        <v>2</v>
      </c>
      <c r="C15" s="2">
        <v>4</v>
      </c>
      <c r="D15" s="2">
        <v>0.91052947555269503</v>
      </c>
      <c r="E15" s="2">
        <v>0.89977847848619696</v>
      </c>
      <c r="F15" s="2">
        <v>0.90499202523912703</v>
      </c>
      <c r="G15" s="2">
        <v>0</v>
      </c>
      <c r="H15" s="2">
        <v>0</v>
      </c>
      <c r="I15" s="2">
        <v>0</v>
      </c>
      <c r="J15" s="2">
        <v>0</v>
      </c>
      <c r="K15" s="2">
        <v>0</v>
      </c>
      <c r="L15" s="2">
        <v>0.866666659712791</v>
      </c>
      <c r="M15" s="2">
        <v>0.81904760726860504</v>
      </c>
      <c r="N15" s="2">
        <v>0.84069264105388097</v>
      </c>
      <c r="O15" s="2">
        <v>0.82571429099355398</v>
      </c>
      <c r="P15" s="2">
        <v>0.77142857994351999</v>
      </c>
      <c r="Q15" s="2">
        <v>0.795555562632424</v>
      </c>
      <c r="R15" s="2">
        <v>0.866666659712791</v>
      </c>
      <c r="S15" s="2">
        <v>0.81904760726860504</v>
      </c>
      <c r="T15" s="2">
        <v>0.84069264105388097</v>
      </c>
      <c r="U15" s="2">
        <v>0.88570000000000004</v>
      </c>
    </row>
    <row r="16" spans="1:21" x14ac:dyDescent="0.2">
      <c r="A16" s="2">
        <v>15</v>
      </c>
      <c r="B16" s="2" t="s">
        <v>5</v>
      </c>
      <c r="C16" s="2">
        <v>4</v>
      </c>
      <c r="D16" s="2">
        <v>0.28762872091361402</v>
      </c>
      <c r="E16" s="2">
        <v>0.59395217044012805</v>
      </c>
      <c r="F16" s="2">
        <v>0.36634963921138203</v>
      </c>
      <c r="G16" s="2">
        <v>1.65225005642111E-3</v>
      </c>
      <c r="H16" s="2">
        <v>1.60182156200919E-2</v>
      </c>
      <c r="I16" s="2">
        <v>7.694014830382E-4</v>
      </c>
      <c r="J16" s="2">
        <v>7.7650389367979998E-4</v>
      </c>
      <c r="K16" s="2">
        <v>7.837415988823E-4</v>
      </c>
      <c r="L16" s="2">
        <v>9.4247041004044602E-2</v>
      </c>
      <c r="M16" s="2">
        <v>0.52380951259817399</v>
      </c>
      <c r="N16" s="2">
        <v>0.120414670556783</v>
      </c>
      <c r="O16" s="2">
        <v>8.4494960334684094E-2</v>
      </c>
      <c r="P16" s="2">
        <v>0.46857143597943401</v>
      </c>
      <c r="Q16" s="2">
        <v>0.101932295039296</v>
      </c>
      <c r="R16" s="2">
        <v>9.4247041004044602E-2</v>
      </c>
      <c r="S16" s="2">
        <v>0.52380951259817399</v>
      </c>
      <c r="T16" s="2">
        <v>0.120414670556783</v>
      </c>
      <c r="U16" s="2">
        <v>0.51429999999999998</v>
      </c>
    </row>
    <row r="17" spans="1:21" x14ac:dyDescent="0.2">
      <c r="A17" s="2">
        <v>16</v>
      </c>
      <c r="B17" s="2" t="s">
        <v>3</v>
      </c>
      <c r="C17" s="2">
        <v>4</v>
      </c>
      <c r="D17" s="2">
        <v>0.44975827336311303</v>
      </c>
      <c r="E17" s="2">
        <v>0.65761399609701898</v>
      </c>
      <c r="F17" s="2">
        <v>0.49551698054586102</v>
      </c>
      <c r="G17" s="2">
        <v>8.720859652385E-4</v>
      </c>
      <c r="H17" s="2">
        <v>8.3745814593774899E-3</v>
      </c>
      <c r="I17" s="2">
        <v>4.0720436455949998E-4</v>
      </c>
      <c r="J17" s="2">
        <v>4.1094641367510001E-4</v>
      </c>
      <c r="K17" s="2">
        <v>4.147597006522E-4</v>
      </c>
      <c r="L17" s="2">
        <v>0.32776801469070499</v>
      </c>
      <c r="M17" s="2">
        <v>0.60952379703521697</v>
      </c>
      <c r="N17" s="2">
        <v>0.319411225297621</v>
      </c>
      <c r="O17" s="2">
        <v>0.29800436395619501</v>
      </c>
      <c r="P17" s="2">
        <v>0.56000000834465002</v>
      </c>
      <c r="Q17" s="2">
        <v>0.28368471882172902</v>
      </c>
      <c r="R17" s="2">
        <v>0.32776801469070499</v>
      </c>
      <c r="S17" s="2">
        <v>0.60952379703521697</v>
      </c>
      <c r="T17" s="2">
        <v>0.319411225297621</v>
      </c>
      <c r="U17" s="2">
        <v>0.6</v>
      </c>
    </row>
    <row r="18" spans="1:21" x14ac:dyDescent="0.2">
      <c r="A18" s="2">
        <v>17</v>
      </c>
      <c r="B18" s="2" t="s">
        <v>4</v>
      </c>
      <c r="C18" s="2">
        <v>5</v>
      </c>
      <c r="D18" s="2">
        <v>0.76221948606627299</v>
      </c>
      <c r="E18" s="2">
        <v>0.78876546621322596</v>
      </c>
      <c r="F18" s="2">
        <v>0.77464779359953695</v>
      </c>
      <c r="G18" s="2">
        <v>0</v>
      </c>
      <c r="H18" s="2">
        <v>0</v>
      </c>
      <c r="I18" s="2">
        <v>0</v>
      </c>
      <c r="J18" s="2">
        <v>0</v>
      </c>
      <c r="K18" s="2">
        <v>0</v>
      </c>
      <c r="L18" s="2">
        <v>0.79523809807641099</v>
      </c>
      <c r="M18" s="2">
        <v>1</v>
      </c>
      <c r="N18" s="2">
        <v>0.86666667461395197</v>
      </c>
      <c r="O18" s="2">
        <v>0.27142857142857102</v>
      </c>
      <c r="P18" s="2">
        <v>0.34285714285714203</v>
      </c>
      <c r="Q18" s="2">
        <v>0.29523809807641099</v>
      </c>
      <c r="R18" s="2">
        <v>0.79523809807641099</v>
      </c>
      <c r="S18" s="2">
        <v>1</v>
      </c>
      <c r="T18" s="2">
        <v>0.86666667461395197</v>
      </c>
      <c r="U18" s="2">
        <v>1</v>
      </c>
    </row>
    <row r="19" spans="1:21" x14ac:dyDescent="0.2">
      <c r="A19" s="2">
        <v>18</v>
      </c>
      <c r="B19" s="2" t="s">
        <v>2</v>
      </c>
      <c r="C19" s="2">
        <v>5</v>
      </c>
      <c r="D19" s="2">
        <v>0.94430398770740998</v>
      </c>
      <c r="E19" s="2">
        <v>0.947746849911553</v>
      </c>
      <c r="F19" s="2">
        <v>0.94593289664813396</v>
      </c>
      <c r="G19" s="2">
        <v>0</v>
      </c>
      <c r="H19" s="2">
        <v>0</v>
      </c>
      <c r="I19" s="2">
        <v>0</v>
      </c>
      <c r="J19" s="2">
        <v>0</v>
      </c>
      <c r="K19" s="2">
        <v>0</v>
      </c>
      <c r="L19" s="2">
        <v>0.96190476247242496</v>
      </c>
      <c r="M19" s="2">
        <v>0.98571428571428499</v>
      </c>
      <c r="N19" s="2">
        <v>0.96571428775787305</v>
      </c>
      <c r="O19" s="2">
        <v>0.3</v>
      </c>
      <c r="P19" s="2">
        <v>0.314285714285714</v>
      </c>
      <c r="Q19" s="2">
        <v>0.30476190532956798</v>
      </c>
      <c r="R19" s="2">
        <v>0.96190476247242496</v>
      </c>
      <c r="S19" s="2">
        <v>0.98571428571428499</v>
      </c>
      <c r="T19" s="2">
        <v>0.96571428775787305</v>
      </c>
      <c r="U19" s="2">
        <v>0.97140000000000004</v>
      </c>
    </row>
    <row r="20" spans="1:21" x14ac:dyDescent="0.2">
      <c r="A20" s="2">
        <v>19</v>
      </c>
      <c r="B20" s="2" t="s">
        <v>5</v>
      </c>
      <c r="C20" s="2">
        <v>5</v>
      </c>
      <c r="D20" s="2">
        <v>0.52941885122231003</v>
      </c>
      <c r="E20" s="2">
        <v>0.72628431235040902</v>
      </c>
      <c r="F20" s="2">
        <v>0.58031541109085005</v>
      </c>
      <c r="G20" s="2">
        <v>5.2667478698169995E-4</v>
      </c>
      <c r="H20" s="2">
        <v>2.9265000218791598E-3</v>
      </c>
      <c r="I20" s="2">
        <v>2.9498008246130002E-4</v>
      </c>
      <c r="J20" s="2">
        <v>2.9734766909050002E-4</v>
      </c>
      <c r="K20" s="2">
        <v>2.9975367277589997E-4</v>
      </c>
      <c r="L20" s="2">
        <v>0.36801666457738103</v>
      </c>
      <c r="M20" s="2">
        <v>0.77142857142857102</v>
      </c>
      <c r="N20" s="2">
        <v>0.37770353779196703</v>
      </c>
      <c r="O20" s="2">
        <v>0.21580436570303699</v>
      </c>
      <c r="P20" s="2">
        <v>0.34285714285714203</v>
      </c>
      <c r="Q20" s="2">
        <v>0.222041365823575</v>
      </c>
      <c r="R20" s="2">
        <v>0.36801666457738103</v>
      </c>
      <c r="S20" s="2">
        <v>0.77142857142857102</v>
      </c>
      <c r="T20" s="2">
        <v>0.37770353779196703</v>
      </c>
      <c r="U20" s="2">
        <v>0.85709999999999997</v>
      </c>
    </row>
    <row r="21" spans="1:21" x14ac:dyDescent="0.2">
      <c r="A21" s="2">
        <v>20</v>
      </c>
      <c r="B21" s="2" t="s">
        <v>3</v>
      </c>
      <c r="C21" s="2">
        <v>5</v>
      </c>
      <c r="D21" s="2">
        <v>0.82546932867595102</v>
      </c>
      <c r="E21" s="2">
        <v>0.893212684563228</v>
      </c>
      <c r="F21" s="2">
        <v>0.84272955017430395</v>
      </c>
      <c r="G21" s="2">
        <v>1.2756239822400001E-4</v>
      </c>
      <c r="H21" s="2">
        <v>7.0827946599040005E-4</v>
      </c>
      <c r="I21" s="2">
        <v>7.1426958311300001E-5</v>
      </c>
      <c r="J21" s="2">
        <v>7.2036322671899995E-5</v>
      </c>
      <c r="K21" s="2">
        <v>7.2656317414399998E-5</v>
      </c>
      <c r="L21" s="2">
        <v>0.74730232349995995</v>
      </c>
      <c r="M21" s="2">
        <v>0.9</v>
      </c>
      <c r="N21" s="2">
        <v>0.74195568300783599</v>
      </c>
      <c r="O21" s="2">
        <v>0.23016719583954101</v>
      </c>
      <c r="P21" s="2">
        <v>0.314285714285714</v>
      </c>
      <c r="Q21" s="2">
        <v>0.231703971964972</v>
      </c>
      <c r="R21" s="2">
        <v>0.74730232349995995</v>
      </c>
      <c r="S21" s="2">
        <v>0.9</v>
      </c>
      <c r="T21" s="2">
        <v>0.74195568300783599</v>
      </c>
      <c r="U21" s="2">
        <v>0.88570000000000004</v>
      </c>
    </row>
    <row r="22" spans="1:21" x14ac:dyDescent="0.2">
      <c r="A22" s="2">
        <v>21</v>
      </c>
      <c r="B22" s="2" t="s">
        <v>4</v>
      </c>
      <c r="C22" s="2">
        <v>6</v>
      </c>
      <c r="D22" s="2">
        <v>0.90667416368211995</v>
      </c>
      <c r="E22" s="2">
        <v>0.93215089951242702</v>
      </c>
      <c r="F22" s="2">
        <v>0.91721903341157096</v>
      </c>
      <c r="G22" s="2">
        <v>2.7514124023060002E-4</v>
      </c>
      <c r="H22" s="2">
        <v>1.4285714498588E-3</v>
      </c>
      <c r="I22" s="2">
        <v>1.5037594629189999E-4</v>
      </c>
      <c r="J22" s="2">
        <v>1.5873016257369999E-4</v>
      </c>
      <c r="K22" s="2">
        <v>1.6806723017780001E-4</v>
      </c>
      <c r="L22" s="2">
        <v>0.92938775510660199</v>
      </c>
      <c r="M22" s="2">
        <v>0.97142857142857097</v>
      </c>
      <c r="N22" s="2">
        <v>0.93492063550012405</v>
      </c>
      <c r="O22" s="2">
        <v>0</v>
      </c>
      <c r="P22" s="2">
        <v>0</v>
      </c>
      <c r="Q22" s="2">
        <v>0</v>
      </c>
      <c r="R22" s="2">
        <v>0.92938775510660199</v>
      </c>
      <c r="S22" s="2">
        <v>0.97142857142857097</v>
      </c>
      <c r="T22" s="2">
        <v>0.93492063550012405</v>
      </c>
      <c r="U22" s="2">
        <v>0.97140000000000004</v>
      </c>
    </row>
    <row r="23" spans="1:21" x14ac:dyDescent="0.2">
      <c r="A23" s="2">
        <v>22</v>
      </c>
      <c r="B23" s="2" t="s">
        <v>2</v>
      </c>
      <c r="C23" s="2">
        <v>6</v>
      </c>
      <c r="D23" s="2">
        <v>0.96815416301999702</v>
      </c>
      <c r="E23" s="2">
        <v>0.981386470794677</v>
      </c>
      <c r="F23" s="2">
        <v>0.97404660327093895</v>
      </c>
      <c r="G23" s="2">
        <v>0</v>
      </c>
      <c r="H23" s="2">
        <v>0</v>
      </c>
      <c r="I23" s="2">
        <v>0</v>
      </c>
      <c r="J23" s="2">
        <v>0</v>
      </c>
      <c r="K23" s="2">
        <v>0</v>
      </c>
      <c r="L23" s="2">
        <v>0.95714285714285696</v>
      </c>
      <c r="M23" s="2">
        <v>1</v>
      </c>
      <c r="N23" s="2">
        <v>0.97142857313156095</v>
      </c>
      <c r="O23" s="2">
        <v>0</v>
      </c>
      <c r="P23" s="2">
        <v>0</v>
      </c>
      <c r="Q23" s="2">
        <v>0</v>
      </c>
      <c r="R23" s="2">
        <v>0.95714285714285696</v>
      </c>
      <c r="S23" s="2">
        <v>1</v>
      </c>
      <c r="T23" s="2">
        <v>0.97142857313156095</v>
      </c>
      <c r="U23" s="2">
        <v>1</v>
      </c>
    </row>
    <row r="24" spans="1:21" x14ac:dyDescent="0.2">
      <c r="A24" s="2">
        <v>23</v>
      </c>
      <c r="B24" s="2" t="s">
        <v>5</v>
      </c>
      <c r="C24" s="2">
        <v>6</v>
      </c>
      <c r="D24" s="2">
        <v>0.25756544726235497</v>
      </c>
      <c r="E24" s="2">
        <v>0.49201004760605899</v>
      </c>
      <c r="F24" s="2">
        <v>0.32812909356185299</v>
      </c>
      <c r="G24" s="2">
        <v>8.0352053711500002E-5</v>
      </c>
      <c r="H24" s="2">
        <v>4.4653760269280002E-4</v>
      </c>
      <c r="I24" s="2">
        <v>4.5005536438600002E-5</v>
      </c>
      <c r="J24" s="2">
        <v>4.5362903204299997E-5</v>
      </c>
      <c r="K24" s="2">
        <v>4.57259909516E-5</v>
      </c>
      <c r="L24" s="2">
        <v>4.1769849349345398E-2</v>
      </c>
      <c r="M24" s="2">
        <v>0.71428571428571397</v>
      </c>
      <c r="N24" s="2">
        <v>5.4235485462205697E-2</v>
      </c>
      <c r="O24" s="2">
        <v>0</v>
      </c>
      <c r="P24" s="2">
        <v>0</v>
      </c>
      <c r="Q24" s="2">
        <v>0</v>
      </c>
      <c r="R24" s="2">
        <v>4.1769849349345398E-2</v>
      </c>
      <c r="S24" s="2">
        <v>0.71428571428571397</v>
      </c>
      <c r="T24" s="2">
        <v>5.4235485462205697E-2</v>
      </c>
      <c r="U24" s="2">
        <v>0.94289999999999996</v>
      </c>
    </row>
    <row r="25" spans="1:21" x14ac:dyDescent="0.2">
      <c r="A25" s="2">
        <v>24</v>
      </c>
      <c r="B25" s="2" t="s">
        <v>3</v>
      </c>
      <c r="C25" s="2">
        <v>6</v>
      </c>
      <c r="D25" s="2">
        <v>0.253514053991862</v>
      </c>
      <c r="E25" s="2">
        <v>0.53021048051970299</v>
      </c>
      <c r="F25" s="2">
        <v>0.34042903270040198</v>
      </c>
      <c r="G25" s="2">
        <v>0</v>
      </c>
      <c r="H25" s="2">
        <v>0</v>
      </c>
      <c r="I25" s="2">
        <v>0</v>
      </c>
      <c r="J25" s="2">
        <v>0</v>
      </c>
      <c r="K25" s="2">
        <v>0</v>
      </c>
      <c r="L25" s="2">
        <v>3.7020537895815699E-2</v>
      </c>
      <c r="M25" s="2">
        <v>0.88571428571428501</v>
      </c>
      <c r="N25" s="2">
        <v>6.9003349116870297E-2</v>
      </c>
      <c r="O25" s="2">
        <v>0</v>
      </c>
      <c r="P25" s="2">
        <v>0</v>
      </c>
      <c r="Q25" s="2">
        <v>0</v>
      </c>
      <c r="R25" s="2">
        <v>3.7020537895815699E-2</v>
      </c>
      <c r="S25" s="2">
        <v>0.88571428571428501</v>
      </c>
      <c r="T25" s="2">
        <v>6.9003349116870297E-2</v>
      </c>
      <c r="U25" s="2">
        <v>0.68569999999999998</v>
      </c>
    </row>
    <row r="26" spans="1:21" x14ac:dyDescent="0.2">
      <c r="A26" s="2">
        <v>25</v>
      </c>
      <c r="B26" s="2" t="s">
        <v>4</v>
      </c>
      <c r="C26" s="2">
        <v>7</v>
      </c>
      <c r="D26" s="2">
        <v>0.64126973067011095</v>
      </c>
      <c r="E26" s="2">
        <v>0.84327734708785995</v>
      </c>
      <c r="F26" s="2">
        <v>0.71948821204049196</v>
      </c>
      <c r="G26" s="2">
        <v>2.82230465007679E-3</v>
      </c>
      <c r="H26" s="2">
        <v>1.09442243618624E-2</v>
      </c>
      <c r="I26" s="2">
        <v>1.3376825755195901E-3</v>
      </c>
      <c r="J26" s="2">
        <v>1.7380586293126801E-3</v>
      </c>
      <c r="K26" s="2">
        <v>2.5297068857720898E-3</v>
      </c>
      <c r="L26" s="2">
        <v>0.586241737859589</v>
      </c>
      <c r="M26" s="2">
        <v>0.94047619104385305</v>
      </c>
      <c r="N26" s="2">
        <v>0.67727085564817702</v>
      </c>
      <c r="O26" s="2">
        <v>0.51464017544473895</v>
      </c>
      <c r="P26" s="2">
        <v>0.890476191043853</v>
      </c>
      <c r="Q26" s="2">
        <v>0.59525716602802203</v>
      </c>
      <c r="R26" s="2">
        <v>0.586241737859589</v>
      </c>
      <c r="S26" s="2">
        <v>0.94047619104385305</v>
      </c>
      <c r="T26" s="2">
        <v>0.67727085564817702</v>
      </c>
      <c r="U26" s="2">
        <v>0.8286</v>
      </c>
    </row>
    <row r="27" spans="1:21" x14ac:dyDescent="0.2">
      <c r="A27" s="2">
        <v>26</v>
      </c>
      <c r="B27" s="2" t="s">
        <v>2</v>
      </c>
      <c r="C27" s="2">
        <v>7</v>
      </c>
      <c r="D27" s="2">
        <v>0.83003609350749397</v>
      </c>
      <c r="E27" s="2">
        <v>0.89012737189020397</v>
      </c>
      <c r="F27" s="2">
        <v>0.85310288156781799</v>
      </c>
      <c r="G27" s="2">
        <v>0</v>
      </c>
      <c r="H27" s="2">
        <v>0</v>
      </c>
      <c r="I27" s="2">
        <v>0</v>
      </c>
      <c r="J27" s="2">
        <v>0</v>
      </c>
      <c r="K27" s="2">
        <v>0</v>
      </c>
      <c r="L27" s="2">
        <v>0.81986394780022698</v>
      </c>
      <c r="M27" s="2">
        <v>0.90714285799435201</v>
      </c>
      <c r="N27" s="2">
        <v>0.84295609678540895</v>
      </c>
      <c r="O27" s="2">
        <v>0.72857143282890302</v>
      </c>
      <c r="P27" s="2">
        <v>0.87619047675813899</v>
      </c>
      <c r="Q27" s="2">
        <v>0.77727891547339301</v>
      </c>
      <c r="R27" s="2">
        <v>0.81986394780022698</v>
      </c>
      <c r="S27" s="2">
        <v>0.90714285799435201</v>
      </c>
      <c r="T27" s="2">
        <v>0.84295609678540895</v>
      </c>
      <c r="U27" s="2">
        <v>0.97140000000000004</v>
      </c>
    </row>
    <row r="28" spans="1:21" x14ac:dyDescent="0.2">
      <c r="A28" s="2">
        <v>27</v>
      </c>
      <c r="B28" s="2" t="s">
        <v>5</v>
      </c>
      <c r="C28" s="2">
        <v>7</v>
      </c>
      <c r="D28" s="2">
        <v>0.67834491431713095</v>
      </c>
      <c r="E28" s="2">
        <v>0.82301917161260296</v>
      </c>
      <c r="F28" s="2">
        <v>0.72111329564026405</v>
      </c>
      <c r="G28" s="2">
        <v>2.3933383636179999E-4</v>
      </c>
      <c r="H28" s="2">
        <v>1.33000162563153E-3</v>
      </c>
      <c r="I28" s="2">
        <v>1.340504818862E-4</v>
      </c>
      <c r="J28" s="2">
        <v>1.3511771602289999E-4</v>
      </c>
      <c r="K28" s="2">
        <v>1.3620227941179999E-4</v>
      </c>
      <c r="L28" s="2">
        <v>0.58944511557263901</v>
      </c>
      <c r="M28" s="2">
        <v>0.85952381065913597</v>
      </c>
      <c r="N28" s="2">
        <v>0.61924663494740195</v>
      </c>
      <c r="O28" s="2">
        <v>0.55725487624960202</v>
      </c>
      <c r="P28" s="2">
        <v>0.80476190532956804</v>
      </c>
      <c r="Q28" s="2">
        <v>0.58574124595948596</v>
      </c>
      <c r="R28" s="2">
        <v>0.58893491146819898</v>
      </c>
      <c r="S28" s="2">
        <v>0.84523809637342096</v>
      </c>
      <c r="T28" s="2">
        <v>0.61826141327619499</v>
      </c>
      <c r="U28" s="2">
        <v>0.94289999999999996</v>
      </c>
    </row>
    <row r="29" spans="1:21" x14ac:dyDescent="0.2">
      <c r="A29" s="2">
        <v>28</v>
      </c>
      <c r="B29" s="2" t="s">
        <v>3</v>
      </c>
      <c r="C29" s="2">
        <v>7</v>
      </c>
      <c r="D29" s="2">
        <v>0.42422853750841899</v>
      </c>
      <c r="E29" s="2">
        <v>0.79685114792415002</v>
      </c>
      <c r="F29" s="2">
        <v>0.52482901896749201</v>
      </c>
      <c r="G29" s="2">
        <v>5.4659635227709996E-4</v>
      </c>
      <c r="H29" s="2">
        <v>4.1929906766329404E-3</v>
      </c>
      <c r="I29" s="2">
        <v>2.813210976975E-4</v>
      </c>
      <c r="J29" s="2">
        <v>2.8641169358579999E-4</v>
      </c>
      <c r="K29" s="2">
        <v>2.9172934092850002E-4</v>
      </c>
      <c r="L29" s="2">
        <v>0.23897406309843</v>
      </c>
      <c r="M29" s="2">
        <v>0.96428571428571397</v>
      </c>
      <c r="N29" s="2">
        <v>0.30479134214775899</v>
      </c>
      <c r="O29" s="2">
        <v>0.20955993229789299</v>
      </c>
      <c r="P29" s="2">
        <v>0.90476190532956802</v>
      </c>
      <c r="Q29" s="2">
        <v>0.26206427652920899</v>
      </c>
      <c r="R29" s="2">
        <v>0.23897406309843</v>
      </c>
      <c r="S29" s="2">
        <v>0.96428571428571397</v>
      </c>
      <c r="T29" s="2">
        <v>0.30479134214775899</v>
      </c>
      <c r="U29" s="2">
        <v>0.85709999999999997</v>
      </c>
    </row>
    <row r="30" spans="1:21" x14ac:dyDescent="0.2">
      <c r="A30" s="2">
        <v>29</v>
      </c>
      <c r="B30" s="2" t="s">
        <v>4</v>
      </c>
      <c r="C30" s="2">
        <v>8</v>
      </c>
      <c r="D30" s="2">
        <v>0.976846771580832</v>
      </c>
      <c r="E30" s="2">
        <v>0.97620255776814002</v>
      </c>
      <c r="F30" s="2">
        <v>0.97597848687853095</v>
      </c>
      <c r="G30" s="2">
        <v>1.1144892232758601E-2</v>
      </c>
      <c r="H30" s="2">
        <v>3.2695834977286203E-2</v>
      </c>
      <c r="I30" s="2">
        <v>4.9043751188686899E-3</v>
      </c>
      <c r="J30" s="2">
        <v>9.8087502377373799E-3</v>
      </c>
      <c r="K30" s="2">
        <v>9.8087502377373799E-3</v>
      </c>
      <c r="L30" s="2">
        <v>0.95714285884584704</v>
      </c>
      <c r="M30" s="2">
        <v>0.96666666780199295</v>
      </c>
      <c r="N30" s="2">
        <v>0.96095238242830505</v>
      </c>
      <c r="O30" s="2">
        <v>0.91428571428571404</v>
      </c>
      <c r="P30" s="2">
        <v>0.91428571428571404</v>
      </c>
      <c r="Q30" s="2">
        <v>0.91428571428571404</v>
      </c>
      <c r="R30" s="2">
        <v>0.95714285884584704</v>
      </c>
      <c r="S30" s="2">
        <v>0.96666666780199295</v>
      </c>
      <c r="T30" s="2">
        <v>0.96095238242830505</v>
      </c>
      <c r="U30" s="2">
        <v>1</v>
      </c>
    </row>
    <row r="31" spans="1:21" x14ac:dyDescent="0.2">
      <c r="A31" s="2">
        <v>30</v>
      </c>
      <c r="B31" s="2" t="s">
        <v>2</v>
      </c>
      <c r="C31" s="2">
        <v>8</v>
      </c>
      <c r="D31" s="2">
        <v>0.99385178259440798</v>
      </c>
      <c r="E31" s="2">
        <v>0.99560046195983798</v>
      </c>
      <c r="F31" s="2">
        <v>0.99469330821718405</v>
      </c>
      <c r="G31" s="2">
        <v>7.8985512256622304E-3</v>
      </c>
      <c r="H31" s="2">
        <v>2.3172025169644998E-2</v>
      </c>
      <c r="I31" s="2">
        <v>3.47580366900989E-3</v>
      </c>
      <c r="J31" s="2">
        <v>6.95160733801978E-3</v>
      </c>
      <c r="K31" s="2">
        <v>6.95160733801978E-3</v>
      </c>
      <c r="L31" s="2">
        <v>1</v>
      </c>
      <c r="M31" s="2">
        <v>1</v>
      </c>
      <c r="N31" s="2">
        <v>1</v>
      </c>
      <c r="O31" s="2">
        <v>1</v>
      </c>
      <c r="P31" s="2">
        <v>1</v>
      </c>
      <c r="Q31" s="2">
        <v>1</v>
      </c>
      <c r="R31" s="2">
        <v>1</v>
      </c>
      <c r="S31" s="2">
        <v>1</v>
      </c>
      <c r="T31" s="2">
        <v>1</v>
      </c>
      <c r="U31" s="2">
        <v>1</v>
      </c>
    </row>
    <row r="32" spans="1:21" x14ac:dyDescent="0.2">
      <c r="A32" s="2">
        <v>31</v>
      </c>
      <c r="B32" s="2" t="s">
        <v>5</v>
      </c>
      <c r="C32" s="2">
        <v>8</v>
      </c>
      <c r="D32" s="2">
        <v>0.212892763955252</v>
      </c>
      <c r="E32" s="2">
        <v>0.56674824995653905</v>
      </c>
      <c r="F32" s="2">
        <v>0.30518971042973603</v>
      </c>
      <c r="G32" s="2">
        <v>1.03184805983411E-3</v>
      </c>
      <c r="H32" s="2">
        <v>6.6864011277045499E-3</v>
      </c>
      <c r="I32" s="2">
        <v>5.5513509848550003E-4</v>
      </c>
      <c r="J32" s="2">
        <v>5.6000391154420004E-4</v>
      </c>
      <c r="K32" s="2">
        <v>5.6496277351730003E-4</v>
      </c>
      <c r="L32" s="2">
        <v>2.74632063827344E-2</v>
      </c>
      <c r="M32" s="2">
        <v>0.78333333390099602</v>
      </c>
      <c r="N32" s="2">
        <v>5.2825944232089098E-2</v>
      </c>
      <c r="O32" s="2">
        <v>6.8460505987916597E-3</v>
      </c>
      <c r="P32" s="2">
        <v>0.44285714285714201</v>
      </c>
      <c r="Q32" s="2">
        <v>1.34573483573538E-2</v>
      </c>
      <c r="R32" s="2">
        <v>2.7110472694039298E-2</v>
      </c>
      <c r="S32" s="2">
        <v>0.77380952494485</v>
      </c>
      <c r="T32" s="2">
        <v>5.2145672057356103E-2</v>
      </c>
      <c r="U32" s="2">
        <v>1</v>
      </c>
    </row>
    <row r="33" spans="1:21" x14ac:dyDescent="0.2">
      <c r="A33" s="2">
        <v>32</v>
      </c>
      <c r="B33" s="2" t="s">
        <v>3</v>
      </c>
      <c r="C33" s="2">
        <v>8</v>
      </c>
      <c r="D33" s="2">
        <v>0.58170474341937395</v>
      </c>
      <c r="E33" s="2">
        <v>0.73563416855675801</v>
      </c>
      <c r="F33" s="2">
        <v>0.63503258398600904</v>
      </c>
      <c r="G33" s="2">
        <v>1.80971810394631E-3</v>
      </c>
      <c r="H33" s="2">
        <v>8.6456650868058198E-3</v>
      </c>
      <c r="I33" s="2">
        <v>9.2552922266930001E-4</v>
      </c>
      <c r="J33" s="2">
        <v>1.0725410405679401E-3</v>
      </c>
      <c r="K33" s="2">
        <v>1.28419127015929E-3</v>
      </c>
      <c r="L33" s="2">
        <v>0.37082213743456699</v>
      </c>
      <c r="M33" s="2">
        <v>0.91904761961528203</v>
      </c>
      <c r="N33" s="2">
        <v>0.47930767546807002</v>
      </c>
      <c r="O33" s="2">
        <v>0.24882072769105401</v>
      </c>
      <c r="P33" s="2">
        <v>0.82857142857142796</v>
      </c>
      <c r="Q33" s="2">
        <v>0.33157588413783401</v>
      </c>
      <c r="R33" s="2">
        <v>0.36129832847842103</v>
      </c>
      <c r="S33" s="2">
        <v>0.90952381065913601</v>
      </c>
      <c r="T33" s="2">
        <v>0.469783866511923</v>
      </c>
      <c r="U33" s="2">
        <v>0.8</v>
      </c>
    </row>
    <row r="34" spans="1:21" x14ac:dyDescent="0.2">
      <c r="A34" s="2">
        <v>33</v>
      </c>
      <c r="B34" s="2" t="s">
        <v>4</v>
      </c>
      <c r="C34" s="2">
        <v>9</v>
      </c>
      <c r="D34" s="2">
        <v>0.408890953234263</v>
      </c>
      <c r="E34" s="2">
        <v>0.71790458474840402</v>
      </c>
      <c r="F34" s="2">
        <v>0.51486792223794098</v>
      </c>
      <c r="G34" s="2">
        <v>1.86165382619947E-3</v>
      </c>
      <c r="H34" s="2">
        <v>1.3795657362788901E-2</v>
      </c>
      <c r="I34" s="2">
        <v>9.4365411704140005E-4</v>
      </c>
      <c r="J34" s="2">
        <v>9.8118831935739993E-4</v>
      </c>
      <c r="K34" s="2">
        <v>1.02276073136766E-3</v>
      </c>
      <c r="L34" s="2">
        <v>0.16484282367995801</v>
      </c>
      <c r="M34" s="2">
        <v>0.73555620312690695</v>
      </c>
      <c r="N34" s="2">
        <v>0.25773759612015301</v>
      </c>
      <c r="O34" s="2">
        <v>9.0844459938151406E-2</v>
      </c>
      <c r="P34" s="2">
        <v>0.61207028297441302</v>
      </c>
      <c r="Q34" s="2">
        <v>0.153580060494797</v>
      </c>
      <c r="R34" s="2">
        <v>0.159823022676365</v>
      </c>
      <c r="S34" s="2">
        <v>0.72435172061834996</v>
      </c>
      <c r="T34" s="2">
        <v>0.25156020756278702</v>
      </c>
      <c r="U34" s="2">
        <v>0.8</v>
      </c>
    </row>
    <row r="35" spans="1:21" x14ac:dyDescent="0.2">
      <c r="A35" s="2">
        <v>34</v>
      </c>
      <c r="B35" s="2" t="s">
        <v>2</v>
      </c>
      <c r="C35" s="2">
        <v>9</v>
      </c>
      <c r="D35" s="2">
        <v>0.89198594433920697</v>
      </c>
      <c r="E35" s="2">
        <v>0.86678342989512802</v>
      </c>
      <c r="F35" s="2">
        <v>0.87452836888176999</v>
      </c>
      <c r="G35" s="2">
        <v>1.94459200969764E-3</v>
      </c>
      <c r="H35" s="2">
        <v>1.5079365457807199E-2</v>
      </c>
      <c r="I35" s="2">
        <v>9.4001237303019999E-4</v>
      </c>
      <c r="J35" s="2">
        <v>1.03788136371544E-3</v>
      </c>
      <c r="K35" s="2">
        <v>1.16161620244383E-3</v>
      </c>
      <c r="L35" s="2">
        <v>0.87433106728962395</v>
      </c>
      <c r="M35" s="2">
        <v>0.81703338984932194</v>
      </c>
      <c r="N35" s="2">
        <v>0.82864002329962505</v>
      </c>
      <c r="O35" s="2">
        <v>0.80231829711369096</v>
      </c>
      <c r="P35" s="2">
        <v>0.75038131028413702</v>
      </c>
      <c r="Q35" s="2">
        <v>0.75687344606433504</v>
      </c>
      <c r="R35" s="2">
        <v>0.86480725748198295</v>
      </c>
      <c r="S35" s="2">
        <v>0.80750958004168105</v>
      </c>
      <c r="T35" s="2">
        <v>0.81911621349198405</v>
      </c>
      <c r="U35" s="2">
        <v>0.88570000000000004</v>
      </c>
    </row>
    <row r="36" spans="1:21" x14ac:dyDescent="0.2">
      <c r="A36" s="2">
        <v>35</v>
      </c>
      <c r="B36" s="2" t="s">
        <v>5</v>
      </c>
      <c r="C36" s="2">
        <v>9</v>
      </c>
      <c r="D36" s="2">
        <v>0.40096511798245499</v>
      </c>
      <c r="E36" s="2">
        <v>0.64662661467279703</v>
      </c>
      <c r="F36" s="2">
        <v>0.46543967808995901</v>
      </c>
      <c r="G36" s="2">
        <v>1.2742532982624E-3</v>
      </c>
      <c r="H36" s="2">
        <v>8.2052542162793004E-3</v>
      </c>
      <c r="I36" s="2">
        <v>6.7673765754860005E-4</v>
      </c>
      <c r="J36" s="2">
        <v>6.9645140818990002E-4</v>
      </c>
      <c r="K36" s="2">
        <v>7.1885221903879998E-4</v>
      </c>
      <c r="L36" s="2">
        <v>0.211778064418051</v>
      </c>
      <c r="M36" s="2">
        <v>0.81285714485815597</v>
      </c>
      <c r="N36" s="2">
        <v>0.24356616501297201</v>
      </c>
      <c r="O36" s="2">
        <v>0.165118877430047</v>
      </c>
      <c r="P36" s="2">
        <v>0.60881213790604005</v>
      </c>
      <c r="Q36" s="2">
        <v>0.17736650912889401</v>
      </c>
      <c r="R36" s="2">
        <v>0.208275054208934</v>
      </c>
      <c r="S36" s="2">
        <v>0.80650793888739103</v>
      </c>
      <c r="T36" s="2">
        <v>0.23979632386139399</v>
      </c>
      <c r="U36" s="2">
        <v>0.9143</v>
      </c>
    </row>
    <row r="37" spans="1:21" x14ac:dyDescent="0.2">
      <c r="A37" s="2">
        <v>36</v>
      </c>
      <c r="B37" s="2" t="s">
        <v>3</v>
      </c>
      <c r="C37" s="2">
        <v>9</v>
      </c>
      <c r="D37" s="2">
        <v>0.75248494063104898</v>
      </c>
      <c r="E37" s="2">
        <v>0.75746377153055999</v>
      </c>
      <c r="F37" s="2">
        <v>0.74431703260966697</v>
      </c>
      <c r="G37" s="2">
        <v>1.2112420052289899E-3</v>
      </c>
      <c r="H37" s="2">
        <v>7.32048377394676E-3</v>
      </c>
      <c r="I37" s="2">
        <v>6.0208699266830004E-4</v>
      </c>
      <c r="J37" s="2">
        <v>6.7705630457829996E-4</v>
      </c>
      <c r="K37" s="2">
        <v>7.7976189952879999E-4</v>
      </c>
      <c r="L37" s="2">
        <v>0.63564364377941396</v>
      </c>
      <c r="M37" s="2">
        <v>0.75561158039740095</v>
      </c>
      <c r="N37" s="2">
        <v>0.63404095215456802</v>
      </c>
      <c r="O37" s="2">
        <v>0.50938455510352298</v>
      </c>
      <c r="P37" s="2">
        <v>0.60740521113787305</v>
      </c>
      <c r="Q37" s="2">
        <v>0.48977502360939901</v>
      </c>
      <c r="R37" s="2">
        <v>0.63156201073101503</v>
      </c>
      <c r="S37" s="2">
        <v>0.74767507250819798</v>
      </c>
      <c r="T37" s="2">
        <v>0.62865011649472302</v>
      </c>
      <c r="U37" s="2">
        <v>0.8286</v>
      </c>
    </row>
    <row r="38" spans="1:21" x14ac:dyDescent="0.2">
      <c r="A38" s="2">
        <v>37</v>
      </c>
      <c r="B38" s="2" t="s">
        <v>4</v>
      </c>
      <c r="C38" s="2">
        <v>10</v>
      </c>
      <c r="D38" s="2">
        <v>0.61235517220837699</v>
      </c>
      <c r="E38" s="2">
        <v>0.70573868325778399</v>
      </c>
      <c r="F38" s="2">
        <v>0.64842288579259599</v>
      </c>
      <c r="G38" s="2">
        <v>5.6433870324066699E-3</v>
      </c>
      <c r="H38" s="2">
        <v>3.1376989824431198E-2</v>
      </c>
      <c r="I38" s="2">
        <v>2.5324101958955998E-3</v>
      </c>
      <c r="J38" s="2">
        <v>3.2345654442906299E-3</v>
      </c>
      <c r="K38" s="2">
        <v>4.9708200086440299E-3</v>
      </c>
      <c r="L38" s="2">
        <v>0.52195697251175099</v>
      </c>
      <c r="M38" s="2">
        <v>0.64204081722668205</v>
      </c>
      <c r="N38" s="2">
        <v>0.54245131516030798</v>
      </c>
      <c r="O38" s="2">
        <v>0.47828193000916902</v>
      </c>
      <c r="P38" s="2">
        <v>0.59297052217381296</v>
      </c>
      <c r="Q38" s="2">
        <v>0.49680359475314601</v>
      </c>
      <c r="R38" s="2">
        <v>0.52195697251175099</v>
      </c>
      <c r="S38" s="2">
        <v>0.64204081722668205</v>
      </c>
      <c r="T38" s="2">
        <v>0.54245131516030798</v>
      </c>
      <c r="U38" s="2">
        <v>0.6</v>
      </c>
    </row>
    <row r="39" spans="1:21" x14ac:dyDescent="0.2">
      <c r="A39" s="2">
        <v>38</v>
      </c>
      <c r="B39" s="2" t="s">
        <v>2</v>
      </c>
      <c r="C39" s="2">
        <v>10</v>
      </c>
      <c r="D39" s="2">
        <v>0.81421116335051402</v>
      </c>
      <c r="E39" s="2">
        <v>0.83740698695182803</v>
      </c>
      <c r="F39" s="2">
        <v>0.82028305360249099</v>
      </c>
      <c r="G39" s="2">
        <v>5.3531133702823096E-3</v>
      </c>
      <c r="H39" s="2">
        <v>3.0272109167916401E-2</v>
      </c>
      <c r="I39" s="2">
        <v>2.2597403132489698E-3</v>
      </c>
      <c r="J39" s="2">
        <v>3.0000000127724199E-3</v>
      </c>
      <c r="K39" s="2">
        <v>4.8412699518459099E-3</v>
      </c>
      <c r="L39" s="2">
        <v>0.76434240596634995</v>
      </c>
      <c r="M39" s="2">
        <v>0.79204081722668196</v>
      </c>
      <c r="N39" s="2">
        <v>0.76059781781264701</v>
      </c>
      <c r="O39" s="2">
        <v>0.73419354856014196</v>
      </c>
      <c r="P39" s="2">
        <v>0.76439909360238401</v>
      </c>
      <c r="Q39" s="2">
        <v>0.729113185405731</v>
      </c>
      <c r="R39" s="2">
        <v>0.76434240596634995</v>
      </c>
      <c r="S39" s="2">
        <v>0.79204081722668196</v>
      </c>
      <c r="T39" s="2">
        <v>0.76059781781264701</v>
      </c>
      <c r="U39" s="2">
        <v>0.8</v>
      </c>
    </row>
    <row r="40" spans="1:21" x14ac:dyDescent="0.2">
      <c r="A40" s="2">
        <v>39</v>
      </c>
      <c r="B40" s="2" t="s">
        <v>5</v>
      </c>
      <c r="C40" s="2">
        <v>10</v>
      </c>
      <c r="D40" s="2">
        <v>0.29357541671821002</v>
      </c>
      <c r="E40" s="2">
        <v>0.42948953083583202</v>
      </c>
      <c r="F40" s="2">
        <v>0.34155715703964201</v>
      </c>
      <c r="G40" s="2">
        <v>4.5144941125599999E-4</v>
      </c>
      <c r="H40" s="2">
        <v>3.7192358369273798E-3</v>
      </c>
      <c r="I40" s="2">
        <v>2.2752686303909999E-4</v>
      </c>
      <c r="J40" s="2">
        <v>2.2961855200779999E-4</v>
      </c>
      <c r="K40" s="2">
        <v>2.3175041590419999E-4</v>
      </c>
      <c r="L40" s="2">
        <v>8.9842252220426203E-2</v>
      </c>
      <c r="M40" s="2">
        <v>0.26632653134209699</v>
      </c>
      <c r="N40" s="2">
        <v>9.6854021506650095E-2</v>
      </c>
      <c r="O40" s="2">
        <v>7.7487524279526293E-2</v>
      </c>
      <c r="P40" s="2">
        <v>0.193877551385334</v>
      </c>
      <c r="Q40" s="2">
        <v>8.1747598307473301E-2</v>
      </c>
      <c r="R40" s="2">
        <v>8.8889200213764397E-2</v>
      </c>
      <c r="S40" s="2">
        <v>0.244897959913526</v>
      </c>
      <c r="T40" s="2">
        <v>9.5072445326617697E-2</v>
      </c>
      <c r="U40" s="2">
        <v>0.45710000000000001</v>
      </c>
    </row>
    <row r="41" spans="1:21" x14ac:dyDescent="0.2">
      <c r="A41" s="2">
        <v>40</v>
      </c>
      <c r="B41" s="2" t="s">
        <v>3</v>
      </c>
      <c r="C41" s="2">
        <v>10</v>
      </c>
      <c r="D41" s="2">
        <v>0.52590435487883402</v>
      </c>
      <c r="E41" s="2">
        <v>0.73304481250899101</v>
      </c>
      <c r="F41" s="2">
        <v>0.59380923765046201</v>
      </c>
      <c r="G41" s="2">
        <v>2.0726117671334299E-3</v>
      </c>
      <c r="H41" s="2">
        <v>2.0058997294732501E-2</v>
      </c>
      <c r="I41" s="2">
        <v>9.1624098962970004E-4</v>
      </c>
      <c r="J41" s="2">
        <v>1.01633267144539E-3</v>
      </c>
      <c r="K41" s="2">
        <v>1.1457769200205799E-3</v>
      </c>
      <c r="L41" s="2">
        <v>0.367031151748129</v>
      </c>
      <c r="M41" s="2">
        <v>0.81500000017029794</v>
      </c>
      <c r="N41" s="2">
        <v>0.41748688306127202</v>
      </c>
      <c r="O41" s="2">
        <v>0.32151967499937301</v>
      </c>
      <c r="P41" s="2">
        <v>0.769160998931952</v>
      </c>
      <c r="Q41" s="2">
        <v>0.36416548325547099</v>
      </c>
      <c r="R41" s="2">
        <v>0.36661098370594603</v>
      </c>
      <c r="S41" s="2">
        <v>0.81142857159887005</v>
      </c>
      <c r="T41" s="2">
        <v>0.41673500324998503</v>
      </c>
      <c r="U41" s="2">
        <v>0.65710000000000002</v>
      </c>
    </row>
    <row r="42" spans="1:21" x14ac:dyDescent="0.2">
      <c r="A42" s="2">
        <v>41</v>
      </c>
      <c r="B42" s="2" t="s">
        <v>4</v>
      </c>
      <c r="C42" s="2">
        <v>11</v>
      </c>
      <c r="D42" s="2">
        <v>0.46360087650162801</v>
      </c>
      <c r="E42" s="2">
        <v>0.52086493287767599</v>
      </c>
      <c r="F42" s="2">
        <v>0.48329170133386301</v>
      </c>
      <c r="G42" s="2">
        <v>1.9792390521620001E-4</v>
      </c>
      <c r="H42" s="2">
        <v>1.0906901210546399E-3</v>
      </c>
      <c r="I42" s="2">
        <v>1.105377184493E-4</v>
      </c>
      <c r="J42" s="2">
        <v>1.120479478102E-4</v>
      </c>
      <c r="K42" s="2">
        <v>1.1360154520449999E-4</v>
      </c>
      <c r="L42" s="2">
        <v>0.29400809742510298</v>
      </c>
      <c r="M42" s="2">
        <v>0.371428571428571</v>
      </c>
      <c r="N42" s="2">
        <v>0.27112939613206</v>
      </c>
      <c r="O42" s="2">
        <v>0.200930690073541</v>
      </c>
      <c r="P42" s="2">
        <v>0.25714285714285701</v>
      </c>
      <c r="Q42" s="2">
        <v>0.201831501881991</v>
      </c>
      <c r="R42" s="2">
        <v>0.29315789496259997</v>
      </c>
      <c r="S42" s="2">
        <v>0.34285714285714203</v>
      </c>
      <c r="T42" s="2">
        <v>0.269482093464051</v>
      </c>
      <c r="U42" s="2">
        <v>0.65710000000000002</v>
      </c>
    </row>
    <row r="43" spans="1:21" x14ac:dyDescent="0.2">
      <c r="A43" s="2">
        <v>42</v>
      </c>
      <c r="B43" s="2" t="s">
        <v>2</v>
      </c>
      <c r="C43" s="2">
        <v>11</v>
      </c>
      <c r="D43" s="2">
        <v>0.85383880138397195</v>
      </c>
      <c r="E43" s="2">
        <v>0.84680599059377304</v>
      </c>
      <c r="F43" s="2">
        <v>0.84956690158162795</v>
      </c>
      <c r="G43" s="2">
        <v>0</v>
      </c>
      <c r="H43" s="2">
        <v>0</v>
      </c>
      <c r="I43" s="2">
        <v>0</v>
      </c>
      <c r="J43" s="2">
        <v>0</v>
      </c>
      <c r="K43" s="2">
        <v>0</v>
      </c>
      <c r="L43" s="2">
        <v>0.8</v>
      </c>
      <c r="M43" s="2">
        <v>0.75714285714285701</v>
      </c>
      <c r="N43" s="2">
        <v>0.77142857313156099</v>
      </c>
      <c r="O43" s="2">
        <v>0.71428571428571397</v>
      </c>
      <c r="P43" s="2">
        <v>0.71428571428571397</v>
      </c>
      <c r="Q43" s="2">
        <v>0.71428571428571397</v>
      </c>
      <c r="R43" s="2">
        <v>0.8</v>
      </c>
      <c r="S43" s="2">
        <v>0.75714285714285701</v>
      </c>
      <c r="T43" s="2">
        <v>0.77142857313156099</v>
      </c>
      <c r="U43" s="2">
        <v>0.85709999999999997</v>
      </c>
    </row>
    <row r="44" spans="1:21" x14ac:dyDescent="0.2">
      <c r="A44" s="2">
        <v>43</v>
      </c>
      <c r="B44" s="2" t="s">
        <v>5</v>
      </c>
      <c r="C44" s="2">
        <v>11</v>
      </c>
      <c r="D44" s="2">
        <v>0.21251955798694</v>
      </c>
      <c r="E44" s="2">
        <v>0.31872359854834398</v>
      </c>
      <c r="F44" s="2">
        <v>0.25403771315302098</v>
      </c>
      <c r="G44" s="2">
        <v>1.156874366903E-4</v>
      </c>
      <c r="H44" s="2">
        <v>6.4320818388039999E-4</v>
      </c>
      <c r="I44" s="2">
        <v>6.4807411815399996E-5</v>
      </c>
      <c r="J44" s="2">
        <v>6.5301426885900005E-5</v>
      </c>
      <c r="K44" s="2">
        <v>6.58030355615E-5</v>
      </c>
      <c r="L44" s="2">
        <v>5.8309036706179998E-4</v>
      </c>
      <c r="M44" s="2">
        <v>1.42857142857142E-2</v>
      </c>
      <c r="N44" s="2">
        <v>1.1204482189246499E-3</v>
      </c>
      <c r="O44" s="2">
        <v>0</v>
      </c>
      <c r="P44" s="2">
        <v>0</v>
      </c>
      <c r="Q44" s="2">
        <v>0</v>
      </c>
      <c r="R44" s="2">
        <v>5.8309036706179998E-4</v>
      </c>
      <c r="S44" s="2">
        <v>1.42857142857142E-2</v>
      </c>
      <c r="T44" s="2">
        <v>1.1204482189246499E-3</v>
      </c>
      <c r="U44" s="2">
        <v>0.37140000000000001</v>
      </c>
    </row>
    <row r="45" spans="1:21" x14ac:dyDescent="0.2">
      <c r="A45" s="2">
        <v>44</v>
      </c>
      <c r="B45" s="2" t="s">
        <v>3</v>
      </c>
      <c r="C45" s="2">
        <v>11</v>
      </c>
      <c r="D45" s="2">
        <v>0.895019458872931</v>
      </c>
      <c r="E45" s="2">
        <v>0.88512583289827595</v>
      </c>
      <c r="F45" s="2">
        <v>0.88952592185565404</v>
      </c>
      <c r="G45" s="2">
        <v>0</v>
      </c>
      <c r="H45" s="2">
        <v>0</v>
      </c>
      <c r="I45" s="2">
        <v>0</v>
      </c>
      <c r="J45" s="2">
        <v>0</v>
      </c>
      <c r="K45" s="2">
        <v>0</v>
      </c>
      <c r="L45" s="2">
        <v>0.85714285714285698</v>
      </c>
      <c r="M45" s="2">
        <v>0.81428571428571395</v>
      </c>
      <c r="N45" s="2">
        <v>0.82857143027441804</v>
      </c>
      <c r="O45" s="2">
        <v>0.77142857142857102</v>
      </c>
      <c r="P45" s="2">
        <v>0.77142857142857102</v>
      </c>
      <c r="Q45" s="2">
        <v>0.77142857142857102</v>
      </c>
      <c r="R45" s="2">
        <v>0.85714285714285698</v>
      </c>
      <c r="S45" s="2">
        <v>0.81428571428571395</v>
      </c>
      <c r="T45" s="2">
        <v>0.82857143027441804</v>
      </c>
      <c r="U45" s="2">
        <v>0.88570000000000004</v>
      </c>
    </row>
    <row r="46" spans="1:21" x14ac:dyDescent="0.2">
      <c r="A46" s="2">
        <v>45</v>
      </c>
      <c r="B46" s="2" t="s">
        <v>4</v>
      </c>
      <c r="C46" s="2">
        <v>12</v>
      </c>
      <c r="D46" s="2">
        <v>0.41417810491153101</v>
      </c>
      <c r="E46" s="2">
        <v>0.44317003488540602</v>
      </c>
      <c r="F46" s="2">
        <v>0.42726587568010599</v>
      </c>
      <c r="G46" s="2">
        <v>0</v>
      </c>
      <c r="H46" s="2">
        <v>0</v>
      </c>
      <c r="I46" s="2">
        <v>0</v>
      </c>
      <c r="J46" s="2">
        <v>0</v>
      </c>
      <c r="K46" s="2">
        <v>0</v>
      </c>
      <c r="L46" s="2">
        <v>0.261904762472425</v>
      </c>
      <c r="M46" s="2">
        <v>0.42857142857142799</v>
      </c>
      <c r="N46" s="2">
        <v>0.31809524468013201</v>
      </c>
      <c r="O46" s="2">
        <v>4.2857142857142802E-2</v>
      </c>
      <c r="P46" s="2">
        <v>5.7142857142857099E-2</v>
      </c>
      <c r="Q46" s="2">
        <v>4.7619048186710901E-2</v>
      </c>
      <c r="R46" s="2">
        <v>0.261904762472425</v>
      </c>
      <c r="S46" s="2">
        <v>0.42857142857142799</v>
      </c>
      <c r="T46" s="2">
        <v>0.31809524468013201</v>
      </c>
      <c r="U46" s="2">
        <v>0.6</v>
      </c>
    </row>
    <row r="47" spans="1:21" x14ac:dyDescent="0.2">
      <c r="A47" s="2">
        <v>46</v>
      </c>
      <c r="B47" s="2" t="s">
        <v>2</v>
      </c>
      <c r="C47" s="2">
        <v>12</v>
      </c>
      <c r="D47" s="2">
        <v>0.62668227808816002</v>
      </c>
      <c r="E47" s="2">
        <v>0.61085439409528397</v>
      </c>
      <c r="F47" s="2">
        <v>0.61792261345045896</v>
      </c>
      <c r="G47" s="2">
        <v>0</v>
      </c>
      <c r="H47" s="2">
        <v>0</v>
      </c>
      <c r="I47" s="2">
        <v>0</v>
      </c>
      <c r="J47" s="2">
        <v>0</v>
      </c>
      <c r="K47" s="2">
        <v>0</v>
      </c>
      <c r="L47" s="2">
        <v>0.4</v>
      </c>
      <c r="M47" s="2">
        <v>0.390476191043853</v>
      </c>
      <c r="N47" s="2">
        <v>0.39428571462631201</v>
      </c>
      <c r="O47" s="2">
        <v>5.7142857142857099E-2</v>
      </c>
      <c r="P47" s="2">
        <v>4.2857142857142802E-2</v>
      </c>
      <c r="Q47" s="2">
        <v>4.7619048186710901E-2</v>
      </c>
      <c r="R47" s="2">
        <v>0.4</v>
      </c>
      <c r="S47" s="2">
        <v>0.390476191043853</v>
      </c>
      <c r="T47" s="2">
        <v>0.39428571462631201</v>
      </c>
      <c r="U47" s="2">
        <v>0.37140000000000001</v>
      </c>
    </row>
    <row r="48" spans="1:21" x14ac:dyDescent="0.2">
      <c r="A48" s="2">
        <v>47</v>
      </c>
      <c r="B48" s="2" t="s">
        <v>5</v>
      </c>
      <c r="C48" s="2">
        <v>12</v>
      </c>
      <c r="D48" s="2">
        <v>0.22500800192356099</v>
      </c>
      <c r="E48" s="2">
        <v>0.39787505354199998</v>
      </c>
      <c r="F48" s="2">
        <v>0.27574389193739202</v>
      </c>
      <c r="G48" s="2">
        <v>2.9720895191920002E-4</v>
      </c>
      <c r="H48" s="2">
        <v>1.65040796356541E-3</v>
      </c>
      <c r="I48" s="2">
        <v>1.6642465821599999E-4</v>
      </c>
      <c r="J48" s="2">
        <v>1.6783212610919999E-4</v>
      </c>
      <c r="K48" s="2">
        <v>1.692638167047E-4</v>
      </c>
      <c r="L48" s="2">
        <v>3.39376689334E-2</v>
      </c>
      <c r="M48" s="2">
        <v>0.35714285714285698</v>
      </c>
      <c r="N48" s="2">
        <v>4.8524730705789103E-2</v>
      </c>
      <c r="O48" s="2">
        <v>1.5452715967382701E-3</v>
      </c>
      <c r="P48" s="2">
        <v>5.7142857142857099E-2</v>
      </c>
      <c r="Q48" s="2">
        <v>2.9914530792406599E-3</v>
      </c>
      <c r="R48" s="2">
        <v>3.39376689334E-2</v>
      </c>
      <c r="S48" s="2">
        <v>0.35714285714285698</v>
      </c>
      <c r="T48" s="2">
        <v>4.8524730705789103E-2</v>
      </c>
      <c r="U48" s="2">
        <v>0.68569999999999998</v>
      </c>
    </row>
    <row r="49" spans="1:21" x14ac:dyDescent="0.2">
      <c r="A49" s="2">
        <v>48</v>
      </c>
      <c r="B49" s="2" t="s">
        <v>3</v>
      </c>
      <c r="C49" s="2">
        <v>12</v>
      </c>
      <c r="D49" s="2">
        <v>0.40749730042048798</v>
      </c>
      <c r="E49" s="2">
        <v>0.51119143877710604</v>
      </c>
      <c r="F49" s="2">
        <v>0.44359306224754802</v>
      </c>
      <c r="G49" s="2">
        <v>1.7358344713490001E-4</v>
      </c>
      <c r="H49" s="2">
        <v>9.6364916701399998E-4</v>
      </c>
      <c r="I49" s="2">
        <v>9.71904606558E-5</v>
      </c>
      <c r="J49" s="2">
        <v>9.8030370593600005E-5</v>
      </c>
      <c r="K49" s="2">
        <v>9.8885033678799996E-5</v>
      </c>
      <c r="L49" s="2">
        <v>0.17032284555690599</v>
      </c>
      <c r="M49" s="2">
        <v>0.42857142857142799</v>
      </c>
      <c r="N49" s="2">
        <v>0.19585414177605001</v>
      </c>
      <c r="O49" s="2">
        <v>1.0062893373625601E-2</v>
      </c>
      <c r="P49" s="2">
        <v>4.2857142857142802E-2</v>
      </c>
      <c r="Q49" s="2">
        <v>1.5324675291776601E-2</v>
      </c>
      <c r="R49" s="2">
        <v>0.16979374502386299</v>
      </c>
      <c r="S49" s="2">
        <v>0.41904761961528197</v>
      </c>
      <c r="T49" s="2">
        <v>0.19485163550291701</v>
      </c>
      <c r="U49" s="2">
        <v>0.71430000000000005</v>
      </c>
    </row>
    <row r="50" spans="1:21" x14ac:dyDescent="0.2">
      <c r="A50" s="2">
        <v>49</v>
      </c>
      <c r="B50" s="2" t="s">
        <v>4</v>
      </c>
      <c r="C50" s="2">
        <v>13</v>
      </c>
      <c r="D50" s="2">
        <v>0.57358509046690798</v>
      </c>
      <c r="E50" s="2">
        <v>0.58676939180919097</v>
      </c>
      <c r="F50" s="2">
        <v>0.575601020029613</v>
      </c>
      <c r="G50" s="2">
        <v>4.4375900844399999E-5</v>
      </c>
      <c r="H50" s="2">
        <v>2.4630541780170002E-4</v>
      </c>
      <c r="I50" s="2">
        <v>2.48447210262E-5</v>
      </c>
      <c r="J50" s="2">
        <v>2.5062657161E-5</v>
      </c>
      <c r="K50" s="2">
        <v>2.5284449968999998E-5</v>
      </c>
      <c r="L50" s="2">
        <v>0.41007326037755998</v>
      </c>
      <c r="M50" s="2">
        <v>0.42857142857142799</v>
      </c>
      <c r="N50" s="2">
        <v>0.39631626350539001</v>
      </c>
      <c r="O50" s="2">
        <v>0.11456310679869899</v>
      </c>
      <c r="P50" s="2">
        <v>0.14285714285714199</v>
      </c>
      <c r="Q50" s="2">
        <v>0.114835164855633</v>
      </c>
      <c r="R50" s="2">
        <v>0.41007326037755998</v>
      </c>
      <c r="S50" s="2">
        <v>0.42857142857142799</v>
      </c>
      <c r="T50" s="2">
        <v>0.39631626350539001</v>
      </c>
      <c r="U50" s="2">
        <v>0.65710000000000002</v>
      </c>
    </row>
    <row r="51" spans="1:21" x14ac:dyDescent="0.2">
      <c r="A51" s="2">
        <v>50</v>
      </c>
      <c r="B51" s="2" t="s">
        <v>2</v>
      </c>
      <c r="C51" s="2">
        <v>13</v>
      </c>
      <c r="D51" s="2">
        <v>0.64553649680955005</v>
      </c>
      <c r="E51" s="2">
        <v>0.62129291210855697</v>
      </c>
      <c r="F51" s="2">
        <v>0.631531580856868</v>
      </c>
      <c r="G51" s="2">
        <v>0</v>
      </c>
      <c r="H51" s="2">
        <v>0</v>
      </c>
      <c r="I51" s="2">
        <v>0</v>
      </c>
      <c r="J51" s="2">
        <v>0</v>
      </c>
      <c r="K51" s="2">
        <v>0</v>
      </c>
      <c r="L51" s="2">
        <v>0.45714285714285702</v>
      </c>
      <c r="M51" s="2">
        <v>0.42857142857142799</v>
      </c>
      <c r="N51" s="2">
        <v>0.43809523923056398</v>
      </c>
      <c r="O51" s="2">
        <v>0.17142857142857101</v>
      </c>
      <c r="P51" s="2">
        <v>0.17142857142857101</v>
      </c>
      <c r="Q51" s="2">
        <v>0.17142857142857101</v>
      </c>
      <c r="R51" s="2">
        <v>0.45714285714285702</v>
      </c>
      <c r="S51" s="2">
        <v>0.42857142857142799</v>
      </c>
      <c r="T51" s="2">
        <v>0.43809523923056398</v>
      </c>
      <c r="U51" s="2">
        <v>0.54290000000000005</v>
      </c>
    </row>
    <row r="52" spans="1:21" x14ac:dyDescent="0.2">
      <c r="A52" s="2">
        <v>51</v>
      </c>
      <c r="B52" s="2" t="s">
        <v>5</v>
      </c>
      <c r="C52" s="2">
        <v>13</v>
      </c>
      <c r="D52" s="2">
        <v>0.20293711721897101</v>
      </c>
      <c r="E52" s="2">
        <v>0.37095112715448603</v>
      </c>
      <c r="F52" s="2">
        <v>0.25862713839326501</v>
      </c>
      <c r="G52" s="2">
        <v>4.1719697349309998E-4</v>
      </c>
      <c r="H52" s="2">
        <v>2.4859965113656801E-3</v>
      </c>
      <c r="I52" s="2">
        <v>2.2919288270970001E-4</v>
      </c>
      <c r="J52" s="2">
        <v>2.316511718423E-4</v>
      </c>
      <c r="K52" s="2">
        <v>2.3416628828269999E-4</v>
      </c>
      <c r="L52" s="2">
        <v>3.2978685306651202E-3</v>
      </c>
      <c r="M52" s="2">
        <v>0.185714285714285</v>
      </c>
      <c r="N52" s="2">
        <v>6.4599962638957099E-3</v>
      </c>
      <c r="O52" s="2">
        <v>8.2051283014669999E-4</v>
      </c>
      <c r="P52" s="2">
        <v>5.7142857142857099E-2</v>
      </c>
      <c r="Q52" s="2">
        <v>1.6176805964538E-3</v>
      </c>
      <c r="R52" s="2">
        <v>3.2978685306651202E-3</v>
      </c>
      <c r="S52" s="2">
        <v>0.185714285714285</v>
      </c>
      <c r="T52" s="2">
        <v>6.4599962638957099E-3</v>
      </c>
      <c r="U52" s="2">
        <v>0.6</v>
      </c>
    </row>
    <row r="53" spans="1:21" x14ac:dyDescent="0.2">
      <c r="A53" s="2">
        <v>52</v>
      </c>
      <c r="B53" s="2" t="s">
        <v>3</v>
      </c>
      <c r="C53" s="2">
        <v>13</v>
      </c>
      <c r="D53" s="2">
        <v>0.35344463033335499</v>
      </c>
      <c r="E53" s="2">
        <v>0.51751064147268</v>
      </c>
      <c r="F53" s="2">
        <v>0.40569206944533698</v>
      </c>
      <c r="G53" s="2">
        <v>6.2993115945050003E-4</v>
      </c>
      <c r="H53" s="2">
        <v>3.79269619339278E-3</v>
      </c>
      <c r="I53" s="2">
        <v>3.2906626417699997E-4</v>
      </c>
      <c r="J53" s="2">
        <v>3.514450974762E-4</v>
      </c>
      <c r="K53" s="2">
        <v>3.7816495834180002E-4</v>
      </c>
      <c r="L53" s="2">
        <v>0.16451290840549099</v>
      </c>
      <c r="M53" s="2">
        <v>0.54285714285714204</v>
      </c>
      <c r="N53" s="2">
        <v>0.21008231937885199</v>
      </c>
      <c r="O53" s="2">
        <v>7.7387076882379294E-2</v>
      </c>
      <c r="P53" s="2">
        <v>0.22857142857142801</v>
      </c>
      <c r="Q53" s="2">
        <v>8.8082362871084896E-2</v>
      </c>
      <c r="R53" s="2">
        <v>0.16451290840549099</v>
      </c>
      <c r="S53" s="2">
        <v>0.54285714285714204</v>
      </c>
      <c r="T53" s="2">
        <v>0.21008231937885199</v>
      </c>
      <c r="U53" s="2">
        <v>0.7429</v>
      </c>
    </row>
    <row r="54" spans="1:21" x14ac:dyDescent="0.2">
      <c r="A54" s="2">
        <v>53</v>
      </c>
      <c r="B54" s="2" t="s">
        <v>4</v>
      </c>
      <c r="C54" s="2">
        <v>14</v>
      </c>
      <c r="D54" s="2">
        <v>0.232916830692972</v>
      </c>
      <c r="E54" s="2">
        <v>0.35328145027160601</v>
      </c>
      <c r="F54" s="2">
        <v>0.27776309847831698</v>
      </c>
      <c r="G54" s="2">
        <v>1.2270628341606599E-3</v>
      </c>
      <c r="H54" s="2">
        <v>7.0445974889610397E-3</v>
      </c>
      <c r="I54" s="2">
        <v>6.7420833012360004E-4</v>
      </c>
      <c r="J54" s="2">
        <v>6.8856470918820004E-4</v>
      </c>
      <c r="K54" s="2">
        <v>7.0362497520230001E-4</v>
      </c>
      <c r="L54" s="2">
        <v>6.3460065051913197E-3</v>
      </c>
      <c r="M54" s="2">
        <v>0.17142857142857101</v>
      </c>
      <c r="N54" s="2">
        <v>1.22015220246144E-2</v>
      </c>
      <c r="O54" s="2">
        <v>0</v>
      </c>
      <c r="P54" s="2">
        <v>0</v>
      </c>
      <c r="Q54" s="2">
        <v>0</v>
      </c>
      <c r="R54" s="2">
        <v>5.4048300055520799E-3</v>
      </c>
      <c r="S54" s="2">
        <v>0.14285714285714199</v>
      </c>
      <c r="T54" s="2">
        <v>1.03812398655073E-2</v>
      </c>
      <c r="U54" s="2">
        <v>0.7429</v>
      </c>
    </row>
    <row r="55" spans="1:21" x14ac:dyDescent="0.2">
      <c r="A55" s="2">
        <v>54</v>
      </c>
      <c r="B55" s="2" t="s">
        <v>2</v>
      </c>
      <c r="C55" s="2">
        <v>14</v>
      </c>
      <c r="D55" s="2">
        <v>0.70060987557683596</v>
      </c>
      <c r="E55" s="2">
        <v>0.68573014140128996</v>
      </c>
      <c r="F55" s="2">
        <v>0.69173930202211598</v>
      </c>
      <c r="G55" s="2">
        <v>0</v>
      </c>
      <c r="H55" s="2">
        <v>0</v>
      </c>
      <c r="I55" s="2">
        <v>0</v>
      </c>
      <c r="J55" s="2">
        <v>0</v>
      </c>
      <c r="K55" s="2">
        <v>0</v>
      </c>
      <c r="L55" s="2">
        <v>0.48571428571428499</v>
      </c>
      <c r="M55" s="2">
        <v>0.48571428571428499</v>
      </c>
      <c r="N55" s="2">
        <v>0.48571428571428499</v>
      </c>
      <c r="O55" s="2">
        <v>2.8571428571428501E-2</v>
      </c>
      <c r="P55" s="2">
        <v>2.8571428571428501E-2</v>
      </c>
      <c r="Q55" s="2">
        <v>2.8571428571428501E-2</v>
      </c>
      <c r="R55" s="2">
        <v>0.48571428571428499</v>
      </c>
      <c r="S55" s="2">
        <v>0.48571428571428499</v>
      </c>
      <c r="T55" s="2">
        <v>0.48571428571428499</v>
      </c>
      <c r="U55" s="2">
        <v>0.48570000000000002</v>
      </c>
    </row>
    <row r="56" spans="1:21" x14ac:dyDescent="0.2">
      <c r="A56" s="2">
        <v>55</v>
      </c>
      <c r="B56" s="2" t="s">
        <v>5</v>
      </c>
      <c r="C56" s="2">
        <v>14</v>
      </c>
      <c r="D56" s="2">
        <v>0.21256347681794799</v>
      </c>
      <c r="E56" s="2">
        <v>0.42193340573992</v>
      </c>
      <c r="F56" s="2">
        <v>0.27686778647559002</v>
      </c>
      <c r="G56" s="2">
        <v>8.7855487197109996E-4</v>
      </c>
      <c r="H56" s="2">
        <v>4.8066714911588603E-3</v>
      </c>
      <c r="I56" s="2">
        <v>4.8936139293280002E-4</v>
      </c>
      <c r="J56" s="2">
        <v>4.9854176551369998E-4</v>
      </c>
      <c r="K56" s="2">
        <v>5.0826200749729997E-4</v>
      </c>
      <c r="L56" s="2">
        <v>6.1992513281958397E-3</v>
      </c>
      <c r="M56" s="2">
        <v>0.28571428571428498</v>
      </c>
      <c r="N56" s="2">
        <v>1.2094940670898899E-2</v>
      </c>
      <c r="O56" s="2">
        <v>6.0790271631309999E-4</v>
      </c>
      <c r="P56" s="2">
        <v>2.8571428571428501E-2</v>
      </c>
      <c r="Q56" s="2">
        <v>1.19047622595514E-3</v>
      </c>
      <c r="R56" s="2">
        <v>6.1992513281958397E-3</v>
      </c>
      <c r="S56" s="2">
        <v>0.28571428571428498</v>
      </c>
      <c r="T56" s="2">
        <v>1.2094940670898899E-2</v>
      </c>
      <c r="U56" s="2">
        <v>0.9143</v>
      </c>
    </row>
    <row r="57" spans="1:21" x14ac:dyDescent="0.2">
      <c r="A57" s="2">
        <v>56</v>
      </c>
      <c r="B57" s="2" t="s">
        <v>3</v>
      </c>
      <c r="C57" s="2">
        <v>14</v>
      </c>
      <c r="D57" s="2">
        <v>0.26371255559580598</v>
      </c>
      <c r="E57" s="2">
        <v>0.45300128843103099</v>
      </c>
      <c r="F57" s="2">
        <v>0.32100189030170401</v>
      </c>
      <c r="G57" s="2">
        <v>4.7041226976680001E-4</v>
      </c>
      <c r="H57" s="2">
        <v>2.6115377832736202E-3</v>
      </c>
      <c r="I57" s="2">
        <v>2.6338794767590001E-4</v>
      </c>
      <c r="J57" s="2">
        <v>2.6566157549889999E-4</v>
      </c>
      <c r="K57" s="2">
        <v>2.6797574079989999E-4</v>
      </c>
      <c r="L57" s="2">
        <v>4.9732533629451403E-2</v>
      </c>
      <c r="M57" s="2">
        <v>0.371428571428571</v>
      </c>
      <c r="N57" s="2">
        <v>6.1041230016521002E-2</v>
      </c>
      <c r="O57" s="2">
        <v>4.1006132108824499E-2</v>
      </c>
      <c r="P57" s="2">
        <v>0.28571428571428498</v>
      </c>
      <c r="Q57" s="2">
        <v>4.8601518092410902E-2</v>
      </c>
      <c r="R57" s="2">
        <v>4.9732533629451403E-2</v>
      </c>
      <c r="S57" s="2">
        <v>0.371428571428571</v>
      </c>
      <c r="T57" s="2">
        <v>6.1041230016521002E-2</v>
      </c>
      <c r="U57" s="2">
        <v>0.8</v>
      </c>
    </row>
    <row r="58" spans="1:21" x14ac:dyDescent="0.2">
      <c r="A58" s="2">
        <v>57</v>
      </c>
      <c r="B58" s="2" t="s">
        <v>4</v>
      </c>
      <c r="C58" s="2">
        <v>15</v>
      </c>
      <c r="D58" s="2">
        <v>0.33928601230893801</v>
      </c>
      <c r="E58" s="2">
        <v>0.41045204571315203</v>
      </c>
      <c r="F58" s="2">
        <v>0.36863827620233802</v>
      </c>
      <c r="G58" s="2">
        <v>6.0605850070714904E-3</v>
      </c>
      <c r="H58" s="2">
        <v>3.1999999284744202E-2</v>
      </c>
      <c r="I58" s="2">
        <v>3.3333335071802101E-3</v>
      </c>
      <c r="J58" s="2">
        <v>3.4782607108354499E-3</v>
      </c>
      <c r="K58" s="2">
        <v>3.6363635212183E-3</v>
      </c>
      <c r="L58" s="2">
        <v>0.114285714285714</v>
      </c>
      <c r="M58" s="2">
        <v>8.5714285714285701E-2</v>
      </c>
      <c r="N58" s="2">
        <v>9.5238096373421802E-2</v>
      </c>
      <c r="O58" s="2">
        <v>5.7142857142857099E-2</v>
      </c>
      <c r="P58" s="2">
        <v>5.7142857142857099E-2</v>
      </c>
      <c r="Q58" s="2">
        <v>5.7142857142857099E-2</v>
      </c>
      <c r="R58" s="2">
        <v>0.114285714285714</v>
      </c>
      <c r="S58" s="2">
        <v>8.5714285714285701E-2</v>
      </c>
      <c r="T58" s="2">
        <v>9.5238096373421802E-2</v>
      </c>
      <c r="U58" s="2">
        <v>0.1714</v>
      </c>
    </row>
    <row r="59" spans="1:21" x14ac:dyDescent="0.2">
      <c r="A59" s="2">
        <v>58</v>
      </c>
      <c r="B59" s="2" t="s">
        <v>2</v>
      </c>
      <c r="C59" s="2">
        <v>15</v>
      </c>
      <c r="D59" s="2">
        <v>0.975947701930999</v>
      </c>
      <c r="E59" s="2">
        <v>0.96800085476466502</v>
      </c>
      <c r="F59" s="2">
        <v>0.97171416623251705</v>
      </c>
      <c r="G59" s="2">
        <v>0</v>
      </c>
      <c r="H59" s="2">
        <v>0</v>
      </c>
      <c r="I59" s="2">
        <v>0</v>
      </c>
      <c r="J59" s="2">
        <v>0</v>
      </c>
      <c r="K59" s="2">
        <v>0</v>
      </c>
      <c r="L59" s="2">
        <v>0.94285714285714195</v>
      </c>
      <c r="M59" s="2">
        <v>0.91428571428571404</v>
      </c>
      <c r="N59" s="2">
        <v>0.92380952494485002</v>
      </c>
      <c r="O59" s="2">
        <v>0.88571428571428501</v>
      </c>
      <c r="P59" s="2">
        <v>0.88571428571428501</v>
      </c>
      <c r="Q59" s="2">
        <v>0.88571428571428501</v>
      </c>
      <c r="R59" s="2">
        <v>0.94285714285714195</v>
      </c>
      <c r="S59" s="2">
        <v>0.91428571428571404</v>
      </c>
      <c r="T59" s="2">
        <v>0.92380952494485002</v>
      </c>
      <c r="U59" s="2">
        <v>1</v>
      </c>
    </row>
    <row r="60" spans="1:21" x14ac:dyDescent="0.2">
      <c r="A60" s="2">
        <v>59</v>
      </c>
      <c r="B60" s="2" t="s">
        <v>5</v>
      </c>
      <c r="C60" s="2">
        <v>15</v>
      </c>
      <c r="D60" s="2">
        <v>0.26708243148667399</v>
      </c>
      <c r="E60" s="2">
        <v>0.34151265408311499</v>
      </c>
      <c r="F60" s="2">
        <v>0.296924614906311</v>
      </c>
      <c r="G60" s="2">
        <v>3.7776758628199999E-5</v>
      </c>
      <c r="H60" s="2">
        <v>2.1008403439610001E-4</v>
      </c>
      <c r="I60" s="2">
        <v>2.1164021122099999E-5</v>
      </c>
      <c r="J60" s="2">
        <v>2.1321961789300002E-5</v>
      </c>
      <c r="K60" s="2">
        <v>2.14822773289E-5</v>
      </c>
      <c r="L60" s="2">
        <v>5.9041894333703097E-2</v>
      </c>
      <c r="M60" s="2">
        <v>0.128571428571428</v>
      </c>
      <c r="N60" s="2">
        <v>4.1822055886898697E-2</v>
      </c>
      <c r="O60" s="2">
        <v>0</v>
      </c>
      <c r="P60" s="2">
        <v>0</v>
      </c>
      <c r="Q60" s="2">
        <v>0</v>
      </c>
      <c r="R60" s="2">
        <v>5.9041894333703097E-2</v>
      </c>
      <c r="S60" s="2">
        <v>0.128571428571428</v>
      </c>
      <c r="T60" s="2">
        <v>4.1822055886898697E-2</v>
      </c>
      <c r="U60" s="2">
        <v>0.1143</v>
      </c>
    </row>
    <row r="61" spans="1:21" x14ac:dyDescent="0.2">
      <c r="A61" s="2">
        <v>60</v>
      </c>
      <c r="B61" s="2" t="s">
        <v>3</v>
      </c>
      <c r="C61" s="2">
        <v>15</v>
      </c>
      <c r="D61" s="2">
        <v>0.704451275723321</v>
      </c>
      <c r="E61" s="2">
        <v>0.80242872749056104</v>
      </c>
      <c r="F61" s="2">
        <v>0.73392370215484004</v>
      </c>
      <c r="G61" s="2">
        <v>1.6139692493849999E-4</v>
      </c>
      <c r="H61" s="2">
        <v>8.6580089160369995E-4</v>
      </c>
      <c r="I61" s="2">
        <v>8.9285715616200002E-5</v>
      </c>
      <c r="J61" s="2">
        <v>9.2165897201199995E-5</v>
      </c>
      <c r="K61" s="2">
        <v>9.5238097544199997E-5</v>
      </c>
      <c r="L61" s="2">
        <v>0.60989356349621504</v>
      </c>
      <c r="M61" s="2">
        <v>0.81428571428571395</v>
      </c>
      <c r="N61" s="2">
        <v>0.59982788983200197</v>
      </c>
      <c r="O61" s="2">
        <v>0.54753202194614004</v>
      </c>
      <c r="P61" s="2">
        <v>0.74285714285714199</v>
      </c>
      <c r="Q61" s="2">
        <v>0.55196603440812597</v>
      </c>
      <c r="R61" s="2">
        <v>0.60962654080774104</v>
      </c>
      <c r="S61" s="2">
        <v>0.8</v>
      </c>
      <c r="T61" s="2">
        <v>0.59930364345865506</v>
      </c>
      <c r="U61" s="2">
        <v>0.7429</v>
      </c>
    </row>
    <row r="62" spans="1:21" x14ac:dyDescent="0.2">
      <c r="A62" s="2">
        <v>61</v>
      </c>
      <c r="B62" s="2" t="s">
        <v>4</v>
      </c>
      <c r="C62" s="2">
        <v>16</v>
      </c>
      <c r="D62" s="2">
        <v>0.74518865815230695</v>
      </c>
      <c r="E62" s="2">
        <v>0.80099658455167499</v>
      </c>
      <c r="F62" s="2">
        <v>0.76019541961806103</v>
      </c>
      <c r="G62" s="2">
        <v>0</v>
      </c>
      <c r="H62" s="2">
        <v>0</v>
      </c>
      <c r="I62" s="2">
        <v>0</v>
      </c>
      <c r="J62" s="2">
        <v>0</v>
      </c>
      <c r="K62" s="2">
        <v>0</v>
      </c>
      <c r="L62" s="2">
        <v>0.70813522573028198</v>
      </c>
      <c r="M62" s="2">
        <v>0.80714285118239204</v>
      </c>
      <c r="N62" s="2">
        <v>0.68071848643677502</v>
      </c>
      <c r="O62" s="2">
        <v>0.68540764754371897</v>
      </c>
      <c r="P62" s="2">
        <v>0.74805195288998705</v>
      </c>
      <c r="Q62" s="2">
        <v>0.63952082118817699</v>
      </c>
      <c r="R62" s="2">
        <v>0.70157125826392797</v>
      </c>
      <c r="S62" s="2">
        <v>0.78809523241860502</v>
      </c>
      <c r="T62" s="2">
        <v>0.67115486881562603</v>
      </c>
      <c r="U62" s="2">
        <v>0.8286</v>
      </c>
    </row>
    <row r="63" spans="1:21" x14ac:dyDescent="0.2">
      <c r="A63" s="2">
        <v>62</v>
      </c>
      <c r="B63" s="2" t="s">
        <v>2</v>
      </c>
      <c r="C63" s="2">
        <v>16</v>
      </c>
      <c r="D63" s="2">
        <v>0.88946592722620199</v>
      </c>
      <c r="E63" s="2">
        <v>0.86520109432084202</v>
      </c>
      <c r="F63" s="2">
        <v>0.87512866854667604</v>
      </c>
      <c r="G63" s="2">
        <v>7.1646996823669998E-4</v>
      </c>
      <c r="H63" s="2">
        <v>3.1387763430497399E-3</v>
      </c>
      <c r="I63" s="2">
        <v>3.6062774805550001E-4</v>
      </c>
      <c r="J63" s="2">
        <v>4.327532976666E-4</v>
      </c>
      <c r="K63" s="2">
        <v>5.4094159568190004E-4</v>
      </c>
      <c r="L63" s="2">
        <v>0.91428571513720902</v>
      </c>
      <c r="M63" s="2">
        <v>0.81904761961528205</v>
      </c>
      <c r="N63" s="2">
        <v>0.85079365457807199</v>
      </c>
      <c r="O63" s="2">
        <v>0.82909090902124105</v>
      </c>
      <c r="P63" s="2">
        <v>0.76051948113100798</v>
      </c>
      <c r="Q63" s="2">
        <v>0.78011132010391704</v>
      </c>
      <c r="R63" s="2">
        <v>0.85238095521926804</v>
      </c>
      <c r="S63" s="2">
        <v>0.780952382513455</v>
      </c>
      <c r="T63" s="2">
        <v>0.80476190660681002</v>
      </c>
      <c r="U63" s="2">
        <v>0.94289999999999996</v>
      </c>
    </row>
    <row r="64" spans="1:21" x14ac:dyDescent="0.2">
      <c r="A64" s="2">
        <v>63</v>
      </c>
      <c r="B64" s="2" t="s">
        <v>5</v>
      </c>
      <c r="C64" s="2">
        <v>16</v>
      </c>
      <c r="D64" s="2">
        <v>0.28411274424621002</v>
      </c>
      <c r="E64" s="2">
        <v>0.39455363239560798</v>
      </c>
      <c r="F64" s="2">
        <v>0.32712817915848302</v>
      </c>
      <c r="G64" s="2">
        <v>6.0804391812000001E-4</v>
      </c>
      <c r="H64" s="2">
        <v>6.0245193008865603E-3</v>
      </c>
      <c r="I64" s="2">
        <v>2.8357752099899999E-4</v>
      </c>
      <c r="J64" s="2">
        <v>2.862620483419E-4</v>
      </c>
      <c r="K64" s="2">
        <v>2.8900002362210002E-4</v>
      </c>
      <c r="L64" s="2">
        <v>8.7355201159204698E-2</v>
      </c>
      <c r="M64" s="2">
        <v>0.15714285799435199</v>
      </c>
      <c r="N64" s="2">
        <v>9.7283737095338899E-2</v>
      </c>
      <c r="O64" s="2">
        <v>6.8716931236641701E-2</v>
      </c>
      <c r="P64" s="2">
        <v>8.2597403441156597E-2</v>
      </c>
      <c r="Q64" s="2">
        <v>6.8387324895177501E-2</v>
      </c>
      <c r="R64" s="2">
        <v>8.1040945862020694E-2</v>
      </c>
      <c r="S64" s="2">
        <v>0.13809523667607901</v>
      </c>
      <c r="T64" s="2">
        <v>8.7902004324964103E-2</v>
      </c>
      <c r="U64" s="2">
        <v>0.34289999999999998</v>
      </c>
    </row>
    <row r="65" spans="1:21" x14ac:dyDescent="0.2">
      <c r="A65" s="2">
        <v>64</v>
      </c>
      <c r="B65" s="2" t="s">
        <v>3</v>
      </c>
      <c r="C65" s="2">
        <v>16</v>
      </c>
      <c r="D65" s="2">
        <v>0.69395036271640198</v>
      </c>
      <c r="E65" s="2">
        <v>0.78684517400605303</v>
      </c>
      <c r="F65" s="2">
        <v>0.71722647121974403</v>
      </c>
      <c r="G65" s="2">
        <v>0</v>
      </c>
      <c r="H65" s="2">
        <v>0</v>
      </c>
      <c r="I65" s="2">
        <v>0</v>
      </c>
      <c r="J65" s="2">
        <v>0</v>
      </c>
      <c r="K65" s="2">
        <v>0</v>
      </c>
      <c r="L65" s="2">
        <v>0.62538367871727196</v>
      </c>
      <c r="M65" s="2">
        <v>0.80952380895614595</v>
      </c>
      <c r="N65" s="2">
        <v>0.63394797784941503</v>
      </c>
      <c r="O65" s="2">
        <v>0.558823305581297</v>
      </c>
      <c r="P65" s="2">
        <v>0.73870130181312499</v>
      </c>
      <c r="Q65" s="2">
        <v>0.55388907513448105</v>
      </c>
      <c r="R65" s="2">
        <v>0.61654014140367497</v>
      </c>
      <c r="S65" s="2">
        <v>0.79285714200564705</v>
      </c>
      <c r="T65" s="2">
        <v>0.62240396567753298</v>
      </c>
      <c r="U65" s="2">
        <v>0.88570000000000004</v>
      </c>
    </row>
    <row r="66" spans="1:21" x14ac:dyDescent="0.2">
      <c r="A66" s="2">
        <v>65</v>
      </c>
      <c r="B66" s="2" t="s">
        <v>4</v>
      </c>
      <c r="C66" s="2">
        <v>17</v>
      </c>
      <c r="D66" s="2">
        <v>0.36598433894770399</v>
      </c>
      <c r="E66" s="2">
        <v>0.49577370456286801</v>
      </c>
      <c r="F66" s="2">
        <v>0.41075872012546999</v>
      </c>
      <c r="G66" s="2">
        <v>7.3178490490785602E-3</v>
      </c>
      <c r="H66" s="2">
        <v>2.36694678132023E-2</v>
      </c>
      <c r="I66" s="2">
        <v>3.0928572972438099E-3</v>
      </c>
      <c r="J66" s="2">
        <v>4.5344995800405703E-3</v>
      </c>
      <c r="K66" s="2">
        <v>8.8350341455744798E-3</v>
      </c>
      <c r="L66" s="2">
        <v>0.18650436630206399</v>
      </c>
      <c r="M66" s="2">
        <v>0.42857142857142799</v>
      </c>
      <c r="N66" s="2">
        <v>0.20788190652217101</v>
      </c>
      <c r="O66" s="2">
        <v>0.14916048885456101</v>
      </c>
      <c r="P66" s="2">
        <v>0.28571428571428498</v>
      </c>
      <c r="Q66" s="2">
        <v>0.15473180413246099</v>
      </c>
      <c r="R66" s="2">
        <v>0.18650436630206399</v>
      </c>
      <c r="S66" s="2">
        <v>0.42857142857142799</v>
      </c>
      <c r="T66" s="2">
        <v>0.20788190652217101</v>
      </c>
      <c r="U66" s="2">
        <v>0.77139999999999997</v>
      </c>
    </row>
    <row r="67" spans="1:21" x14ac:dyDescent="0.2">
      <c r="A67" s="2">
        <v>66</v>
      </c>
      <c r="B67" s="2" t="s">
        <v>2</v>
      </c>
      <c r="C67" s="2">
        <v>17</v>
      </c>
      <c r="D67" s="2">
        <v>0.50499617414815001</v>
      </c>
      <c r="E67" s="2">
        <v>0.49657775589397901</v>
      </c>
      <c r="F67" s="2">
        <v>0.49813511925084197</v>
      </c>
      <c r="G67" s="2">
        <v>0</v>
      </c>
      <c r="H67" s="2">
        <v>0</v>
      </c>
      <c r="I67" s="2">
        <v>0</v>
      </c>
      <c r="J67" s="2">
        <v>0</v>
      </c>
      <c r="K67" s="2">
        <v>0</v>
      </c>
      <c r="L67" s="2">
        <v>0.34285714285714203</v>
      </c>
      <c r="M67" s="2">
        <v>0.27142857142857102</v>
      </c>
      <c r="N67" s="2">
        <v>0.29523809807641099</v>
      </c>
      <c r="O67" s="2">
        <v>0.2</v>
      </c>
      <c r="P67" s="2">
        <v>0.2</v>
      </c>
      <c r="Q67" s="2">
        <v>0.2</v>
      </c>
      <c r="R67" s="2">
        <v>0.34285714285714203</v>
      </c>
      <c r="S67" s="2">
        <v>0.27142857142857102</v>
      </c>
      <c r="T67" s="2">
        <v>0.29523809807641099</v>
      </c>
      <c r="U67" s="2">
        <v>0.62860000000000005</v>
      </c>
    </row>
    <row r="68" spans="1:21" x14ac:dyDescent="0.2">
      <c r="A68" s="2">
        <v>67</v>
      </c>
      <c r="B68" s="2" t="s">
        <v>5</v>
      </c>
      <c r="C68" s="2">
        <v>17</v>
      </c>
      <c r="D68" s="2">
        <v>0.25680751332214902</v>
      </c>
      <c r="E68" s="2">
        <v>0.36090003762926298</v>
      </c>
      <c r="F68" s="2">
        <v>0.297160728488649</v>
      </c>
      <c r="G68" s="2">
        <v>1.6354100579129999E-4</v>
      </c>
      <c r="H68" s="2">
        <v>9.0859129226629996E-4</v>
      </c>
      <c r="I68" s="2">
        <v>9.1591449121799996E-5</v>
      </c>
      <c r="J68" s="2">
        <v>9.2335740503500006E-5</v>
      </c>
      <c r="K68" s="2">
        <v>9.3092297070800003E-5</v>
      </c>
      <c r="L68" s="2">
        <v>6.6080275257783205E-2</v>
      </c>
      <c r="M68" s="2">
        <v>0.128571428571428</v>
      </c>
      <c r="N68" s="2">
        <v>7.21779913774558E-2</v>
      </c>
      <c r="O68" s="2">
        <v>6.07142857142857E-2</v>
      </c>
      <c r="P68" s="2">
        <v>8.5714285714285701E-2</v>
      </c>
      <c r="Q68" s="2">
        <v>6.3492063539368704E-2</v>
      </c>
      <c r="R68" s="2">
        <v>6.6080275257783205E-2</v>
      </c>
      <c r="S68" s="2">
        <v>0.128571428571428</v>
      </c>
      <c r="T68" s="2">
        <v>7.21779913774558E-2</v>
      </c>
      <c r="U68" s="2">
        <v>0.9143</v>
      </c>
    </row>
    <row r="69" spans="1:21" x14ac:dyDescent="0.2">
      <c r="A69" s="2">
        <v>68</v>
      </c>
      <c r="B69" s="2" t="s">
        <v>3</v>
      </c>
      <c r="C69" s="2">
        <v>17</v>
      </c>
      <c r="D69" s="2">
        <v>0.54076785658087001</v>
      </c>
      <c r="E69" s="2">
        <v>0.622698912450245</v>
      </c>
      <c r="F69" s="2">
        <v>0.56893175925527295</v>
      </c>
      <c r="G69" s="2">
        <v>7.130503987095E-4</v>
      </c>
      <c r="H69" s="2">
        <v>4.7397701468850804E-3</v>
      </c>
      <c r="I69" s="2">
        <v>3.6900650177680003E-4</v>
      </c>
      <c r="J69" s="2">
        <v>3.8433440994210002E-4</v>
      </c>
      <c r="K69" s="2">
        <v>4.0109345822460002E-4</v>
      </c>
      <c r="L69" s="2">
        <v>0.41198147649743699</v>
      </c>
      <c r="M69" s="2">
        <v>0.58571428571428497</v>
      </c>
      <c r="N69" s="2">
        <v>0.421968888172081</v>
      </c>
      <c r="O69" s="2">
        <v>0.402508361291672</v>
      </c>
      <c r="P69" s="2">
        <v>0.45714285714285702</v>
      </c>
      <c r="Q69" s="2">
        <v>0.404696072159068</v>
      </c>
      <c r="R69" s="2">
        <v>0.41149721499532399</v>
      </c>
      <c r="S69" s="2">
        <v>0.57142857142857095</v>
      </c>
      <c r="T69" s="2">
        <v>0.42103212007454399</v>
      </c>
      <c r="U69" s="2">
        <v>1</v>
      </c>
    </row>
    <row r="70" spans="1:21" x14ac:dyDescent="0.2">
      <c r="A70" s="2">
        <v>69</v>
      </c>
      <c r="B70" s="2" t="s">
        <v>4</v>
      </c>
      <c r="C70" s="2">
        <v>18</v>
      </c>
      <c r="D70" s="2">
        <v>0.40450425190584999</v>
      </c>
      <c r="E70" s="2">
        <v>0.55418125901903403</v>
      </c>
      <c r="F70" s="2">
        <v>0.45370295047760001</v>
      </c>
      <c r="G70" s="2">
        <v>0</v>
      </c>
      <c r="H70" s="2">
        <v>0</v>
      </c>
      <c r="I70" s="2">
        <v>0</v>
      </c>
      <c r="J70" s="2">
        <v>0</v>
      </c>
      <c r="K70" s="2">
        <v>0</v>
      </c>
      <c r="L70" s="2">
        <v>0.21459714908684999</v>
      </c>
      <c r="M70" s="2">
        <v>0.55714285714285705</v>
      </c>
      <c r="N70" s="2">
        <v>0.240636159373181</v>
      </c>
      <c r="O70" s="2">
        <v>3.0864192172884899E-2</v>
      </c>
      <c r="P70" s="2">
        <v>0.14285714285714199</v>
      </c>
      <c r="Q70" s="2">
        <v>3.3050429235611599E-2</v>
      </c>
      <c r="R70" s="2">
        <v>0.21378082255167599</v>
      </c>
      <c r="S70" s="2">
        <v>0.54285714285714204</v>
      </c>
      <c r="T70" s="2">
        <v>0.239091757791382</v>
      </c>
      <c r="U70" s="2">
        <v>0.68569999999999998</v>
      </c>
    </row>
    <row r="71" spans="1:21" x14ac:dyDescent="0.2">
      <c r="A71" s="2">
        <v>70</v>
      </c>
      <c r="B71" s="2" t="s">
        <v>2</v>
      </c>
      <c r="C71" s="2">
        <v>18</v>
      </c>
      <c r="D71" s="2">
        <v>0.90144050291606304</v>
      </c>
      <c r="E71" s="2">
        <v>0.89587696960994101</v>
      </c>
      <c r="F71" s="2">
        <v>0.89833536403519698</v>
      </c>
      <c r="G71" s="2">
        <v>0</v>
      </c>
      <c r="H71" s="2">
        <v>0</v>
      </c>
      <c r="I71" s="2">
        <v>0</v>
      </c>
      <c r="J71" s="2">
        <v>0</v>
      </c>
      <c r="K71" s="2">
        <v>0</v>
      </c>
      <c r="L71" s="2">
        <v>0.82857142857142796</v>
      </c>
      <c r="M71" s="2">
        <v>0.82857142857142796</v>
      </c>
      <c r="N71" s="2">
        <v>0.82857142857142796</v>
      </c>
      <c r="O71" s="2">
        <v>0.6</v>
      </c>
      <c r="P71" s="2">
        <v>0.6</v>
      </c>
      <c r="Q71" s="2">
        <v>0.6</v>
      </c>
      <c r="R71" s="2">
        <v>0.82857142857142796</v>
      </c>
      <c r="S71" s="2">
        <v>0.82857142857142796</v>
      </c>
      <c r="T71" s="2">
        <v>0.82857142857142796</v>
      </c>
      <c r="U71" s="2">
        <v>0.8286</v>
      </c>
    </row>
    <row r="72" spans="1:21" x14ac:dyDescent="0.2">
      <c r="A72" s="2">
        <v>71</v>
      </c>
      <c r="B72" s="2" t="s">
        <v>5</v>
      </c>
      <c r="C72" s="2">
        <v>18</v>
      </c>
      <c r="D72" s="2">
        <v>0.21407538396971501</v>
      </c>
      <c r="E72" s="2">
        <v>0.350386172533035</v>
      </c>
      <c r="F72" s="2">
        <v>0.263065960151808</v>
      </c>
      <c r="G72" s="2">
        <v>3.86386477788E-5</v>
      </c>
      <c r="H72" s="2">
        <v>2.1482277661559999E-4</v>
      </c>
      <c r="I72" s="2">
        <v>2.1645020959599999E-5</v>
      </c>
      <c r="J72" s="2">
        <v>2.1810250889000001E-5</v>
      </c>
      <c r="K72" s="2">
        <v>2.1978021998499998E-5</v>
      </c>
      <c r="L72" s="2">
        <v>1.1090692851160201E-2</v>
      </c>
      <c r="M72" s="2">
        <v>0.214285714285714</v>
      </c>
      <c r="N72" s="2">
        <v>1.9849828949996401E-2</v>
      </c>
      <c r="O72" s="2">
        <v>7.5187970485009995E-4</v>
      </c>
      <c r="P72" s="2">
        <v>2.8571428571428501E-2</v>
      </c>
      <c r="Q72" s="2">
        <v>1.4652014843055099E-3</v>
      </c>
      <c r="R72" s="2">
        <v>1.1090692851160201E-2</v>
      </c>
      <c r="S72" s="2">
        <v>0.214285714285714</v>
      </c>
      <c r="T72" s="2">
        <v>1.9849828949996401E-2</v>
      </c>
      <c r="U72" s="2">
        <v>0.77139999999999997</v>
      </c>
    </row>
    <row r="73" spans="1:21" x14ac:dyDescent="0.2">
      <c r="A73" s="2">
        <v>72</v>
      </c>
      <c r="B73" s="2" t="s">
        <v>3</v>
      </c>
      <c r="C73" s="2">
        <v>18</v>
      </c>
      <c r="D73" s="2">
        <v>0.800886446237564</v>
      </c>
      <c r="E73" s="2">
        <v>0.85781824163028098</v>
      </c>
      <c r="F73" s="2">
        <v>0.82108984334128199</v>
      </c>
      <c r="G73" s="2">
        <v>0</v>
      </c>
      <c r="H73" s="2">
        <v>0</v>
      </c>
      <c r="I73" s="2">
        <v>0</v>
      </c>
      <c r="J73" s="2">
        <v>0</v>
      </c>
      <c r="K73" s="2">
        <v>0</v>
      </c>
      <c r="L73" s="2">
        <v>0.73415329871433099</v>
      </c>
      <c r="M73" s="2">
        <v>0.92857142857142805</v>
      </c>
      <c r="N73" s="2">
        <v>0.76199767940810703</v>
      </c>
      <c r="O73" s="2">
        <v>0.68732426304902305</v>
      </c>
      <c r="P73" s="2">
        <v>0.74285714285714199</v>
      </c>
      <c r="Q73" s="2">
        <v>0.68884598889521098</v>
      </c>
      <c r="R73" s="2">
        <v>0.73415329871433099</v>
      </c>
      <c r="S73" s="2">
        <v>0.92857142857142805</v>
      </c>
      <c r="T73" s="2">
        <v>0.76199767940810703</v>
      </c>
      <c r="U73" s="2">
        <v>0.97140000000000004</v>
      </c>
    </row>
    <row r="74" spans="1:21" x14ac:dyDescent="0.2">
      <c r="A74" s="2">
        <v>73</v>
      </c>
      <c r="B74" s="2" t="s">
        <v>4</v>
      </c>
      <c r="C74" s="2">
        <v>19</v>
      </c>
      <c r="D74" s="2">
        <v>0.479891089456422</v>
      </c>
      <c r="E74" s="2">
        <v>0.62719787784985104</v>
      </c>
      <c r="F74" s="2">
        <v>0.53053296804428096</v>
      </c>
      <c r="G74" s="2">
        <v>9.8550466022320001E-4</v>
      </c>
      <c r="H74" s="2">
        <v>4.5918367803096704E-3</v>
      </c>
      <c r="I74" s="2">
        <v>5.1398337153449997E-4</v>
      </c>
      <c r="J74" s="2">
        <v>5.8608061101820001E-4</v>
      </c>
      <c r="K74" s="2">
        <v>6.857142783701E-4</v>
      </c>
      <c r="L74" s="2">
        <v>0.32291549130209801</v>
      </c>
      <c r="M74" s="2">
        <v>0.61428571428571399</v>
      </c>
      <c r="N74" s="2">
        <v>0.37592469049351501</v>
      </c>
      <c r="O74" s="2">
        <v>3.11688312462397E-2</v>
      </c>
      <c r="P74" s="2">
        <v>5.7142857142857099E-2</v>
      </c>
      <c r="Q74" s="2">
        <v>3.3333333475249097E-2</v>
      </c>
      <c r="R74" s="2">
        <v>0.32291549130209801</v>
      </c>
      <c r="S74" s="2">
        <v>0.61428571428571399</v>
      </c>
      <c r="T74" s="2">
        <v>0.37592469049351501</v>
      </c>
      <c r="U74" s="2">
        <v>1</v>
      </c>
    </row>
    <row r="75" spans="1:21" x14ac:dyDescent="0.2">
      <c r="A75" s="2">
        <v>74</v>
      </c>
      <c r="B75" s="2" t="s">
        <v>2</v>
      </c>
      <c r="C75" s="2">
        <v>19</v>
      </c>
      <c r="D75" s="2">
        <v>0.78367572256496898</v>
      </c>
      <c r="E75" s="2">
        <v>0.77379834907395495</v>
      </c>
      <c r="F75" s="2">
        <v>0.77844405770301806</v>
      </c>
      <c r="G75" s="2">
        <v>0</v>
      </c>
      <c r="H75" s="2">
        <v>0</v>
      </c>
      <c r="I75" s="2">
        <v>0</v>
      </c>
      <c r="J75" s="2">
        <v>0</v>
      </c>
      <c r="K75" s="2">
        <v>0</v>
      </c>
      <c r="L75" s="2">
        <v>0.628571428571428</v>
      </c>
      <c r="M75" s="2">
        <v>0.628571428571428</v>
      </c>
      <c r="N75" s="2">
        <v>0.628571428571428</v>
      </c>
      <c r="O75" s="2">
        <v>0.114285714285714</v>
      </c>
      <c r="P75" s="2">
        <v>0.114285714285714</v>
      </c>
      <c r="Q75" s="2">
        <v>0.114285714285714</v>
      </c>
      <c r="R75" s="2">
        <v>0.628571428571428</v>
      </c>
      <c r="S75" s="2">
        <v>0.628571428571428</v>
      </c>
      <c r="T75" s="2">
        <v>0.628571428571428</v>
      </c>
      <c r="U75" s="2">
        <v>1</v>
      </c>
    </row>
    <row r="76" spans="1:21" x14ac:dyDescent="0.2">
      <c r="A76" s="2">
        <v>75</v>
      </c>
      <c r="B76" s="2" t="s">
        <v>5</v>
      </c>
      <c r="C76" s="2">
        <v>19</v>
      </c>
      <c r="D76" s="2">
        <v>0.272785217421395</v>
      </c>
      <c r="E76" s="2">
        <v>0.41227480811732098</v>
      </c>
      <c r="F76" s="2">
        <v>0.31965459585189798</v>
      </c>
      <c r="G76" s="2">
        <v>4.6136123460849998E-4</v>
      </c>
      <c r="H76" s="2">
        <v>2.5622055067547702E-3</v>
      </c>
      <c r="I76" s="2">
        <v>2.5835184746290002E-4</v>
      </c>
      <c r="J76" s="2">
        <v>2.6051937103540001E-4</v>
      </c>
      <c r="K76" s="2">
        <v>2.6272405604170002E-4</v>
      </c>
      <c r="L76" s="2">
        <v>7.2313222368912994E-2</v>
      </c>
      <c r="M76" s="2">
        <v>0.27142857142857102</v>
      </c>
      <c r="N76" s="2">
        <v>8.3819674594061699E-2</v>
      </c>
      <c r="O76" s="2">
        <v>2.8571428997175999E-3</v>
      </c>
      <c r="P76" s="2">
        <v>2.8571428571428501E-2</v>
      </c>
      <c r="Q76" s="2">
        <v>5.1948053496224502E-3</v>
      </c>
      <c r="R76" s="2">
        <v>7.2313222368912994E-2</v>
      </c>
      <c r="S76" s="2">
        <v>0.27142857142857102</v>
      </c>
      <c r="T76" s="2">
        <v>8.3819674594061699E-2</v>
      </c>
      <c r="U76" s="2">
        <v>0.85709999999999997</v>
      </c>
    </row>
    <row r="77" spans="1:21" x14ac:dyDescent="0.2">
      <c r="A77" s="2">
        <v>76</v>
      </c>
      <c r="B77" s="2" t="s">
        <v>3</v>
      </c>
      <c r="C77" s="2">
        <v>19</v>
      </c>
      <c r="D77" s="2">
        <v>0.401773334400994</v>
      </c>
      <c r="E77" s="2">
        <v>0.56562190907342003</v>
      </c>
      <c r="F77" s="2">
        <v>0.45138283031327298</v>
      </c>
      <c r="G77" s="2">
        <v>7.2919189863439998E-4</v>
      </c>
      <c r="H77" s="2">
        <v>3.9407878049782302E-3</v>
      </c>
      <c r="I77" s="2">
        <v>4.0441839623130003E-4</v>
      </c>
      <c r="J77" s="2">
        <v>4.154264195157E-4</v>
      </c>
      <c r="K77" s="2">
        <v>4.2717841653419999E-4</v>
      </c>
      <c r="L77" s="2">
        <v>0.21974816553826801</v>
      </c>
      <c r="M77" s="2">
        <v>0.628571428571428</v>
      </c>
      <c r="N77" s="2">
        <v>0.23393576757184001</v>
      </c>
      <c r="O77" s="2">
        <v>0.17142857142857101</v>
      </c>
      <c r="P77" s="2">
        <v>0.17142857142857101</v>
      </c>
      <c r="Q77" s="2">
        <v>0.17142857142857101</v>
      </c>
      <c r="R77" s="2">
        <v>0.21974816553826801</v>
      </c>
      <c r="S77" s="2">
        <v>0.628571428571428</v>
      </c>
      <c r="T77" s="2">
        <v>0.23393576757184001</v>
      </c>
      <c r="U77" s="2">
        <v>0.97140000000000004</v>
      </c>
    </row>
    <row r="78" spans="1:21" x14ac:dyDescent="0.2">
      <c r="A78" s="2">
        <v>77</v>
      </c>
      <c r="B78" s="2" t="s">
        <v>4</v>
      </c>
      <c r="C78" s="2">
        <v>20</v>
      </c>
      <c r="D78" s="2">
        <v>0.58561418950557698</v>
      </c>
      <c r="E78" s="2">
        <v>0.70027682014874004</v>
      </c>
      <c r="F78" s="2">
        <v>0.62938732504844597</v>
      </c>
      <c r="G78" s="2">
        <v>7.5764490025383999E-3</v>
      </c>
      <c r="H78" s="2">
        <v>4.7142857313156102E-2</v>
      </c>
      <c r="I78" s="2">
        <v>2.6190477290323798E-3</v>
      </c>
      <c r="J78" s="2">
        <v>3.8095239017690899E-3</v>
      </c>
      <c r="K78" s="2">
        <v>7.1428572492940002E-3</v>
      </c>
      <c r="L78" s="2">
        <v>0.42339089768273402</v>
      </c>
      <c r="M78" s="2">
        <v>0.84285714285714197</v>
      </c>
      <c r="N78" s="2">
        <v>0.482380954708371</v>
      </c>
      <c r="O78" s="2">
        <v>0.32142857270581299</v>
      </c>
      <c r="P78" s="2">
        <v>0.74285714285714199</v>
      </c>
      <c r="Q78" s="2">
        <v>0.35196232625416302</v>
      </c>
      <c r="R78" s="2">
        <v>0.42339089768273402</v>
      </c>
      <c r="S78" s="2">
        <v>0.84285714285714197</v>
      </c>
      <c r="T78" s="2">
        <v>0.482380954708371</v>
      </c>
      <c r="U78" s="2">
        <v>0.9143</v>
      </c>
    </row>
    <row r="79" spans="1:21" x14ac:dyDescent="0.2">
      <c r="A79" s="2">
        <v>78</v>
      </c>
      <c r="B79" s="2" t="s">
        <v>2</v>
      </c>
      <c r="C79" s="2">
        <v>20</v>
      </c>
      <c r="D79" s="2">
        <v>0.91921072772571</v>
      </c>
      <c r="E79" s="2">
        <v>0.93399482113974397</v>
      </c>
      <c r="F79" s="2">
        <v>0.92593260492597296</v>
      </c>
      <c r="G79" s="2">
        <v>1.7252691941601801E-2</v>
      </c>
      <c r="H79" s="2">
        <v>0.107142857142857</v>
      </c>
      <c r="I79" s="2">
        <v>5.7142860123089298E-3</v>
      </c>
      <c r="J79" s="2">
        <v>8.5714286991528093E-3</v>
      </c>
      <c r="K79" s="2">
        <v>1.7142857398305601E-2</v>
      </c>
      <c r="L79" s="2">
        <v>0.871428571428571</v>
      </c>
      <c r="M79" s="2">
        <v>0.94285714285714195</v>
      </c>
      <c r="N79" s="2">
        <v>0.89523809807641097</v>
      </c>
      <c r="O79" s="2">
        <v>0.80000000085149403</v>
      </c>
      <c r="P79" s="2">
        <v>0.85714285714285698</v>
      </c>
      <c r="Q79" s="2">
        <v>0.81428571428571395</v>
      </c>
      <c r="R79" s="2">
        <v>0.871428571428571</v>
      </c>
      <c r="S79" s="2">
        <v>0.94285714285714195</v>
      </c>
      <c r="T79" s="2">
        <v>0.89523809807641097</v>
      </c>
      <c r="U79" s="2">
        <v>0.97140000000000004</v>
      </c>
    </row>
    <row r="80" spans="1:21" x14ac:dyDescent="0.2">
      <c r="A80" s="2">
        <v>79</v>
      </c>
      <c r="B80" s="2" t="s">
        <v>5</v>
      </c>
      <c r="C80" s="2">
        <v>20</v>
      </c>
      <c r="D80" s="2">
        <v>0.214417130180767</v>
      </c>
      <c r="E80" s="2">
        <v>0.31818467889513202</v>
      </c>
      <c r="F80" s="2">
        <v>0.25460513915334398</v>
      </c>
      <c r="G80" s="2">
        <v>3.7223213751400002E-5</v>
      </c>
      <c r="H80" s="2">
        <v>2.070393413305E-4</v>
      </c>
      <c r="I80" s="2">
        <v>2.0855056521100001E-5</v>
      </c>
      <c r="J80" s="2">
        <v>2.1008403772200001E-5</v>
      </c>
      <c r="K80" s="2">
        <v>2.1164021122099999E-5</v>
      </c>
      <c r="L80" s="2">
        <v>1.53567575982638E-2</v>
      </c>
      <c r="M80" s="2">
        <v>7.1428571428571397E-2</v>
      </c>
      <c r="N80" s="2">
        <v>2.11317260350499E-2</v>
      </c>
      <c r="O80" s="2">
        <v>9.5238098076411599E-3</v>
      </c>
      <c r="P80" s="2">
        <v>2.8571428571428501E-2</v>
      </c>
      <c r="Q80" s="2">
        <v>1.42857142857142E-2</v>
      </c>
      <c r="R80" s="2">
        <v>1.53567575982638E-2</v>
      </c>
      <c r="S80" s="2">
        <v>7.1428571428571397E-2</v>
      </c>
      <c r="T80" s="2">
        <v>2.11317260350499E-2</v>
      </c>
      <c r="U80" s="2">
        <v>0.85709999999999997</v>
      </c>
    </row>
    <row r="81" spans="1:21" x14ac:dyDescent="0.2">
      <c r="A81" s="2">
        <v>80</v>
      </c>
      <c r="B81" s="2" t="s">
        <v>3</v>
      </c>
      <c r="C81" s="2">
        <v>20</v>
      </c>
      <c r="D81" s="2">
        <v>0.87141217121056103</v>
      </c>
      <c r="E81" s="2">
        <v>0.91119866669177996</v>
      </c>
      <c r="F81" s="2">
        <v>0.88480998362813601</v>
      </c>
      <c r="G81" s="2">
        <v>5.8055799454450599E-3</v>
      </c>
      <c r="H81" s="2">
        <v>3.6224489818726197E-2</v>
      </c>
      <c r="I81" s="2">
        <v>1.9305020304662801E-3</v>
      </c>
      <c r="J81" s="2">
        <v>2.8831169258670001E-3</v>
      </c>
      <c r="K81" s="2">
        <v>5.7404981194330096E-3</v>
      </c>
      <c r="L81" s="2">
        <v>0.81156240297215299</v>
      </c>
      <c r="M81" s="2">
        <v>0.9</v>
      </c>
      <c r="N81" s="2">
        <v>0.82404224936451198</v>
      </c>
      <c r="O81" s="2">
        <v>0.77321428571428497</v>
      </c>
      <c r="P81" s="2">
        <v>0.8</v>
      </c>
      <c r="Q81" s="2">
        <v>0.77478991597890801</v>
      </c>
      <c r="R81" s="2">
        <v>0.81156240297215299</v>
      </c>
      <c r="S81" s="2">
        <v>0.9</v>
      </c>
      <c r="T81" s="2">
        <v>0.82404224936451198</v>
      </c>
      <c r="U81" s="2">
        <v>0.88570000000000004</v>
      </c>
    </row>
    <row r="82" spans="1:21" x14ac:dyDescent="0.2">
      <c r="A82" s="2">
        <v>81</v>
      </c>
      <c r="B82" s="2" t="s">
        <v>4</v>
      </c>
      <c r="C82" s="2">
        <v>21</v>
      </c>
      <c r="D82" s="2">
        <v>0.54015219637325795</v>
      </c>
      <c r="E82" s="2">
        <v>0.67861870612416897</v>
      </c>
      <c r="F82" s="2">
        <v>0.58852756108556403</v>
      </c>
      <c r="G82" s="2">
        <v>0</v>
      </c>
      <c r="H82" s="2">
        <v>0</v>
      </c>
      <c r="I82" s="2">
        <v>0</v>
      </c>
      <c r="J82" s="2">
        <v>0</v>
      </c>
      <c r="K82" s="2">
        <v>0</v>
      </c>
      <c r="L82" s="2">
        <v>0.39630823268422</v>
      </c>
      <c r="M82" s="2">
        <v>0.78571428571428503</v>
      </c>
      <c r="N82" s="2">
        <v>0.42558739366275899</v>
      </c>
      <c r="O82" s="2">
        <v>0.33551291889910101</v>
      </c>
      <c r="P82" s="2">
        <v>0.74285714285714199</v>
      </c>
      <c r="Q82" s="2">
        <v>0.35345108982707701</v>
      </c>
      <c r="R82" s="2">
        <v>0.39630823268422</v>
      </c>
      <c r="S82" s="2">
        <v>0.78571428571428503</v>
      </c>
      <c r="T82" s="2">
        <v>0.42558739366275899</v>
      </c>
      <c r="U82" s="2">
        <v>0.88570000000000004</v>
      </c>
    </row>
    <row r="83" spans="1:21" x14ac:dyDescent="0.2">
      <c r="A83" s="2">
        <v>82</v>
      </c>
      <c r="B83" s="2" t="s">
        <v>2</v>
      </c>
      <c r="C83" s="2">
        <v>21</v>
      </c>
      <c r="D83" s="2">
        <v>0.88413806813103801</v>
      </c>
      <c r="E83" s="2">
        <v>0.86641791292599202</v>
      </c>
      <c r="F83" s="2">
        <v>0.87425938504082801</v>
      </c>
      <c r="G83" s="2">
        <v>0</v>
      </c>
      <c r="H83" s="2">
        <v>0</v>
      </c>
      <c r="I83" s="2">
        <v>0</v>
      </c>
      <c r="J83" s="2">
        <v>0</v>
      </c>
      <c r="K83" s="2">
        <v>0</v>
      </c>
      <c r="L83" s="2">
        <v>0.92857142857142805</v>
      </c>
      <c r="M83" s="2">
        <v>0.82857142857142796</v>
      </c>
      <c r="N83" s="2">
        <v>0.86190476587840403</v>
      </c>
      <c r="O83" s="2">
        <v>0.71428571428571397</v>
      </c>
      <c r="P83" s="2">
        <v>0.71428571428571397</v>
      </c>
      <c r="Q83" s="2">
        <v>0.71428571428571397</v>
      </c>
      <c r="R83" s="2">
        <v>0.92857142857142805</v>
      </c>
      <c r="S83" s="2">
        <v>0.82857142857142796</v>
      </c>
      <c r="T83" s="2">
        <v>0.86190476587840403</v>
      </c>
      <c r="U83" s="2">
        <v>1</v>
      </c>
    </row>
    <row r="84" spans="1:21" x14ac:dyDescent="0.2">
      <c r="A84" s="2">
        <v>83</v>
      </c>
      <c r="B84" s="2" t="s">
        <v>5</v>
      </c>
      <c r="C84" s="2">
        <v>21</v>
      </c>
      <c r="D84" s="2">
        <v>0.32000727355480102</v>
      </c>
      <c r="E84" s="2">
        <v>0.49470538582120599</v>
      </c>
      <c r="F84" s="2">
        <v>0.37660207578114102</v>
      </c>
      <c r="G84" s="2">
        <v>9.0734870172999997E-5</v>
      </c>
      <c r="H84" s="2">
        <v>5.034710679735E-4</v>
      </c>
      <c r="I84" s="2">
        <v>5.07946541932E-5</v>
      </c>
      <c r="J84" s="2">
        <v>5.12502305875E-5</v>
      </c>
      <c r="K84" s="2">
        <v>5.1714052512699999E-5</v>
      </c>
      <c r="L84" s="2">
        <v>0.13805618735828501</v>
      </c>
      <c r="M84" s="2">
        <v>0.38571428571428501</v>
      </c>
      <c r="N84" s="2">
        <v>0.157112655735441</v>
      </c>
      <c r="O84" s="2">
        <v>0.126121476399047</v>
      </c>
      <c r="P84" s="2">
        <v>0.34285714285714203</v>
      </c>
      <c r="Q84" s="2">
        <v>0.13656629707132001</v>
      </c>
      <c r="R84" s="2">
        <v>0.13805618735828501</v>
      </c>
      <c r="S84" s="2">
        <v>0.38571428571428501</v>
      </c>
      <c r="T84" s="2">
        <v>0.157112655735441</v>
      </c>
      <c r="U84" s="2">
        <v>0.7429</v>
      </c>
    </row>
    <row r="85" spans="1:21" x14ac:dyDescent="0.2">
      <c r="A85" s="2">
        <v>84</v>
      </c>
      <c r="B85" s="2" t="s">
        <v>3</v>
      </c>
      <c r="C85" s="2">
        <v>21</v>
      </c>
      <c r="D85" s="2">
        <v>0.75593988214220298</v>
      </c>
      <c r="E85" s="2">
        <v>0.83751396792275501</v>
      </c>
      <c r="F85" s="2">
        <v>0.77873498456818702</v>
      </c>
      <c r="G85" s="2">
        <v>0</v>
      </c>
      <c r="H85" s="2">
        <v>0</v>
      </c>
      <c r="I85" s="2">
        <v>0</v>
      </c>
      <c r="J85" s="2">
        <v>0</v>
      </c>
      <c r="K85" s="2">
        <v>0</v>
      </c>
      <c r="L85" s="2">
        <v>0.68049211842673096</v>
      </c>
      <c r="M85" s="2">
        <v>0.84285714285714197</v>
      </c>
      <c r="N85" s="2">
        <v>0.68812202640942099</v>
      </c>
      <c r="O85" s="2">
        <v>0.64124657921493</v>
      </c>
      <c r="P85" s="2">
        <v>0.82857142857142796</v>
      </c>
      <c r="Q85" s="2">
        <v>0.65192068985530305</v>
      </c>
      <c r="R85" s="2">
        <v>0.68049211842673096</v>
      </c>
      <c r="S85" s="2">
        <v>0.84285714285714197</v>
      </c>
      <c r="T85" s="2">
        <v>0.68812202640942099</v>
      </c>
      <c r="U85" s="2">
        <v>0.8286</v>
      </c>
    </row>
    <row r="86" spans="1:21" x14ac:dyDescent="0.2">
      <c r="A86" s="2">
        <v>85</v>
      </c>
      <c r="B86" s="2" t="s">
        <v>4</v>
      </c>
      <c r="C86" s="2">
        <v>22</v>
      </c>
      <c r="D86" s="2">
        <v>0.82420681544712604</v>
      </c>
      <c r="E86" s="2">
        <v>0.84288044827325004</v>
      </c>
      <c r="F86" s="2">
        <v>0.82965118629591805</v>
      </c>
      <c r="G86" s="2">
        <v>0</v>
      </c>
      <c r="H86" s="2">
        <v>0</v>
      </c>
      <c r="I86" s="2">
        <v>0</v>
      </c>
      <c r="J86" s="2">
        <v>0</v>
      </c>
      <c r="K86" s="2">
        <v>0</v>
      </c>
      <c r="L86" s="2">
        <v>0.761746031790971</v>
      </c>
      <c r="M86" s="2">
        <v>0.82857142857142796</v>
      </c>
      <c r="N86" s="2">
        <v>0.77034013675791801</v>
      </c>
      <c r="O86" s="2">
        <v>0.60168067227516797</v>
      </c>
      <c r="P86" s="2">
        <v>0.628571428571428</v>
      </c>
      <c r="Q86" s="2">
        <v>0.603174603198255</v>
      </c>
      <c r="R86" s="2">
        <v>0.761746031790971</v>
      </c>
      <c r="S86" s="2">
        <v>0.82857142857142796</v>
      </c>
      <c r="T86" s="2">
        <v>0.77034013675791801</v>
      </c>
      <c r="U86" s="2">
        <v>0.8</v>
      </c>
    </row>
    <row r="87" spans="1:21" x14ac:dyDescent="0.2">
      <c r="A87" s="2">
        <v>86</v>
      </c>
      <c r="B87" s="2" t="s">
        <v>2</v>
      </c>
      <c r="C87" s="2">
        <v>22</v>
      </c>
      <c r="D87" s="2">
        <v>0.92016559243202201</v>
      </c>
      <c r="E87" s="2">
        <v>0.91532133987971698</v>
      </c>
      <c r="F87" s="2">
        <v>0.91749706694057998</v>
      </c>
      <c r="G87" s="2">
        <v>0</v>
      </c>
      <c r="H87" s="2">
        <v>0</v>
      </c>
      <c r="I87" s="2">
        <v>0</v>
      </c>
      <c r="J87" s="2">
        <v>0</v>
      </c>
      <c r="K87" s="2">
        <v>0</v>
      </c>
      <c r="L87" s="2">
        <v>0.85714285714285698</v>
      </c>
      <c r="M87" s="2">
        <v>0.85714285714285698</v>
      </c>
      <c r="N87" s="2">
        <v>0.85714285714285698</v>
      </c>
      <c r="O87" s="2">
        <v>0.65714285714285703</v>
      </c>
      <c r="P87" s="2">
        <v>0.65714285714285703</v>
      </c>
      <c r="Q87" s="2">
        <v>0.65714285714285703</v>
      </c>
      <c r="R87" s="2">
        <v>0.85714285714285698</v>
      </c>
      <c r="S87" s="2">
        <v>0.85714285714285698</v>
      </c>
      <c r="T87" s="2">
        <v>0.85714285714285698</v>
      </c>
      <c r="U87" s="2">
        <v>0.85709999999999997</v>
      </c>
    </row>
    <row r="88" spans="1:21" x14ac:dyDescent="0.2">
      <c r="A88" s="2">
        <v>87</v>
      </c>
      <c r="B88" s="2" t="s">
        <v>5</v>
      </c>
      <c r="C88" s="2">
        <v>22</v>
      </c>
      <c r="D88" s="2">
        <v>0.20236970058509199</v>
      </c>
      <c r="E88" s="2">
        <v>0.31719038741929101</v>
      </c>
      <c r="F88" s="2">
        <v>0.244915546263967</v>
      </c>
      <c r="G88" s="2">
        <v>1.5779489185659999E-4</v>
      </c>
      <c r="H88" s="2">
        <v>8.7708146976570001E-4</v>
      </c>
      <c r="I88" s="2">
        <v>8.8387556440599997E-5</v>
      </c>
      <c r="J88" s="2">
        <v>8.9077588303800004E-5</v>
      </c>
      <c r="K88" s="2">
        <v>8.9778500010399994E-5</v>
      </c>
      <c r="L88" s="2">
        <v>1.5525160091263901E-3</v>
      </c>
      <c r="M88" s="2">
        <v>8.5714285714285701E-2</v>
      </c>
      <c r="N88" s="2">
        <v>3.0494989561183098E-3</v>
      </c>
      <c r="O88" s="2">
        <v>0</v>
      </c>
      <c r="P88" s="2">
        <v>0</v>
      </c>
      <c r="Q88" s="2">
        <v>0</v>
      </c>
      <c r="R88" s="2">
        <v>1.5525160091263901E-3</v>
      </c>
      <c r="S88" s="2">
        <v>8.5714285714285701E-2</v>
      </c>
      <c r="T88" s="2">
        <v>3.0494989561183098E-3</v>
      </c>
      <c r="U88" s="2">
        <v>0.68569999999999998</v>
      </c>
    </row>
    <row r="89" spans="1:21" x14ac:dyDescent="0.2">
      <c r="A89" s="2">
        <v>88</v>
      </c>
      <c r="B89" s="2" t="s">
        <v>3</v>
      </c>
      <c r="C89" s="2">
        <v>22</v>
      </c>
      <c r="D89" s="2">
        <v>0.85128713590758098</v>
      </c>
      <c r="E89" s="2">
        <v>0.89051521335329298</v>
      </c>
      <c r="F89" s="2">
        <v>0.86233611958367395</v>
      </c>
      <c r="G89" s="2">
        <v>0</v>
      </c>
      <c r="H89" s="2">
        <v>0</v>
      </c>
      <c r="I89" s="2">
        <v>0</v>
      </c>
      <c r="J89" s="2">
        <v>0</v>
      </c>
      <c r="K89" s="2">
        <v>0</v>
      </c>
      <c r="L89" s="2">
        <v>0.80400164308292499</v>
      </c>
      <c r="M89" s="2">
        <v>0.94285714285714195</v>
      </c>
      <c r="N89" s="2">
        <v>0.80766410854245896</v>
      </c>
      <c r="O89" s="2">
        <v>0.77142857142857102</v>
      </c>
      <c r="P89" s="2">
        <v>0.77142857142857102</v>
      </c>
      <c r="Q89" s="2">
        <v>0.77142857142857102</v>
      </c>
      <c r="R89" s="2">
        <v>0.80400164308292499</v>
      </c>
      <c r="S89" s="2">
        <v>0.94285714285714195</v>
      </c>
      <c r="T89" s="2">
        <v>0.80766410854245896</v>
      </c>
      <c r="U89" s="2">
        <v>0.9143</v>
      </c>
    </row>
    <row r="90" spans="1:21" x14ac:dyDescent="0.2">
      <c r="A90" s="2">
        <v>89</v>
      </c>
      <c r="B90" s="2" t="s">
        <v>4</v>
      </c>
      <c r="C90" s="2">
        <v>23</v>
      </c>
      <c r="D90" s="2">
        <v>0.82486815878323105</v>
      </c>
      <c r="E90" s="2">
        <v>0.83869250161307196</v>
      </c>
      <c r="F90" s="2">
        <v>0.82925473366464797</v>
      </c>
      <c r="G90" s="2">
        <v>0</v>
      </c>
      <c r="H90" s="2">
        <v>0</v>
      </c>
      <c r="I90" s="2">
        <v>0</v>
      </c>
      <c r="J90" s="2">
        <v>0</v>
      </c>
      <c r="K90" s="2">
        <v>0</v>
      </c>
      <c r="L90" s="2">
        <v>0.74870748328311099</v>
      </c>
      <c r="M90" s="2">
        <v>0.82857142857142796</v>
      </c>
      <c r="N90" s="2">
        <v>0.76291316662515896</v>
      </c>
      <c r="O90" s="2">
        <v>0.60204081641776197</v>
      </c>
      <c r="P90" s="2">
        <v>0.628571428571428</v>
      </c>
      <c r="Q90" s="2">
        <v>0.60380952400820598</v>
      </c>
      <c r="R90" s="2">
        <v>0.74870748328311099</v>
      </c>
      <c r="S90" s="2">
        <v>0.82857142857142796</v>
      </c>
      <c r="T90" s="2">
        <v>0.76291316662515896</v>
      </c>
      <c r="U90" s="2">
        <v>0.85709999999999997</v>
      </c>
    </row>
    <row r="91" spans="1:21" x14ac:dyDescent="0.2">
      <c r="A91" s="2">
        <v>90</v>
      </c>
      <c r="B91" s="2" t="s">
        <v>2</v>
      </c>
      <c r="C91" s="2">
        <v>23</v>
      </c>
      <c r="D91" s="2">
        <v>0.93882404225213101</v>
      </c>
      <c r="E91" s="2">
        <v>0.93222553389412999</v>
      </c>
      <c r="F91" s="2">
        <v>0.93530612502779198</v>
      </c>
      <c r="G91" s="2">
        <v>0</v>
      </c>
      <c r="H91" s="2">
        <v>0</v>
      </c>
      <c r="I91" s="2">
        <v>0</v>
      </c>
      <c r="J91" s="2">
        <v>0</v>
      </c>
      <c r="K91" s="2">
        <v>0</v>
      </c>
      <c r="L91" s="2">
        <v>0.88571428571428501</v>
      </c>
      <c r="M91" s="2">
        <v>0.88571428571428501</v>
      </c>
      <c r="N91" s="2">
        <v>0.88571428571428501</v>
      </c>
      <c r="O91" s="2">
        <v>0.68571428571428505</v>
      </c>
      <c r="P91" s="2">
        <v>0.68571428571428505</v>
      </c>
      <c r="Q91" s="2">
        <v>0.68571428571428505</v>
      </c>
      <c r="R91" s="2">
        <v>0.88571428571428501</v>
      </c>
      <c r="S91" s="2">
        <v>0.88571428571428501</v>
      </c>
      <c r="T91" s="2">
        <v>0.88571428571428501</v>
      </c>
      <c r="U91" s="2">
        <v>0.88570000000000004</v>
      </c>
    </row>
    <row r="92" spans="1:21" x14ac:dyDescent="0.2">
      <c r="A92" s="2">
        <v>91</v>
      </c>
      <c r="B92" s="2" t="s">
        <v>5</v>
      </c>
      <c r="C92" s="2">
        <v>23</v>
      </c>
      <c r="D92" s="2">
        <v>0.21820782848766801</v>
      </c>
      <c r="E92" s="2">
        <v>0.32918151489325898</v>
      </c>
      <c r="F92" s="2">
        <v>0.26013160433088001</v>
      </c>
      <c r="G92" s="2">
        <v>1.2253591724270001E-4</v>
      </c>
      <c r="H92" s="2">
        <v>6.8082572626220004E-4</v>
      </c>
      <c r="I92" s="2">
        <v>6.8628141057799997E-5</v>
      </c>
      <c r="J92" s="2">
        <v>6.9182529114199994E-5</v>
      </c>
      <c r="K92" s="2">
        <v>6.9745954325699998E-5</v>
      </c>
      <c r="L92" s="2">
        <v>1.5101256620670999E-2</v>
      </c>
      <c r="M92" s="2">
        <v>7.1428571428571397E-2</v>
      </c>
      <c r="N92" s="2">
        <v>2.0648180001548298E-2</v>
      </c>
      <c r="O92" s="2">
        <v>0</v>
      </c>
      <c r="P92" s="2">
        <v>0</v>
      </c>
      <c r="Q92" s="2">
        <v>0</v>
      </c>
      <c r="R92" s="2">
        <v>1.5101256620670999E-2</v>
      </c>
      <c r="S92" s="2">
        <v>7.1428571428571397E-2</v>
      </c>
      <c r="T92" s="2">
        <v>2.0648180001548298E-2</v>
      </c>
      <c r="U92" s="2">
        <v>0.8</v>
      </c>
    </row>
    <row r="93" spans="1:21" x14ac:dyDescent="0.2">
      <c r="A93" s="2">
        <v>92</v>
      </c>
      <c r="B93" s="2" t="s">
        <v>3</v>
      </c>
      <c r="C93" s="2">
        <v>23</v>
      </c>
      <c r="D93" s="2">
        <v>0.77124486012118199</v>
      </c>
      <c r="E93" s="2">
        <v>0.84979284661156795</v>
      </c>
      <c r="F93" s="2">
        <v>0.79649948137146998</v>
      </c>
      <c r="G93" s="2">
        <v>0</v>
      </c>
      <c r="H93" s="2">
        <v>0</v>
      </c>
      <c r="I93" s="2">
        <v>0</v>
      </c>
      <c r="J93" s="2">
        <v>0</v>
      </c>
      <c r="K93" s="2">
        <v>0</v>
      </c>
      <c r="L93" s="2">
        <v>0.691651007187153</v>
      </c>
      <c r="M93" s="2">
        <v>0.94285714285714195</v>
      </c>
      <c r="N93" s="2">
        <v>0.70822494306734596</v>
      </c>
      <c r="O93" s="2">
        <v>0.64635269500847303</v>
      </c>
      <c r="P93" s="2">
        <v>0.77142857142857102</v>
      </c>
      <c r="Q93" s="2">
        <v>0.65437039770185901</v>
      </c>
      <c r="R93" s="2">
        <v>0.691651007187153</v>
      </c>
      <c r="S93" s="2">
        <v>0.94285714285714195</v>
      </c>
      <c r="T93" s="2">
        <v>0.70822494306734596</v>
      </c>
      <c r="U93" s="2">
        <v>0.97140000000000004</v>
      </c>
    </row>
    <row r="94" spans="1:21" x14ac:dyDescent="0.2">
      <c r="A94" s="2">
        <v>93</v>
      </c>
      <c r="B94" s="2" t="s">
        <v>4</v>
      </c>
      <c r="C94" s="2">
        <v>24</v>
      </c>
      <c r="D94" s="2">
        <v>0.678857097029686</v>
      </c>
      <c r="E94" s="2">
        <v>0.77387303028787802</v>
      </c>
      <c r="F94" s="2">
        <v>0.71575094631739999</v>
      </c>
      <c r="G94" s="2">
        <v>1.08659802270787E-2</v>
      </c>
      <c r="H94" s="2">
        <v>6.2275820331913999E-2</v>
      </c>
      <c r="I94" s="2">
        <v>4.2278140051556397E-3</v>
      </c>
      <c r="J94" s="2">
        <v>5.8381976892373302E-3</v>
      </c>
      <c r="K94" s="2">
        <v>1.0373016034385899E-2</v>
      </c>
      <c r="L94" s="2">
        <v>0.58742513433098797</v>
      </c>
      <c r="M94" s="2">
        <v>0.75682539769581303</v>
      </c>
      <c r="N94" s="2">
        <v>0.61849373302289401</v>
      </c>
      <c r="O94" s="2">
        <v>0.51183766488518001</v>
      </c>
      <c r="P94" s="2">
        <v>0.69003601499966205</v>
      </c>
      <c r="Q94" s="2">
        <v>0.538933276172195</v>
      </c>
      <c r="R94" s="2">
        <v>0.58028227718812997</v>
      </c>
      <c r="S94" s="2">
        <v>0.74968254055295602</v>
      </c>
      <c r="T94" s="2">
        <v>0.611350875880037</v>
      </c>
      <c r="U94" s="2">
        <v>0.8286</v>
      </c>
    </row>
    <row r="95" spans="1:21" x14ac:dyDescent="0.2">
      <c r="A95" s="2">
        <v>94</v>
      </c>
      <c r="B95" s="2" t="s">
        <v>2</v>
      </c>
      <c r="C95" s="2">
        <v>24</v>
      </c>
      <c r="D95" s="2">
        <v>0.77880525929587197</v>
      </c>
      <c r="E95" s="2">
        <v>0.80519948516573203</v>
      </c>
      <c r="F95" s="2">
        <v>0.78516542826379998</v>
      </c>
      <c r="G95" s="2">
        <v>9.5994422478335208E-3</v>
      </c>
      <c r="H95" s="2">
        <v>5.7699444038527302E-2</v>
      </c>
      <c r="I95" s="2">
        <v>3.7142858441386898E-3</v>
      </c>
      <c r="J95" s="2">
        <v>5.0317460671067196E-3</v>
      </c>
      <c r="K95" s="2">
        <v>8.4523811138101992E-3</v>
      </c>
      <c r="L95" s="2">
        <v>0.68824175904904095</v>
      </c>
      <c r="M95" s="2">
        <v>0.75365079471043095</v>
      </c>
      <c r="N95" s="2">
        <v>0.689346204485212</v>
      </c>
      <c r="O95" s="2">
        <v>0.61807355779622197</v>
      </c>
      <c r="P95" s="2">
        <v>0.68259303782667402</v>
      </c>
      <c r="Q95" s="2">
        <v>0.61680741863591304</v>
      </c>
      <c r="R95" s="2">
        <v>0.68824175904904095</v>
      </c>
      <c r="S95" s="2">
        <v>0.75365079471043095</v>
      </c>
      <c r="T95" s="2">
        <v>0.689346204485212</v>
      </c>
      <c r="U95" s="2">
        <v>0.77139999999999997</v>
      </c>
    </row>
    <row r="96" spans="1:21" x14ac:dyDescent="0.2">
      <c r="A96" s="2">
        <v>95</v>
      </c>
      <c r="B96" s="2" t="s">
        <v>5</v>
      </c>
      <c r="C96" s="2">
        <v>24</v>
      </c>
      <c r="D96" s="2">
        <v>0.31595761350222901</v>
      </c>
      <c r="E96" s="2">
        <v>0.447557649442127</v>
      </c>
      <c r="F96" s="2">
        <v>0.36382668571812699</v>
      </c>
      <c r="G96" s="2">
        <v>4.2930325892350001E-4</v>
      </c>
      <c r="H96" s="2">
        <v>3.5736654885113201E-3</v>
      </c>
      <c r="I96" s="2">
        <v>2.218590234406E-4</v>
      </c>
      <c r="J96" s="2">
        <v>2.2429316470929999E-4</v>
      </c>
      <c r="K96" s="2">
        <v>2.267887383433E-4</v>
      </c>
      <c r="L96" s="2">
        <v>0.12427683523190799</v>
      </c>
      <c r="M96" s="2">
        <v>0.28571428571428498</v>
      </c>
      <c r="N96" s="2">
        <v>0.140428335432495</v>
      </c>
      <c r="O96" s="2">
        <v>0.116163019968995</v>
      </c>
      <c r="P96" s="2">
        <v>0.23401360596929199</v>
      </c>
      <c r="Q96" s="2">
        <v>0.130008139514497</v>
      </c>
      <c r="R96" s="2">
        <v>0.123360291495919</v>
      </c>
      <c r="S96" s="2">
        <v>0.26428571428571401</v>
      </c>
      <c r="T96" s="2">
        <v>0.13870816353176299</v>
      </c>
      <c r="U96" s="2">
        <v>0.48570000000000002</v>
      </c>
    </row>
    <row r="97" spans="1:21" x14ac:dyDescent="0.2">
      <c r="A97" s="2">
        <v>96</v>
      </c>
      <c r="B97" s="2" t="s">
        <v>3</v>
      </c>
      <c r="C97" s="2">
        <v>24</v>
      </c>
      <c r="D97" s="2">
        <v>0.60201942367213102</v>
      </c>
      <c r="E97" s="2">
        <v>0.78709673796381197</v>
      </c>
      <c r="F97" s="2">
        <v>0.66098970259938905</v>
      </c>
      <c r="G97" s="2">
        <v>2.9827338144449199E-3</v>
      </c>
      <c r="H97" s="2">
        <v>2.9148436869893699E-2</v>
      </c>
      <c r="I97" s="2">
        <v>1.25038037575515E-3</v>
      </c>
      <c r="J97" s="2">
        <v>1.4123613729939901E-3</v>
      </c>
      <c r="K97" s="2">
        <v>1.6300549797181501E-3</v>
      </c>
      <c r="L97" s="2">
        <v>0.46715385581233598</v>
      </c>
      <c r="M97" s="2">
        <v>0.86753968341009902</v>
      </c>
      <c r="N97" s="2">
        <v>0.50824935771524904</v>
      </c>
      <c r="O97" s="2">
        <v>0.41637742689677598</v>
      </c>
      <c r="P97" s="2">
        <v>0.78119247811181203</v>
      </c>
      <c r="Q97" s="2">
        <v>0.445946882984467</v>
      </c>
      <c r="R97" s="2">
        <v>0.46673368777015301</v>
      </c>
      <c r="S97" s="2">
        <v>0.86396825483867101</v>
      </c>
      <c r="T97" s="2">
        <v>0.50749747790396205</v>
      </c>
      <c r="U97" s="2">
        <v>0.7429</v>
      </c>
    </row>
    <row r="98" spans="1:21" x14ac:dyDescent="0.2">
      <c r="A98" s="2">
        <v>97</v>
      </c>
      <c r="B98" s="2" t="s">
        <v>4</v>
      </c>
      <c r="C98" s="2">
        <v>25</v>
      </c>
      <c r="D98" s="2">
        <v>0.47537629689489003</v>
      </c>
      <c r="E98" s="2">
        <v>0.52215593116624004</v>
      </c>
      <c r="F98" s="2">
        <v>0.49078185728618001</v>
      </c>
      <c r="G98" s="2">
        <v>1.49643661321273E-3</v>
      </c>
      <c r="H98" s="2">
        <v>6.6952192889792499E-3</v>
      </c>
      <c r="I98" s="2">
        <v>7.6647529578100003E-4</v>
      </c>
      <c r="J98" s="2">
        <v>8.9891329407689997E-4</v>
      </c>
      <c r="K98" s="2">
        <v>1.0911787095080499E-3</v>
      </c>
      <c r="L98" s="2">
        <v>0.29790954656366703</v>
      </c>
      <c r="M98" s="2">
        <v>0.4</v>
      </c>
      <c r="N98" s="2">
        <v>0.26952629249010701</v>
      </c>
      <c r="O98" s="2">
        <v>0.17196765499455499</v>
      </c>
      <c r="P98" s="2">
        <v>0.2</v>
      </c>
      <c r="Q98" s="2">
        <v>0.17248677249465599</v>
      </c>
      <c r="R98" s="2">
        <v>0.29790954656366703</v>
      </c>
      <c r="S98" s="2">
        <v>0.4</v>
      </c>
      <c r="T98" s="2">
        <v>0.26952629249010701</v>
      </c>
      <c r="U98" s="2">
        <v>0.62860000000000005</v>
      </c>
    </row>
    <row r="99" spans="1:21" x14ac:dyDescent="0.2">
      <c r="A99" s="2">
        <v>98</v>
      </c>
      <c r="B99" s="2" t="s">
        <v>2</v>
      </c>
      <c r="C99" s="2">
        <v>25</v>
      </c>
      <c r="D99" s="2">
        <v>0.92958968835217604</v>
      </c>
      <c r="E99" s="2">
        <v>0.91494584339005602</v>
      </c>
      <c r="F99" s="2">
        <v>0.92134819115911204</v>
      </c>
      <c r="G99" s="2">
        <v>0</v>
      </c>
      <c r="H99" s="2">
        <v>0</v>
      </c>
      <c r="I99" s="2">
        <v>0</v>
      </c>
      <c r="J99" s="2">
        <v>0</v>
      </c>
      <c r="K99" s="2">
        <v>0</v>
      </c>
      <c r="L99" s="2">
        <v>0.91428571428571404</v>
      </c>
      <c r="M99" s="2">
        <v>0.85714285714285698</v>
      </c>
      <c r="N99" s="2">
        <v>0.87619047846112896</v>
      </c>
      <c r="O99" s="2">
        <v>0.8</v>
      </c>
      <c r="P99" s="2">
        <v>0.8</v>
      </c>
      <c r="Q99" s="2">
        <v>0.8</v>
      </c>
      <c r="R99" s="2">
        <v>0.91428571428571404</v>
      </c>
      <c r="S99" s="2">
        <v>0.85714285714285698</v>
      </c>
      <c r="T99" s="2">
        <v>0.87619047846112896</v>
      </c>
      <c r="U99" s="2">
        <v>1</v>
      </c>
    </row>
    <row r="100" spans="1:21" x14ac:dyDescent="0.2">
      <c r="A100" s="2">
        <v>99</v>
      </c>
      <c r="B100" s="2" t="s">
        <v>5</v>
      </c>
      <c r="C100" s="2">
        <v>25</v>
      </c>
      <c r="D100" s="2">
        <v>0.25692114361694801</v>
      </c>
      <c r="E100" s="2">
        <v>0.37216190525463599</v>
      </c>
      <c r="F100" s="2">
        <v>0.30038819227899799</v>
      </c>
      <c r="G100" s="2">
        <v>8.0412380131199997E-5</v>
      </c>
      <c r="H100" s="2">
        <v>4.4686496257780002E-4</v>
      </c>
      <c r="I100" s="2">
        <v>4.50390540729E-5</v>
      </c>
      <c r="J100" s="2">
        <v>4.53972257674E-5</v>
      </c>
      <c r="K100" s="2">
        <v>4.5761145052600002E-5</v>
      </c>
      <c r="L100" s="2">
        <v>5.8245531070445201E-2</v>
      </c>
      <c r="M100" s="2">
        <v>0.114285714285714</v>
      </c>
      <c r="N100" s="2">
        <v>5.9306090697646099E-2</v>
      </c>
      <c r="O100" s="2">
        <v>5.7142857142857099E-2</v>
      </c>
      <c r="P100" s="2">
        <v>5.7142857142857099E-2</v>
      </c>
      <c r="Q100" s="2">
        <v>5.7142857142857099E-2</v>
      </c>
      <c r="R100" s="2">
        <v>5.8245531070445201E-2</v>
      </c>
      <c r="S100" s="2">
        <v>0.114285714285714</v>
      </c>
      <c r="T100" s="2">
        <v>5.9306090697646099E-2</v>
      </c>
      <c r="U100" s="2">
        <v>0.68569999999999998</v>
      </c>
    </row>
    <row r="101" spans="1:21" x14ac:dyDescent="0.2">
      <c r="A101" s="2">
        <v>100</v>
      </c>
      <c r="B101" s="2" t="s">
        <v>3</v>
      </c>
      <c r="C101" s="2">
        <v>25</v>
      </c>
      <c r="D101" s="2">
        <v>0.97026753085000095</v>
      </c>
      <c r="E101" s="2">
        <v>0.95310726846967397</v>
      </c>
      <c r="F101" s="2">
        <v>0.96096548352922695</v>
      </c>
      <c r="G101" s="2">
        <v>0</v>
      </c>
      <c r="H101" s="2">
        <v>0</v>
      </c>
      <c r="I101" s="2">
        <v>0</v>
      </c>
      <c r="J101" s="2">
        <v>0</v>
      </c>
      <c r="K101" s="2">
        <v>0</v>
      </c>
      <c r="L101" s="2">
        <v>0.97142857142857097</v>
      </c>
      <c r="M101" s="2">
        <v>0.91428571428571404</v>
      </c>
      <c r="N101" s="2">
        <v>0.93333333560398601</v>
      </c>
      <c r="O101" s="2">
        <v>0.85714285714285698</v>
      </c>
      <c r="P101" s="2">
        <v>0.85714285714285698</v>
      </c>
      <c r="Q101" s="2">
        <v>0.85714285714285698</v>
      </c>
      <c r="R101" s="2">
        <v>0.97142857142857097</v>
      </c>
      <c r="S101" s="2">
        <v>0.91428571428571404</v>
      </c>
      <c r="T101" s="2">
        <v>0.93333333560398601</v>
      </c>
      <c r="U101" s="2">
        <v>1</v>
      </c>
    </row>
    <row r="102" spans="1:21" x14ac:dyDescent="0.2">
      <c r="A102" s="2">
        <v>101</v>
      </c>
      <c r="B102" s="2" t="s">
        <v>4</v>
      </c>
      <c r="C102" s="2">
        <v>26</v>
      </c>
      <c r="D102" s="2">
        <v>0.39165907842772302</v>
      </c>
      <c r="E102" s="2">
        <v>0.45425393666539798</v>
      </c>
      <c r="F102" s="2">
        <v>0.41988870842116199</v>
      </c>
      <c r="G102" s="2">
        <v>5.4343972754300001E-5</v>
      </c>
      <c r="H102" s="2">
        <v>3.0075189258370002E-4</v>
      </c>
      <c r="I102" s="2">
        <v>3.0395135815700001E-5</v>
      </c>
      <c r="J102" s="2">
        <v>3.0721966842500002E-5</v>
      </c>
      <c r="K102" s="2">
        <v>3.10558992039E-5</v>
      </c>
      <c r="L102" s="2">
        <v>0.32453285397163401</v>
      </c>
      <c r="M102" s="2">
        <v>0.6</v>
      </c>
      <c r="N102" s="2">
        <v>0.41093475392886503</v>
      </c>
      <c r="O102" s="2">
        <v>0.1</v>
      </c>
      <c r="P102" s="2">
        <v>0.17142857142857101</v>
      </c>
      <c r="Q102" s="2">
        <v>0.12380952664784001</v>
      </c>
      <c r="R102" s="2">
        <v>0.32417119030973701</v>
      </c>
      <c r="S102" s="2">
        <v>0.58571428571428497</v>
      </c>
      <c r="T102" s="2">
        <v>0.410229286551475</v>
      </c>
      <c r="U102" s="2">
        <v>0.85709999999999997</v>
      </c>
    </row>
    <row r="103" spans="1:21" x14ac:dyDescent="0.2">
      <c r="A103" s="2">
        <v>102</v>
      </c>
      <c r="B103" s="2" t="s">
        <v>2</v>
      </c>
      <c r="C103" s="2">
        <v>26</v>
      </c>
      <c r="D103" s="2">
        <v>0.70188882265772101</v>
      </c>
      <c r="E103" s="2">
        <v>0.68906566074916298</v>
      </c>
      <c r="F103" s="2">
        <v>0.69426895890917095</v>
      </c>
      <c r="G103" s="2">
        <v>0</v>
      </c>
      <c r="H103" s="2">
        <v>0</v>
      </c>
      <c r="I103" s="2">
        <v>0</v>
      </c>
      <c r="J103" s="2">
        <v>0</v>
      </c>
      <c r="K103" s="2">
        <v>0</v>
      </c>
      <c r="L103" s="2">
        <v>0.51428571428571401</v>
      </c>
      <c r="M103" s="2">
        <v>0.5</v>
      </c>
      <c r="N103" s="2">
        <v>0.50476190532956799</v>
      </c>
      <c r="O103" s="2">
        <v>0.17142857142857101</v>
      </c>
      <c r="P103" s="2">
        <v>0.17142857142857101</v>
      </c>
      <c r="Q103" s="2">
        <v>0.17142857142857101</v>
      </c>
      <c r="R103" s="2">
        <v>0.51428571428571401</v>
      </c>
      <c r="S103" s="2">
        <v>0.5</v>
      </c>
      <c r="T103" s="2">
        <v>0.50476190532956799</v>
      </c>
      <c r="U103" s="2">
        <v>0.54290000000000005</v>
      </c>
    </row>
    <row r="104" spans="1:21" x14ac:dyDescent="0.2">
      <c r="A104" s="2">
        <v>103</v>
      </c>
      <c r="B104" s="2" t="s">
        <v>5</v>
      </c>
      <c r="C104" s="2">
        <v>26</v>
      </c>
      <c r="D104" s="2">
        <v>0.22754322758742701</v>
      </c>
      <c r="E104" s="2">
        <v>0.41776947336537401</v>
      </c>
      <c r="F104" s="2">
        <v>0.285097758259092</v>
      </c>
      <c r="G104" s="2">
        <v>3.7140579162430002E-4</v>
      </c>
      <c r="H104" s="2">
        <v>2.0631672149258001E-3</v>
      </c>
      <c r="I104" s="2">
        <v>2.079973296661E-4</v>
      </c>
      <c r="J104" s="2">
        <v>2.0970575611240001E-4</v>
      </c>
      <c r="K104" s="2">
        <v>2.114427043125E-4</v>
      </c>
      <c r="L104" s="2">
        <v>2.6757369084017602E-2</v>
      </c>
      <c r="M104" s="2">
        <v>0.45714285714285702</v>
      </c>
      <c r="N104" s="2">
        <v>3.7932427067841799E-2</v>
      </c>
      <c r="O104" s="2">
        <v>1.6030205387089901E-2</v>
      </c>
      <c r="P104" s="2">
        <v>0.14285714285714199</v>
      </c>
      <c r="Q104" s="2">
        <v>2.24811283605439E-2</v>
      </c>
      <c r="R104" s="2">
        <v>2.6757369084017602E-2</v>
      </c>
      <c r="S104" s="2">
        <v>0.45714285714285702</v>
      </c>
      <c r="T104" s="2">
        <v>3.7932427067841799E-2</v>
      </c>
      <c r="U104" s="2">
        <v>0.8286</v>
      </c>
    </row>
    <row r="105" spans="1:21" x14ac:dyDescent="0.2">
      <c r="A105" s="2">
        <v>104</v>
      </c>
      <c r="B105" s="2" t="s">
        <v>3</v>
      </c>
      <c r="C105" s="2">
        <v>26</v>
      </c>
      <c r="D105" s="2">
        <v>0.35875290206500399</v>
      </c>
      <c r="E105" s="2">
        <v>0.57280697652271795</v>
      </c>
      <c r="F105" s="2">
        <v>0.433326290334974</v>
      </c>
      <c r="G105" s="2">
        <v>1.111835573933E-4</v>
      </c>
      <c r="H105" s="2">
        <v>6.150793816362E-4</v>
      </c>
      <c r="I105" s="2">
        <v>6.2177915658299994E-5</v>
      </c>
      <c r="J105" s="2">
        <v>6.2862667255100005E-5</v>
      </c>
      <c r="K105" s="2">
        <v>6.3562689215999999E-5</v>
      </c>
      <c r="L105" s="2">
        <v>0.18581032742347001</v>
      </c>
      <c r="M105" s="2">
        <v>0.78571428571428503</v>
      </c>
      <c r="N105" s="2">
        <v>0.26199474004762502</v>
      </c>
      <c r="O105" s="2">
        <v>9.0438400528260604E-2</v>
      </c>
      <c r="P105" s="2">
        <v>0.34285714285714203</v>
      </c>
      <c r="Q105" s="2">
        <v>0.13076923340558999</v>
      </c>
      <c r="R105" s="2">
        <v>0.18581032742347001</v>
      </c>
      <c r="S105" s="2">
        <v>0.78571428571428503</v>
      </c>
      <c r="T105" s="2">
        <v>0.26199474004762502</v>
      </c>
      <c r="U105" s="2">
        <v>0.7429</v>
      </c>
    </row>
    <row r="106" spans="1:21" x14ac:dyDescent="0.2">
      <c r="A106" s="2">
        <v>105</v>
      </c>
      <c r="B106" s="2" t="s">
        <v>4</v>
      </c>
      <c r="C106" s="2">
        <v>27</v>
      </c>
      <c r="D106" s="2">
        <v>0.65355517268180796</v>
      </c>
      <c r="E106" s="2">
        <v>0.68212666256087096</v>
      </c>
      <c r="F106" s="2">
        <v>0.664405309302466</v>
      </c>
      <c r="G106" s="2">
        <v>0</v>
      </c>
      <c r="H106" s="2">
        <v>0</v>
      </c>
      <c r="I106" s="2">
        <v>0</v>
      </c>
      <c r="J106" s="2">
        <v>0</v>
      </c>
      <c r="K106" s="2">
        <v>0</v>
      </c>
      <c r="L106" s="2">
        <v>0.52142448808465602</v>
      </c>
      <c r="M106" s="2">
        <v>0.6</v>
      </c>
      <c r="N106" s="2">
        <v>0.53218144263539902</v>
      </c>
      <c r="O106" s="2">
        <v>0.17142857142857101</v>
      </c>
      <c r="P106" s="2">
        <v>0.17142857142857101</v>
      </c>
      <c r="Q106" s="2">
        <v>0.17142857142857101</v>
      </c>
      <c r="R106" s="2">
        <v>0.52142448808465602</v>
      </c>
      <c r="S106" s="2">
        <v>0.6</v>
      </c>
      <c r="T106" s="2">
        <v>0.53218144263539902</v>
      </c>
      <c r="U106" s="2">
        <v>0.6</v>
      </c>
    </row>
    <row r="107" spans="1:21" x14ac:dyDescent="0.2">
      <c r="A107" s="2">
        <v>106</v>
      </c>
      <c r="B107" s="2" t="s">
        <v>2</v>
      </c>
      <c r="C107" s="2">
        <v>27</v>
      </c>
      <c r="D107" s="2">
        <v>0.72953875575746796</v>
      </c>
      <c r="E107" s="2">
        <v>0.72485216174806799</v>
      </c>
      <c r="F107" s="2">
        <v>0.72639167649405301</v>
      </c>
      <c r="G107" s="2">
        <v>0</v>
      </c>
      <c r="H107" s="2">
        <v>0</v>
      </c>
      <c r="I107" s="2">
        <v>0</v>
      </c>
      <c r="J107" s="2">
        <v>0</v>
      </c>
      <c r="K107" s="2">
        <v>0</v>
      </c>
      <c r="L107" s="2">
        <v>0.58571428571428497</v>
      </c>
      <c r="M107" s="2">
        <v>0.58571428571428497</v>
      </c>
      <c r="N107" s="2">
        <v>0.58095238208770705</v>
      </c>
      <c r="O107" s="2">
        <v>0.2</v>
      </c>
      <c r="P107" s="2">
        <v>0.2</v>
      </c>
      <c r="Q107" s="2">
        <v>0.2</v>
      </c>
      <c r="R107" s="2">
        <v>0.58571428571428497</v>
      </c>
      <c r="S107" s="2">
        <v>0.58571428571428497</v>
      </c>
      <c r="T107" s="2">
        <v>0.58095238208770705</v>
      </c>
      <c r="U107" s="2">
        <v>0.57140000000000002</v>
      </c>
    </row>
    <row r="108" spans="1:21" x14ac:dyDescent="0.2">
      <c r="A108" s="2">
        <v>107</v>
      </c>
      <c r="B108" s="2" t="s">
        <v>5</v>
      </c>
      <c r="C108" s="2">
        <v>27</v>
      </c>
      <c r="D108" s="2">
        <v>0.20200241633823901</v>
      </c>
      <c r="E108" s="2">
        <v>0.383959181819643</v>
      </c>
      <c r="F108" s="2">
        <v>0.25869231607232701</v>
      </c>
      <c r="G108" s="2">
        <v>4.2677377683239998E-4</v>
      </c>
      <c r="H108" s="2">
        <v>2.9305904305406902E-3</v>
      </c>
      <c r="I108" s="2">
        <v>2.2588021986719999E-4</v>
      </c>
      <c r="J108" s="2">
        <v>2.2768179353859999E-4</v>
      </c>
      <c r="K108" s="2">
        <v>2.2951235961439999E-4</v>
      </c>
      <c r="L108" s="2">
        <v>5.8271805888840096E-3</v>
      </c>
      <c r="M108" s="2">
        <v>0.35714285714285698</v>
      </c>
      <c r="N108" s="2">
        <v>1.14455343357154E-2</v>
      </c>
      <c r="O108" s="2">
        <v>1.27878779811518E-3</v>
      </c>
      <c r="P108" s="2">
        <v>0.114285714285714</v>
      </c>
      <c r="Q108" s="2">
        <v>2.5292331618922098E-3</v>
      </c>
      <c r="R108" s="2">
        <v>5.8271805888840096E-3</v>
      </c>
      <c r="S108" s="2">
        <v>0.35714285714285698</v>
      </c>
      <c r="T108" s="2">
        <v>1.14455343357154E-2</v>
      </c>
      <c r="U108" s="2">
        <v>0.9143</v>
      </c>
    </row>
    <row r="109" spans="1:21" x14ac:dyDescent="0.2">
      <c r="A109" s="2">
        <v>108</v>
      </c>
      <c r="B109" s="2" t="s">
        <v>3</v>
      </c>
      <c r="C109" s="2">
        <v>27</v>
      </c>
      <c r="D109" s="2">
        <v>0.313917332887649</v>
      </c>
      <c r="E109" s="2">
        <v>0.50951897842543403</v>
      </c>
      <c r="F109" s="2">
        <v>0.37426781739507398</v>
      </c>
      <c r="G109" s="2">
        <v>1.1128099302628201E-3</v>
      </c>
      <c r="H109" s="2">
        <v>6.3719429075717897E-3</v>
      </c>
      <c r="I109" s="2">
        <v>5.8405370883910001E-4</v>
      </c>
      <c r="J109" s="2">
        <v>6.2835446858249997E-4</v>
      </c>
      <c r="K109" s="2">
        <v>6.8423280359380001E-4</v>
      </c>
      <c r="L109" s="2">
        <v>0.110180347306387</v>
      </c>
      <c r="M109" s="2">
        <v>0.68571428571428505</v>
      </c>
      <c r="N109" s="2">
        <v>0.153283899596759</v>
      </c>
      <c r="O109" s="2">
        <v>4.21253890597394E-2</v>
      </c>
      <c r="P109" s="2">
        <v>0.25714285714285701</v>
      </c>
      <c r="Q109" s="2">
        <v>5.0736238381692299E-2</v>
      </c>
      <c r="R109" s="2">
        <v>0.110180347306387</v>
      </c>
      <c r="S109" s="2">
        <v>0.68571428571428505</v>
      </c>
      <c r="T109" s="2">
        <v>0.153283899596759</v>
      </c>
      <c r="U109" s="2">
        <v>0.7429</v>
      </c>
    </row>
    <row r="110" spans="1:21" x14ac:dyDescent="0.2">
      <c r="A110" s="2">
        <v>109</v>
      </c>
      <c r="B110" s="2" t="s">
        <v>4</v>
      </c>
      <c r="C110" s="2">
        <v>28</v>
      </c>
      <c r="D110" s="2">
        <v>0.78933683335781102</v>
      </c>
      <c r="E110" s="2">
        <v>0.80389805436134298</v>
      </c>
      <c r="F110" s="2">
        <v>0.79221045460019701</v>
      </c>
      <c r="G110" s="2">
        <v>0</v>
      </c>
      <c r="H110" s="2">
        <v>0</v>
      </c>
      <c r="I110" s="2">
        <v>0</v>
      </c>
      <c r="J110" s="2">
        <v>0</v>
      </c>
      <c r="K110" s="2">
        <v>0</v>
      </c>
      <c r="L110" s="2">
        <v>0.74337194338440804</v>
      </c>
      <c r="M110" s="2">
        <v>0.77142857142857102</v>
      </c>
      <c r="N110" s="2">
        <v>0.74386852085590305</v>
      </c>
      <c r="O110" s="2">
        <v>2.5974025151560002E-4</v>
      </c>
      <c r="P110" s="2">
        <v>2.8571428571428501E-2</v>
      </c>
      <c r="Q110" s="2">
        <v>5.1480052726609997E-4</v>
      </c>
      <c r="R110" s="2">
        <v>0.74337194338440804</v>
      </c>
      <c r="S110" s="2">
        <v>0.77142857142857102</v>
      </c>
      <c r="T110" s="2">
        <v>0.74386852085590305</v>
      </c>
      <c r="U110" s="2">
        <v>0.8</v>
      </c>
    </row>
    <row r="111" spans="1:21" x14ac:dyDescent="0.2">
      <c r="A111" s="2">
        <v>110</v>
      </c>
      <c r="B111" s="2" t="s">
        <v>2</v>
      </c>
      <c r="C111" s="2">
        <v>28</v>
      </c>
      <c r="D111" s="2">
        <v>0.84933653729302505</v>
      </c>
      <c r="E111" s="2">
        <v>0.83480161598750502</v>
      </c>
      <c r="F111" s="2">
        <v>0.84152904238019599</v>
      </c>
      <c r="G111" s="2">
        <v>0</v>
      </c>
      <c r="H111" s="2">
        <v>0</v>
      </c>
      <c r="I111" s="2">
        <v>0</v>
      </c>
      <c r="J111" s="2">
        <v>0</v>
      </c>
      <c r="K111" s="2">
        <v>0</v>
      </c>
      <c r="L111" s="2">
        <v>0.74285714285714199</v>
      </c>
      <c r="M111" s="2">
        <v>0.74285714285714199</v>
      </c>
      <c r="N111" s="2">
        <v>0.74285714285714199</v>
      </c>
      <c r="O111" s="2">
        <v>0</v>
      </c>
      <c r="P111" s="2">
        <v>0</v>
      </c>
      <c r="Q111" s="2">
        <v>0</v>
      </c>
      <c r="R111" s="2">
        <v>0.74285714285714199</v>
      </c>
      <c r="S111" s="2">
        <v>0.74285714285714199</v>
      </c>
      <c r="T111" s="2">
        <v>0.74285714285714199</v>
      </c>
      <c r="U111" s="2">
        <v>0.7429</v>
      </c>
    </row>
    <row r="112" spans="1:21" x14ac:dyDescent="0.2">
      <c r="A112" s="2">
        <v>111</v>
      </c>
      <c r="B112" s="2" t="s">
        <v>5</v>
      </c>
      <c r="C112" s="2">
        <v>28</v>
      </c>
      <c r="D112" s="2">
        <v>0.20300771934645501</v>
      </c>
      <c r="E112" s="2">
        <v>0.43437328083174498</v>
      </c>
      <c r="F112" s="2">
        <v>0.26921361046178</v>
      </c>
      <c r="G112" s="2">
        <v>6.6227419634480003E-4</v>
      </c>
      <c r="H112" s="2">
        <v>3.6785667629114201E-3</v>
      </c>
      <c r="I112" s="2">
        <v>3.7087833375800002E-4</v>
      </c>
      <c r="J112" s="2">
        <v>3.7395070373479999E-4</v>
      </c>
      <c r="K112" s="2">
        <v>3.770750814251E-4</v>
      </c>
      <c r="L112" s="2">
        <v>4.6482235193252503E-3</v>
      </c>
      <c r="M112" s="2">
        <v>0.34285714285714203</v>
      </c>
      <c r="N112" s="2">
        <v>9.1643875198704795E-3</v>
      </c>
      <c r="O112" s="2">
        <v>0</v>
      </c>
      <c r="P112" s="2">
        <v>0</v>
      </c>
      <c r="Q112" s="2">
        <v>0</v>
      </c>
      <c r="R112" s="2">
        <v>4.6482235193252503E-3</v>
      </c>
      <c r="S112" s="2">
        <v>0.34285714285714203</v>
      </c>
      <c r="T112" s="2">
        <v>9.1643875198704795E-3</v>
      </c>
      <c r="U112" s="2">
        <v>0.9143</v>
      </c>
    </row>
    <row r="113" spans="1:21" x14ac:dyDescent="0.2">
      <c r="A113" s="2">
        <v>112</v>
      </c>
      <c r="B113" s="2" t="s">
        <v>3</v>
      </c>
      <c r="C113" s="2">
        <v>28</v>
      </c>
      <c r="D113" s="2">
        <v>0.47535351897988998</v>
      </c>
      <c r="E113" s="2">
        <v>0.67058551737240302</v>
      </c>
      <c r="F113" s="2">
        <v>0.52924862887178103</v>
      </c>
      <c r="G113" s="2">
        <v>3.6631692866129998E-4</v>
      </c>
      <c r="H113" s="2">
        <v>2.0211877567427499E-3</v>
      </c>
      <c r="I113" s="2">
        <v>2.0466488952349999E-4</v>
      </c>
      <c r="J113" s="2">
        <v>2.072935375119E-4</v>
      </c>
      <c r="K113" s="2">
        <v>2.1000961839620001E-4</v>
      </c>
      <c r="L113" s="2">
        <v>0.31590714060834402</v>
      </c>
      <c r="M113" s="2">
        <v>0.75714285714285701</v>
      </c>
      <c r="N113" s="2">
        <v>0.33668876471263998</v>
      </c>
      <c r="O113" s="2">
        <v>0</v>
      </c>
      <c r="P113" s="2">
        <v>0</v>
      </c>
      <c r="Q113" s="2">
        <v>0</v>
      </c>
      <c r="R113" s="2">
        <v>0.31590714060834402</v>
      </c>
      <c r="S113" s="2">
        <v>0.75714285714285701</v>
      </c>
      <c r="T113" s="2">
        <v>0.33668876471263998</v>
      </c>
      <c r="U113" s="2">
        <v>0.77139999999999997</v>
      </c>
    </row>
    <row r="114" spans="1:21" x14ac:dyDescent="0.2">
      <c r="A114" s="2">
        <v>113</v>
      </c>
      <c r="B114" s="2" t="s">
        <v>4</v>
      </c>
      <c r="C114" s="2">
        <v>29</v>
      </c>
      <c r="D114" s="2">
        <v>0.872490469047001</v>
      </c>
      <c r="E114" s="2">
        <v>0.88464509844779904</v>
      </c>
      <c r="F114" s="2">
        <v>0.87697093955108096</v>
      </c>
      <c r="G114" s="2">
        <v>2.4225180170365699E-3</v>
      </c>
      <c r="H114" s="2">
        <v>1.3888888912541499E-2</v>
      </c>
      <c r="I114" s="2">
        <v>1.1734693976385201E-3</v>
      </c>
      <c r="J114" s="2">
        <v>1.3605442696383999E-3</v>
      </c>
      <c r="K114" s="2">
        <v>1.61904761833804E-3</v>
      </c>
      <c r="L114" s="2">
        <v>0.83068027581487303</v>
      </c>
      <c r="M114" s="2">
        <v>0.85793650916644504</v>
      </c>
      <c r="N114" s="2">
        <v>0.83807843327522202</v>
      </c>
      <c r="O114" s="2">
        <v>0.67408163292067302</v>
      </c>
      <c r="P114" s="2">
        <v>0.68781385421752905</v>
      </c>
      <c r="Q114" s="2">
        <v>0.67724222455705896</v>
      </c>
      <c r="R114" s="2">
        <v>0.80029478796890796</v>
      </c>
      <c r="S114" s="2">
        <v>0.82936508102076301</v>
      </c>
      <c r="T114" s="2">
        <v>0.80887906083038796</v>
      </c>
      <c r="U114" s="2">
        <v>0.9143</v>
      </c>
    </row>
    <row r="115" spans="1:21" x14ac:dyDescent="0.2">
      <c r="A115" s="2">
        <v>114</v>
      </c>
      <c r="B115" s="2" t="s">
        <v>2</v>
      </c>
      <c r="C115" s="2">
        <v>29</v>
      </c>
      <c r="D115" s="2">
        <v>0.88758417538234102</v>
      </c>
      <c r="E115" s="2">
        <v>0.89515155468668195</v>
      </c>
      <c r="F115" s="2">
        <v>0.88924754304545195</v>
      </c>
      <c r="G115" s="2">
        <v>4.1526359638997404E-3</v>
      </c>
      <c r="H115" s="2">
        <v>1.9202271316732598E-2</v>
      </c>
      <c r="I115" s="2">
        <v>2.0282213842230099E-3</v>
      </c>
      <c r="J115" s="2">
        <v>2.4757143243082898E-3</v>
      </c>
      <c r="K115" s="2">
        <v>3.2489804817097501E-3</v>
      </c>
      <c r="L115" s="2">
        <v>0.86825397099767399</v>
      </c>
      <c r="M115" s="2">
        <v>0.89206349423953402</v>
      </c>
      <c r="N115" s="2">
        <v>0.87492063811847098</v>
      </c>
      <c r="O115" s="2">
        <v>0.71530303188732602</v>
      </c>
      <c r="P115" s="2">
        <v>0.73435065065111405</v>
      </c>
      <c r="Q115" s="2">
        <v>0.72006493636540003</v>
      </c>
      <c r="R115" s="2">
        <v>0.82777778080531506</v>
      </c>
      <c r="S115" s="2">
        <v>0.85158730404717498</v>
      </c>
      <c r="T115" s="2">
        <v>0.83444444792611205</v>
      </c>
      <c r="U115" s="2">
        <v>0.94289999999999996</v>
      </c>
    </row>
    <row r="116" spans="1:21" x14ac:dyDescent="0.2">
      <c r="A116" s="2">
        <v>115</v>
      </c>
      <c r="B116" s="2" t="s">
        <v>5</v>
      </c>
      <c r="C116" s="2">
        <v>29</v>
      </c>
      <c r="D116" s="2">
        <v>0.25466858616896998</v>
      </c>
      <c r="E116" s="2">
        <v>0.48724888094833901</v>
      </c>
      <c r="F116" s="2">
        <v>0.32338056394032</v>
      </c>
      <c r="G116" s="2">
        <v>1.09879305652741E-3</v>
      </c>
      <c r="H116" s="2">
        <v>8.0807491471724807E-3</v>
      </c>
      <c r="I116" s="2">
        <v>5.685434510399E-4</v>
      </c>
      <c r="J116" s="2">
        <v>5.7347818344300003E-4</v>
      </c>
      <c r="K116" s="2">
        <v>5.7850369817709997E-4</v>
      </c>
      <c r="L116" s="2">
        <v>7.0576421889875604E-2</v>
      </c>
      <c r="M116" s="2">
        <v>0.47539682728903598</v>
      </c>
      <c r="N116" s="2">
        <v>9.7157003251569604E-2</v>
      </c>
      <c r="O116" s="2">
        <v>3.6684200114437501E-2</v>
      </c>
      <c r="P116" s="2">
        <v>0.315000000170299</v>
      </c>
      <c r="Q116" s="2">
        <v>4.80361105075904E-2</v>
      </c>
      <c r="R116" s="2">
        <v>5.9030850471130401E-2</v>
      </c>
      <c r="S116" s="2">
        <v>0.43412698677607903</v>
      </c>
      <c r="T116" s="2">
        <v>8.0918126925826006E-2</v>
      </c>
      <c r="U116" s="2">
        <v>1</v>
      </c>
    </row>
    <row r="117" spans="1:21" x14ac:dyDescent="0.2">
      <c r="A117" s="2">
        <v>116</v>
      </c>
      <c r="B117" s="2" t="s">
        <v>3</v>
      </c>
      <c r="C117" s="2">
        <v>29</v>
      </c>
      <c r="D117" s="2">
        <v>0.62042619841439295</v>
      </c>
      <c r="E117" s="2">
        <v>0.77593921976430003</v>
      </c>
      <c r="F117" s="2">
        <v>0.66688667791230305</v>
      </c>
      <c r="G117" s="2">
        <v>2.8828243392386601E-3</v>
      </c>
      <c r="H117" s="2">
        <v>1.12465972746057E-2</v>
      </c>
      <c r="I117" s="2">
        <v>1.3042392807879599E-3</v>
      </c>
      <c r="J117" s="2">
        <v>2.33189185050183E-3</v>
      </c>
      <c r="K117" s="2">
        <v>2.33606505041409E-3</v>
      </c>
      <c r="L117" s="2">
        <v>0.53122618105262498</v>
      </c>
      <c r="M117" s="2">
        <v>0.87301587547574699</v>
      </c>
      <c r="N117" s="2">
        <v>0.56052975904728597</v>
      </c>
      <c r="O117" s="2">
        <v>0.40007550405072301</v>
      </c>
      <c r="P117" s="2">
        <v>0.67428571496691003</v>
      </c>
      <c r="Q117" s="2">
        <v>0.41611294767686202</v>
      </c>
      <c r="R117" s="2">
        <v>0.50979760962405296</v>
      </c>
      <c r="S117" s="2">
        <v>0.85873016076428499</v>
      </c>
      <c r="T117" s="2">
        <v>0.54338690164898096</v>
      </c>
      <c r="U117" s="2">
        <v>0.94289999999999996</v>
      </c>
    </row>
    <row r="118" spans="1:21" x14ac:dyDescent="0.2">
      <c r="A118" s="2">
        <v>117</v>
      </c>
      <c r="B118" s="2" t="s">
        <v>4</v>
      </c>
      <c r="C118" s="2">
        <v>30</v>
      </c>
      <c r="D118" s="2">
        <v>0.32059300925050399</v>
      </c>
      <c r="E118" s="2">
        <v>0.50568585480962402</v>
      </c>
      <c r="F118" s="2">
        <v>0.38843440881797198</v>
      </c>
      <c r="G118" s="2">
        <v>3.1767603142985202E-3</v>
      </c>
      <c r="H118" s="2">
        <v>2.17939085726227E-2</v>
      </c>
      <c r="I118" s="2">
        <v>1.59328651414918E-3</v>
      </c>
      <c r="J118" s="2">
        <v>1.71029257388519E-3</v>
      </c>
      <c r="K118" s="2">
        <v>1.84810230441923E-3</v>
      </c>
      <c r="L118" s="2">
        <v>0.11730284978236399</v>
      </c>
      <c r="M118" s="2">
        <v>0.44367347104208799</v>
      </c>
      <c r="N118" s="2">
        <v>0.16843772871153601</v>
      </c>
      <c r="O118" s="2">
        <v>7.9959808662533702E-2</v>
      </c>
      <c r="P118" s="2">
        <v>0.31363636425563202</v>
      </c>
      <c r="Q118" s="2">
        <v>0.114031841818775</v>
      </c>
      <c r="R118" s="2">
        <v>0.113839646215949</v>
      </c>
      <c r="S118" s="2">
        <v>0.43482993372848999</v>
      </c>
      <c r="T118" s="2">
        <v>0.16364781260490399</v>
      </c>
      <c r="U118" s="2">
        <v>0.8</v>
      </c>
    </row>
    <row r="119" spans="1:21" x14ac:dyDescent="0.2">
      <c r="A119" s="2">
        <v>118</v>
      </c>
      <c r="B119" s="2" t="s">
        <v>2</v>
      </c>
      <c r="C119" s="2">
        <v>30</v>
      </c>
      <c r="D119" s="2">
        <v>0.43497726789542601</v>
      </c>
      <c r="E119" s="2">
        <v>0.47786062444959299</v>
      </c>
      <c r="F119" s="2">
        <v>0.45068442353180399</v>
      </c>
      <c r="G119" s="2">
        <v>7.0086349400558601E-3</v>
      </c>
      <c r="H119" s="2">
        <v>3.1430955284408098E-2</v>
      </c>
      <c r="I119" s="2">
        <v>3.2678803395746001E-3</v>
      </c>
      <c r="J119" s="2">
        <v>4.1536864175993398E-3</v>
      </c>
      <c r="K119" s="2">
        <v>6.1993929690548301E-3</v>
      </c>
      <c r="L119" s="2">
        <v>0.22503924715731799</v>
      </c>
      <c r="M119" s="2">
        <v>0.246190477694783</v>
      </c>
      <c r="N119" s="2">
        <v>0.21995052663343201</v>
      </c>
      <c r="O119" s="2">
        <v>0.196190476843288</v>
      </c>
      <c r="P119" s="2">
        <v>0.21001855305262901</v>
      </c>
      <c r="Q119" s="2">
        <v>0.19269841313362099</v>
      </c>
      <c r="R119" s="2">
        <v>0.22476452187235799</v>
      </c>
      <c r="S119" s="2">
        <v>0.241428572790963</v>
      </c>
      <c r="T119" s="2">
        <v>0.21943104613040099</v>
      </c>
      <c r="U119" s="2">
        <v>0.42859999999999998</v>
      </c>
    </row>
    <row r="120" spans="1:21" x14ac:dyDescent="0.2">
      <c r="A120" s="2">
        <v>119</v>
      </c>
      <c r="B120" s="2" t="s">
        <v>5</v>
      </c>
      <c r="C120" s="2">
        <v>30</v>
      </c>
      <c r="D120" s="2">
        <v>0.26997465108122098</v>
      </c>
      <c r="E120" s="2">
        <v>0.40172702755246797</v>
      </c>
      <c r="F120" s="2">
        <v>0.320570865699223</v>
      </c>
      <c r="G120" s="2">
        <v>2.6343121259872399E-3</v>
      </c>
      <c r="H120" s="2">
        <v>1.6082455058182898E-2</v>
      </c>
      <c r="I120" s="2">
        <v>1.3461052124122399E-3</v>
      </c>
      <c r="J120" s="2">
        <v>1.48805024967129E-3</v>
      </c>
      <c r="K120" s="2">
        <v>1.6843251717675999E-3</v>
      </c>
      <c r="L120" s="2">
        <v>4.5131438225507699E-2</v>
      </c>
      <c r="M120" s="2">
        <v>0.18768707620246</v>
      </c>
      <c r="N120" s="2">
        <v>6.7685409688523795E-2</v>
      </c>
      <c r="O120" s="2">
        <v>2.8080323551382302E-2</v>
      </c>
      <c r="P120" s="2">
        <v>0.13571428571428501</v>
      </c>
      <c r="Q120" s="2">
        <v>4.5519408157893501E-2</v>
      </c>
      <c r="R120" s="2">
        <v>4.5131438225507699E-2</v>
      </c>
      <c r="S120" s="2">
        <v>0.18768707620246</v>
      </c>
      <c r="T120" s="2">
        <v>6.7685409688523795E-2</v>
      </c>
      <c r="U120" s="2">
        <v>0.88570000000000004</v>
      </c>
    </row>
    <row r="121" spans="1:21" x14ac:dyDescent="0.2">
      <c r="A121" s="2">
        <v>120</v>
      </c>
      <c r="B121" s="2" t="s">
        <v>3</v>
      </c>
      <c r="C121" s="2">
        <v>30</v>
      </c>
      <c r="D121" s="2">
        <v>0.30227877242224499</v>
      </c>
      <c r="E121" s="2">
        <v>0.36734569157872798</v>
      </c>
      <c r="F121" s="2">
        <v>0.327474577512059</v>
      </c>
      <c r="G121" s="2">
        <v>3.0689826235180001E-4</v>
      </c>
      <c r="H121" s="2">
        <v>3.0809800805790002E-3</v>
      </c>
      <c r="I121" s="2">
        <v>1.5043788423229999E-4</v>
      </c>
      <c r="J121" s="2">
        <v>1.5392238773139999E-4</v>
      </c>
      <c r="K121" s="2">
        <v>1.5760190851450001E-4</v>
      </c>
      <c r="L121" s="2">
        <v>3.4831849485635703E-2</v>
      </c>
      <c r="M121" s="2">
        <v>0.11833333500793999</v>
      </c>
      <c r="N121" s="2">
        <v>4.5333091063158797E-2</v>
      </c>
      <c r="O121" s="2">
        <v>8.0333953457219203E-3</v>
      </c>
      <c r="P121" s="2">
        <v>4.79591837951115E-2</v>
      </c>
      <c r="Q121" s="2">
        <v>1.36578606707709E-2</v>
      </c>
      <c r="R121" s="2">
        <v>3.3429520311100101E-2</v>
      </c>
      <c r="S121" s="2">
        <v>0.101666668057441</v>
      </c>
      <c r="T121" s="2">
        <v>4.2770320709262503E-2</v>
      </c>
      <c r="U121" s="2">
        <v>0.51429999999999998</v>
      </c>
    </row>
    <row r="122" spans="1:21" x14ac:dyDescent="0.2">
      <c r="A122" s="2">
        <v>121</v>
      </c>
      <c r="B122" s="2" t="s">
        <v>4</v>
      </c>
      <c r="C122" s="2">
        <v>31</v>
      </c>
      <c r="D122" s="2">
        <v>0.49147698581218702</v>
      </c>
      <c r="E122" s="2">
        <v>0.60288728390421098</v>
      </c>
      <c r="F122" s="2">
        <v>0.53770937749317704</v>
      </c>
      <c r="G122" s="2">
        <v>1.39223636793238E-2</v>
      </c>
      <c r="H122" s="2">
        <v>7.1653113407748006E-2</v>
      </c>
      <c r="I122" s="2">
        <v>5.8228021487593601E-3</v>
      </c>
      <c r="J122" s="2">
        <v>7.7502774074673601E-3</v>
      </c>
      <c r="K122" s="2">
        <v>1.27623932436108E-2</v>
      </c>
      <c r="L122" s="2">
        <v>0.31587600239685598</v>
      </c>
      <c r="M122" s="2">
        <v>0.49809524033750802</v>
      </c>
      <c r="N122" s="2">
        <v>0.36719122912202501</v>
      </c>
      <c r="O122" s="2">
        <v>0.20366213353616799</v>
      </c>
      <c r="P122" s="2">
        <v>0.36333333466734202</v>
      </c>
      <c r="Q122" s="2">
        <v>0.241062800799097</v>
      </c>
      <c r="R122" s="2">
        <v>0.309526796000344</v>
      </c>
      <c r="S122" s="2">
        <v>0.48666666873863701</v>
      </c>
      <c r="T122" s="2">
        <v>0.35902796345097598</v>
      </c>
      <c r="U122" s="2">
        <v>0.62860000000000005</v>
      </c>
    </row>
    <row r="123" spans="1:21" x14ac:dyDescent="0.2">
      <c r="A123" s="2">
        <v>122</v>
      </c>
      <c r="B123" s="2" t="s">
        <v>2</v>
      </c>
      <c r="C123" s="2">
        <v>31</v>
      </c>
      <c r="D123" s="2">
        <v>0.59838998445442704</v>
      </c>
      <c r="E123" s="2">
        <v>0.64787035499300205</v>
      </c>
      <c r="F123" s="2">
        <v>0.61884374703679701</v>
      </c>
      <c r="G123" s="2">
        <v>1.6341013674225101E-2</v>
      </c>
      <c r="H123" s="2">
        <v>8.0977940133639695E-2</v>
      </c>
      <c r="I123" s="2">
        <v>6.3953645926500997E-3</v>
      </c>
      <c r="J123" s="2">
        <v>9.0578004052596396E-3</v>
      </c>
      <c r="K123" s="2">
        <v>1.6628039588353401E-2</v>
      </c>
      <c r="L123" s="2">
        <v>0.426326533087662</v>
      </c>
      <c r="M123" s="2">
        <v>0.49666666899408601</v>
      </c>
      <c r="N123" s="2">
        <v>0.44400837762015199</v>
      </c>
      <c r="O123" s="2">
        <v>0.33326797495995197</v>
      </c>
      <c r="P123" s="2">
        <v>0.396666667716843</v>
      </c>
      <c r="Q123" s="2">
        <v>0.34717092663049698</v>
      </c>
      <c r="R123" s="2">
        <v>0.41918367594480499</v>
      </c>
      <c r="S123" s="2">
        <v>0.49095238276890302</v>
      </c>
      <c r="T123" s="2">
        <v>0.43765917079789202</v>
      </c>
      <c r="U123" s="2">
        <v>0.54290000000000005</v>
      </c>
    </row>
    <row r="124" spans="1:21" x14ac:dyDescent="0.2">
      <c r="A124" s="2">
        <v>123</v>
      </c>
      <c r="B124" s="2" t="s">
        <v>5</v>
      </c>
      <c r="C124" s="2">
        <v>31</v>
      </c>
      <c r="D124" s="2">
        <v>0.263806197898728</v>
      </c>
      <c r="E124" s="2">
        <v>0.39967628802571897</v>
      </c>
      <c r="F124" s="2">
        <v>0.31240015413079902</v>
      </c>
      <c r="G124" s="2">
        <v>1.16214518036161E-3</v>
      </c>
      <c r="H124" s="2">
        <v>6.3787479618830304E-3</v>
      </c>
      <c r="I124" s="2">
        <v>6.0087899577670003E-4</v>
      </c>
      <c r="J124" s="2">
        <v>6.7055810941379999E-4</v>
      </c>
      <c r="K124" s="2">
        <v>7.6747685670850005E-4</v>
      </c>
      <c r="L124" s="2">
        <v>6.1270290932484997E-2</v>
      </c>
      <c r="M124" s="2">
        <v>0.190000000170298</v>
      </c>
      <c r="N124" s="2">
        <v>7.4384639092854005E-2</v>
      </c>
      <c r="O124" s="2">
        <v>4.9902353276099397E-2</v>
      </c>
      <c r="P124" s="2">
        <v>0.146666667716843</v>
      </c>
      <c r="Q124" s="2">
        <v>5.9030740601675798E-2</v>
      </c>
      <c r="R124" s="2">
        <v>6.0701353156140801E-2</v>
      </c>
      <c r="S124" s="2">
        <v>0.179523810744285</v>
      </c>
      <c r="T124" s="2">
        <v>7.3306088043110701E-2</v>
      </c>
      <c r="U124" s="2">
        <v>0.68569999999999998</v>
      </c>
    </row>
    <row r="125" spans="1:21" x14ac:dyDescent="0.2">
      <c r="A125" s="2">
        <v>124</v>
      </c>
      <c r="B125" s="2" t="s">
        <v>3</v>
      </c>
      <c r="C125" s="2">
        <v>31</v>
      </c>
      <c r="D125" s="2">
        <v>0.455479442221777</v>
      </c>
      <c r="E125" s="2">
        <v>0.61388075351714999</v>
      </c>
      <c r="F125" s="2">
        <v>0.51054891773632505</v>
      </c>
      <c r="G125" s="2">
        <v>5.0281742787254696E-3</v>
      </c>
      <c r="H125" s="2">
        <v>3.1659331225923099E-2</v>
      </c>
      <c r="I125" s="2">
        <v>2.3969023105954398E-3</v>
      </c>
      <c r="J125" s="2">
        <v>2.7709600665340398E-3</v>
      </c>
      <c r="K125" s="2">
        <v>3.2924429679821602E-3</v>
      </c>
      <c r="L125" s="2">
        <v>0.262505748069712</v>
      </c>
      <c r="M125" s="2">
        <v>0.61095238285405296</v>
      </c>
      <c r="N125" s="2">
        <v>0.32002008259296399</v>
      </c>
      <c r="O125" s="2">
        <v>0.19988293666392501</v>
      </c>
      <c r="P125" s="2">
        <v>0.518095239145415</v>
      </c>
      <c r="Q125" s="2">
        <v>0.24627506791480899</v>
      </c>
      <c r="R125" s="2">
        <v>0.262505748069712</v>
      </c>
      <c r="S125" s="2">
        <v>0.61095238285405296</v>
      </c>
      <c r="T125" s="2">
        <v>0.32002008259296399</v>
      </c>
      <c r="U125" s="2">
        <v>0.71430000000000005</v>
      </c>
    </row>
    <row r="126" spans="1:21" x14ac:dyDescent="0.2">
      <c r="A126" s="2">
        <v>125</v>
      </c>
      <c r="B126" s="2" t="s">
        <v>4</v>
      </c>
      <c r="C126" s="2">
        <v>32</v>
      </c>
      <c r="D126" s="2">
        <v>0.37264009032930601</v>
      </c>
      <c r="E126" s="2">
        <v>0.41217932701110799</v>
      </c>
      <c r="F126" s="2">
        <v>0.38605196603706898</v>
      </c>
      <c r="G126" s="2">
        <v>5.3858054535729999E-4</v>
      </c>
      <c r="H126" s="2">
        <v>2.5974026748112199E-3</v>
      </c>
      <c r="I126" s="2">
        <v>2.8571427932809999E-4</v>
      </c>
      <c r="J126" s="2">
        <v>3.1746032514739998E-4</v>
      </c>
      <c r="K126" s="2">
        <v>3.5714286246469999E-4</v>
      </c>
      <c r="L126" s="2">
        <v>0.15370748330439801</v>
      </c>
      <c r="M126" s="2">
        <v>0.185714285714285</v>
      </c>
      <c r="N126" s="2">
        <v>0.12386447169951</v>
      </c>
      <c r="O126" s="2">
        <v>3.2731253440890902E-2</v>
      </c>
      <c r="P126" s="2">
        <v>8.5714285714285701E-2</v>
      </c>
      <c r="Q126" s="2">
        <v>3.6190476374966703E-2</v>
      </c>
      <c r="R126" s="2">
        <v>0.15370748330439801</v>
      </c>
      <c r="S126" s="2">
        <v>0.185714285714285</v>
      </c>
      <c r="T126" s="2">
        <v>0.12386447169951</v>
      </c>
      <c r="U126" s="2">
        <v>0.88570000000000004</v>
      </c>
    </row>
    <row r="127" spans="1:21" x14ac:dyDescent="0.2">
      <c r="A127" s="2">
        <v>126</v>
      </c>
      <c r="B127" s="2" t="s">
        <v>2</v>
      </c>
      <c r="C127" s="2">
        <v>32</v>
      </c>
      <c r="D127" s="2">
        <v>0.81684998997620095</v>
      </c>
      <c r="E127" s="2">
        <v>0.81161752683775701</v>
      </c>
      <c r="F127" s="2">
        <v>0.81312957746641901</v>
      </c>
      <c r="G127" s="2">
        <v>0</v>
      </c>
      <c r="H127" s="2">
        <v>0</v>
      </c>
      <c r="I127" s="2">
        <v>0</v>
      </c>
      <c r="J127" s="2">
        <v>0</v>
      </c>
      <c r="K127" s="2">
        <v>0</v>
      </c>
      <c r="L127" s="2">
        <v>0.77142857142857102</v>
      </c>
      <c r="M127" s="2">
        <v>0.71428571428571397</v>
      </c>
      <c r="N127" s="2">
        <v>0.73333333560398595</v>
      </c>
      <c r="O127" s="2">
        <v>0.65714285714285703</v>
      </c>
      <c r="P127" s="2">
        <v>0.65714285714285703</v>
      </c>
      <c r="Q127" s="2">
        <v>0.65714285714285703</v>
      </c>
      <c r="R127" s="2">
        <v>0.77142857142857102</v>
      </c>
      <c r="S127" s="2">
        <v>0.71428571428571397</v>
      </c>
      <c r="T127" s="2">
        <v>0.73333333560398595</v>
      </c>
      <c r="U127" s="2">
        <v>0.94289999999999996</v>
      </c>
    </row>
    <row r="128" spans="1:21" x14ac:dyDescent="0.2">
      <c r="A128" s="2">
        <v>127</v>
      </c>
      <c r="B128" s="2" t="s">
        <v>5</v>
      </c>
      <c r="C128" s="2">
        <v>32</v>
      </c>
      <c r="D128" s="2">
        <v>0.214054865070751</v>
      </c>
      <c r="E128" s="2">
        <v>0.32556970460074203</v>
      </c>
      <c r="F128" s="2">
        <v>0.25554881010736702</v>
      </c>
      <c r="G128" s="2">
        <v>1.6530038057160001E-4</v>
      </c>
      <c r="H128" s="2">
        <v>9.1828279463309996E-4</v>
      </c>
      <c r="I128" s="2">
        <v>9.2573954524200006E-5</v>
      </c>
      <c r="J128" s="2">
        <v>9.3331869824699997E-5</v>
      </c>
      <c r="K128" s="2">
        <v>9.4102333033699997E-5</v>
      </c>
      <c r="L128" s="2">
        <v>1.7234366919313101E-3</v>
      </c>
      <c r="M128" s="2">
        <v>7.1428571428571397E-2</v>
      </c>
      <c r="N128" s="2">
        <v>3.3649835203375098E-3</v>
      </c>
      <c r="O128" s="2">
        <v>0</v>
      </c>
      <c r="P128" s="2">
        <v>0</v>
      </c>
      <c r="Q128" s="2">
        <v>0</v>
      </c>
      <c r="R128" s="2">
        <v>1.7234366919313101E-3</v>
      </c>
      <c r="S128" s="2">
        <v>7.1428571428571397E-2</v>
      </c>
      <c r="T128" s="2">
        <v>3.3649835203375098E-3</v>
      </c>
      <c r="U128" s="2">
        <v>0.68569999999999998</v>
      </c>
    </row>
    <row r="129" spans="1:21" x14ac:dyDescent="0.2">
      <c r="A129" s="2">
        <v>128</v>
      </c>
      <c r="B129" s="2" t="s">
        <v>3</v>
      </c>
      <c r="C129" s="2">
        <v>32</v>
      </c>
      <c r="D129" s="2">
        <v>0.71775727868080097</v>
      </c>
      <c r="E129" s="2">
        <v>0.72189331565584403</v>
      </c>
      <c r="F129" s="2">
        <v>0.71649297560964298</v>
      </c>
      <c r="G129" s="2">
        <v>0</v>
      </c>
      <c r="H129" s="2">
        <v>0</v>
      </c>
      <c r="I129" s="2">
        <v>0</v>
      </c>
      <c r="J129" s="2">
        <v>0</v>
      </c>
      <c r="K129" s="2">
        <v>0</v>
      </c>
      <c r="L129" s="2">
        <v>0.62915451893848995</v>
      </c>
      <c r="M129" s="2">
        <v>0.6</v>
      </c>
      <c r="N129" s="2">
        <v>0.59161904986415503</v>
      </c>
      <c r="O129" s="2">
        <v>0.51458026508667598</v>
      </c>
      <c r="P129" s="2">
        <v>0.54285714285714204</v>
      </c>
      <c r="Q129" s="2">
        <v>0.51486880465277596</v>
      </c>
      <c r="R129" s="2">
        <v>0.62915451893848995</v>
      </c>
      <c r="S129" s="2">
        <v>0.6</v>
      </c>
      <c r="T129" s="2">
        <v>0.59161904986415503</v>
      </c>
      <c r="U129" s="2">
        <v>1</v>
      </c>
    </row>
    <row r="130" spans="1:21" x14ac:dyDescent="0.2">
      <c r="A130" s="2">
        <v>129</v>
      </c>
      <c r="B130" s="2" t="s">
        <v>4</v>
      </c>
      <c r="C130" s="2">
        <v>33</v>
      </c>
      <c r="D130" s="2">
        <v>0.35656138743672999</v>
      </c>
      <c r="E130" s="2">
        <v>0.40282389351299802</v>
      </c>
      <c r="F130" s="2">
        <v>0.37745539546012802</v>
      </c>
      <c r="G130" s="2">
        <v>0</v>
      </c>
      <c r="H130" s="2">
        <v>0</v>
      </c>
      <c r="I130" s="2">
        <v>0</v>
      </c>
      <c r="J130" s="2">
        <v>0</v>
      </c>
      <c r="K130" s="2">
        <v>0</v>
      </c>
      <c r="L130" s="2">
        <v>0.22857142857142801</v>
      </c>
      <c r="M130" s="2">
        <v>0.4</v>
      </c>
      <c r="N130" s="2">
        <v>0.28571429252624497</v>
      </c>
      <c r="O130" s="2">
        <v>5.7142857142857099E-2</v>
      </c>
      <c r="P130" s="2">
        <v>5.7142857142857099E-2</v>
      </c>
      <c r="Q130" s="2">
        <v>5.7142857142857099E-2</v>
      </c>
      <c r="R130" s="2">
        <v>0.22857142857142801</v>
      </c>
      <c r="S130" s="2">
        <v>0.4</v>
      </c>
      <c r="T130" s="2">
        <v>0.28571429252624497</v>
      </c>
      <c r="U130" s="2">
        <v>0.77139999999999997</v>
      </c>
    </row>
    <row r="131" spans="1:21" x14ac:dyDescent="0.2">
      <c r="A131" s="2">
        <v>130</v>
      </c>
      <c r="B131" s="2" t="s">
        <v>2</v>
      </c>
      <c r="C131" s="2">
        <v>33</v>
      </c>
      <c r="D131" s="2">
        <v>0.60965974586350502</v>
      </c>
      <c r="E131" s="2">
        <v>0.592764570883342</v>
      </c>
      <c r="F131" s="2">
        <v>0.60035094874245698</v>
      </c>
      <c r="G131" s="2">
        <v>0</v>
      </c>
      <c r="H131" s="2">
        <v>0</v>
      </c>
      <c r="I131" s="2">
        <v>0</v>
      </c>
      <c r="J131" s="2">
        <v>0</v>
      </c>
      <c r="K131" s="2">
        <v>0</v>
      </c>
      <c r="L131" s="2">
        <v>0.371428571428571</v>
      </c>
      <c r="M131" s="2">
        <v>0.36190476247242498</v>
      </c>
      <c r="N131" s="2">
        <v>0.36571428605488299</v>
      </c>
      <c r="O131" s="2">
        <v>5.7142857142857099E-2</v>
      </c>
      <c r="P131" s="2">
        <v>4.2857142857142802E-2</v>
      </c>
      <c r="Q131" s="2">
        <v>4.7619048186710901E-2</v>
      </c>
      <c r="R131" s="2">
        <v>0.371428571428571</v>
      </c>
      <c r="S131" s="2">
        <v>0.36190476247242498</v>
      </c>
      <c r="T131" s="2">
        <v>0.36571428605488299</v>
      </c>
      <c r="U131" s="2">
        <v>0.34289999999999998</v>
      </c>
    </row>
    <row r="132" spans="1:21" x14ac:dyDescent="0.2">
      <c r="A132" s="2">
        <v>131</v>
      </c>
      <c r="B132" s="2" t="s">
        <v>5</v>
      </c>
      <c r="C132" s="2">
        <v>33</v>
      </c>
      <c r="D132" s="2">
        <v>0.25182709097862199</v>
      </c>
      <c r="E132" s="2">
        <v>0.39124938590185898</v>
      </c>
      <c r="F132" s="2">
        <v>0.29436245262622801</v>
      </c>
      <c r="G132" s="2">
        <v>2.0774549338970001E-4</v>
      </c>
      <c r="H132" s="2">
        <v>1.15398562380245E-3</v>
      </c>
      <c r="I132" s="2">
        <v>1.163415993298E-4</v>
      </c>
      <c r="J132" s="2">
        <v>1.17300234602E-4</v>
      </c>
      <c r="K132" s="2">
        <v>1.1827485868709999E-4</v>
      </c>
      <c r="L132" s="2">
        <v>3.1617039415453102E-2</v>
      </c>
      <c r="M132" s="2">
        <v>0.24285714285714199</v>
      </c>
      <c r="N132" s="2">
        <v>4.4064263467277799E-2</v>
      </c>
      <c r="O132" s="2">
        <v>6.0790271631309999E-4</v>
      </c>
      <c r="P132" s="2">
        <v>2.8571428571428501E-2</v>
      </c>
      <c r="Q132" s="2">
        <v>1.19047622595514E-3</v>
      </c>
      <c r="R132" s="2">
        <v>3.1617039415453102E-2</v>
      </c>
      <c r="S132" s="2">
        <v>0.24285714285714199</v>
      </c>
      <c r="T132" s="2">
        <v>4.4064263467277799E-2</v>
      </c>
      <c r="U132" s="2">
        <v>0.65710000000000002</v>
      </c>
    </row>
    <row r="133" spans="1:21" x14ac:dyDescent="0.2">
      <c r="A133" s="2">
        <v>132</v>
      </c>
      <c r="B133" s="2" t="s">
        <v>3</v>
      </c>
      <c r="C133" s="2">
        <v>33</v>
      </c>
      <c r="D133" s="2">
        <v>0.36230450826031801</v>
      </c>
      <c r="E133" s="2">
        <v>0.46371676198073702</v>
      </c>
      <c r="F133" s="2">
        <v>0.397239409174237</v>
      </c>
      <c r="G133" s="2">
        <v>2.1260824121000001E-4</v>
      </c>
      <c r="H133" s="2">
        <v>1.18061560871345E-3</v>
      </c>
      <c r="I133" s="2">
        <v>1.190517031189E-4</v>
      </c>
      <c r="J133" s="2">
        <v>1.2005869398959999E-4</v>
      </c>
      <c r="K133" s="2">
        <v>1.210829791879E-4</v>
      </c>
      <c r="L133" s="2">
        <v>0.151883193025631</v>
      </c>
      <c r="M133" s="2">
        <v>0.41428571428571398</v>
      </c>
      <c r="N133" s="2">
        <v>0.18450692657913401</v>
      </c>
      <c r="O133" s="2">
        <v>1.93223449002419E-2</v>
      </c>
      <c r="P133" s="2">
        <v>5.7142857142857099E-2</v>
      </c>
      <c r="Q133" s="2">
        <v>2.3401360905596101E-2</v>
      </c>
      <c r="R133" s="2">
        <v>0.151883193025631</v>
      </c>
      <c r="S133" s="2">
        <v>0.41428571428571398</v>
      </c>
      <c r="T133" s="2">
        <v>0.18450692657913401</v>
      </c>
      <c r="U133" s="2">
        <v>0.77139999999999997</v>
      </c>
    </row>
    <row r="134" spans="1:21" x14ac:dyDescent="0.2">
      <c r="A134" s="2">
        <v>133</v>
      </c>
      <c r="B134" s="2" t="s">
        <v>4</v>
      </c>
      <c r="C134" s="2">
        <v>34</v>
      </c>
      <c r="D134" s="2">
        <v>0.592977018015725</v>
      </c>
      <c r="E134" s="2">
        <v>0.62318275826317904</v>
      </c>
      <c r="F134" s="2">
        <v>0.60451851657458699</v>
      </c>
      <c r="G134" s="2">
        <v>6.5565508391200001E-5</v>
      </c>
      <c r="H134" s="2">
        <v>3.616636618972E-4</v>
      </c>
      <c r="I134" s="2">
        <v>3.6630037772900001E-5</v>
      </c>
      <c r="J134" s="2">
        <v>3.7105750691700003E-5</v>
      </c>
      <c r="K134" s="2">
        <v>3.7593986573000002E-5</v>
      </c>
      <c r="L134" s="2">
        <v>0.49841269898627399</v>
      </c>
      <c r="M134" s="2">
        <v>0.57142857142857095</v>
      </c>
      <c r="N134" s="2">
        <v>0.51202059313654902</v>
      </c>
      <c r="O134" s="2">
        <v>0.138497652858495</v>
      </c>
      <c r="P134" s="2">
        <v>0.2</v>
      </c>
      <c r="Q134" s="2">
        <v>0.14841269898627399</v>
      </c>
      <c r="R134" s="2">
        <v>0.49841269898627399</v>
      </c>
      <c r="S134" s="2">
        <v>0.57142857142857095</v>
      </c>
      <c r="T134" s="2">
        <v>0.51202059313654902</v>
      </c>
      <c r="U134" s="2">
        <v>0.88570000000000004</v>
      </c>
    </row>
    <row r="135" spans="1:21" x14ac:dyDescent="0.2">
      <c r="A135" s="2">
        <v>134</v>
      </c>
      <c r="B135" s="2" t="s">
        <v>2</v>
      </c>
      <c r="C135" s="2">
        <v>34</v>
      </c>
      <c r="D135" s="2">
        <v>0.70162529562200804</v>
      </c>
      <c r="E135" s="2">
        <v>0.69667940012046203</v>
      </c>
      <c r="F135" s="2">
        <v>0.69809177517890897</v>
      </c>
      <c r="G135" s="2">
        <v>0</v>
      </c>
      <c r="H135" s="2">
        <v>0</v>
      </c>
      <c r="I135" s="2">
        <v>0</v>
      </c>
      <c r="J135" s="2">
        <v>0</v>
      </c>
      <c r="K135" s="2">
        <v>0</v>
      </c>
      <c r="L135" s="2">
        <v>0.55714285714285705</v>
      </c>
      <c r="M135" s="2">
        <v>0.57142857142857095</v>
      </c>
      <c r="N135" s="2">
        <v>0.56190476247242505</v>
      </c>
      <c r="O135" s="2">
        <v>0.2</v>
      </c>
      <c r="P135" s="2">
        <v>0.2</v>
      </c>
      <c r="Q135" s="2">
        <v>0.2</v>
      </c>
      <c r="R135" s="2">
        <v>0.55714285714285705</v>
      </c>
      <c r="S135" s="2">
        <v>0.57142857142857095</v>
      </c>
      <c r="T135" s="2">
        <v>0.56190476247242505</v>
      </c>
      <c r="U135" s="2">
        <v>0.8286</v>
      </c>
    </row>
    <row r="136" spans="1:21" x14ac:dyDescent="0.2">
      <c r="A136" s="2">
        <v>135</v>
      </c>
      <c r="B136" s="2" t="s">
        <v>5</v>
      </c>
      <c r="C136" s="2">
        <v>34</v>
      </c>
      <c r="D136" s="2">
        <v>0.20440297467367899</v>
      </c>
      <c r="E136" s="2">
        <v>0.41086700643811902</v>
      </c>
      <c r="F136" s="2">
        <v>0.26596976390906701</v>
      </c>
      <c r="G136" s="2">
        <v>3.244707327602E-4</v>
      </c>
      <c r="H136" s="2">
        <v>1.98586241209081E-3</v>
      </c>
      <c r="I136" s="2">
        <v>1.774569141812E-4</v>
      </c>
      <c r="J136" s="2">
        <v>1.788462046534E-4</v>
      </c>
      <c r="K136" s="2">
        <v>1.802574360876E-4</v>
      </c>
      <c r="L136" s="2">
        <v>6.2890495838863504E-3</v>
      </c>
      <c r="M136" s="2">
        <v>0.38571428571428501</v>
      </c>
      <c r="N136" s="2">
        <v>1.2353478372097E-2</v>
      </c>
      <c r="O136" s="2">
        <v>1.19229757360049E-3</v>
      </c>
      <c r="P136" s="2">
        <v>0.114285714285714</v>
      </c>
      <c r="Q136" s="2">
        <v>2.3598011050905499E-3</v>
      </c>
      <c r="R136" s="2">
        <v>6.2890495838863504E-3</v>
      </c>
      <c r="S136" s="2">
        <v>0.38571428571428501</v>
      </c>
      <c r="T136" s="2">
        <v>1.2353478372097E-2</v>
      </c>
      <c r="U136" s="2">
        <v>0.88570000000000004</v>
      </c>
    </row>
    <row r="137" spans="1:21" x14ac:dyDescent="0.2">
      <c r="A137" s="2">
        <v>136</v>
      </c>
      <c r="B137" s="2" t="s">
        <v>3</v>
      </c>
      <c r="C137" s="2">
        <v>34</v>
      </c>
      <c r="D137" s="2">
        <v>0.42050913785185101</v>
      </c>
      <c r="E137" s="2">
        <v>0.52941263914108205</v>
      </c>
      <c r="F137" s="2">
        <v>0.464295576725687</v>
      </c>
      <c r="G137" s="2">
        <v>0</v>
      </c>
      <c r="H137" s="2">
        <v>0</v>
      </c>
      <c r="I137" s="2">
        <v>0</v>
      </c>
      <c r="J137" s="2">
        <v>0</v>
      </c>
      <c r="K137" s="2">
        <v>0</v>
      </c>
      <c r="L137" s="2">
        <v>0.209728557190724</v>
      </c>
      <c r="M137" s="2">
        <v>0.6</v>
      </c>
      <c r="N137" s="2">
        <v>0.29300042385501501</v>
      </c>
      <c r="O137" s="2">
        <v>5.9809524086969199E-2</v>
      </c>
      <c r="P137" s="2">
        <v>0.22857142857142801</v>
      </c>
      <c r="Q137" s="2">
        <v>9.1041962749191699E-2</v>
      </c>
      <c r="R137" s="2">
        <v>0.209728557190724</v>
      </c>
      <c r="S137" s="2">
        <v>0.6</v>
      </c>
      <c r="T137" s="2">
        <v>0.29300042385501501</v>
      </c>
      <c r="U137" s="2">
        <v>0.9143</v>
      </c>
    </row>
    <row r="138" spans="1:21" x14ac:dyDescent="0.2">
      <c r="A138" s="2">
        <v>137</v>
      </c>
      <c r="B138" s="2" t="s">
        <v>4</v>
      </c>
      <c r="C138" s="2">
        <v>35</v>
      </c>
      <c r="D138" s="2">
        <v>0.57411710960524398</v>
      </c>
      <c r="E138" s="2">
        <v>0.62000614489827799</v>
      </c>
      <c r="F138" s="2">
        <v>0.59544288856642502</v>
      </c>
      <c r="G138" s="2">
        <v>0</v>
      </c>
      <c r="H138" s="2">
        <v>0</v>
      </c>
      <c r="I138" s="2">
        <v>0</v>
      </c>
      <c r="J138" s="2">
        <v>0</v>
      </c>
      <c r="K138" s="2">
        <v>0</v>
      </c>
      <c r="L138" s="2">
        <v>0.65714285714285703</v>
      </c>
      <c r="M138" s="2">
        <v>0.65714285714285703</v>
      </c>
      <c r="N138" s="2">
        <v>0.65714285714285703</v>
      </c>
      <c r="O138" s="2">
        <v>0</v>
      </c>
      <c r="P138" s="2">
        <v>0</v>
      </c>
      <c r="Q138" s="2">
        <v>0</v>
      </c>
      <c r="R138" s="2">
        <v>0.65714285714285703</v>
      </c>
      <c r="S138" s="2">
        <v>0.65714285714285703</v>
      </c>
      <c r="T138" s="2">
        <v>0.65714285714285703</v>
      </c>
      <c r="U138" s="2">
        <v>0.9143</v>
      </c>
    </row>
    <row r="139" spans="1:21" x14ac:dyDescent="0.2">
      <c r="A139" s="2">
        <v>138</v>
      </c>
      <c r="B139" s="2" t="s">
        <v>2</v>
      </c>
      <c r="C139" s="2">
        <v>35</v>
      </c>
      <c r="D139" s="2">
        <v>0.78851835727691599</v>
      </c>
      <c r="E139" s="2">
        <v>0.76901754311152803</v>
      </c>
      <c r="F139" s="2">
        <v>0.77801793302808397</v>
      </c>
      <c r="G139" s="2">
        <v>0</v>
      </c>
      <c r="H139" s="2">
        <v>0</v>
      </c>
      <c r="I139" s="2">
        <v>0</v>
      </c>
      <c r="J139" s="2">
        <v>0</v>
      </c>
      <c r="K139" s="2">
        <v>0</v>
      </c>
      <c r="L139" s="2">
        <v>0.628571428571428</v>
      </c>
      <c r="M139" s="2">
        <v>0.628571428571428</v>
      </c>
      <c r="N139" s="2">
        <v>0.628571428571428</v>
      </c>
      <c r="O139" s="2">
        <v>0</v>
      </c>
      <c r="P139" s="2">
        <v>0</v>
      </c>
      <c r="Q139" s="2">
        <v>0</v>
      </c>
      <c r="R139" s="2">
        <v>0.628571428571428</v>
      </c>
      <c r="S139" s="2">
        <v>0.628571428571428</v>
      </c>
      <c r="T139" s="2">
        <v>0.628571428571428</v>
      </c>
      <c r="U139" s="2">
        <v>0.62860000000000005</v>
      </c>
    </row>
    <row r="140" spans="1:21" x14ac:dyDescent="0.2">
      <c r="A140" s="2">
        <v>139</v>
      </c>
      <c r="B140" s="2" t="s">
        <v>5</v>
      </c>
      <c r="C140" s="2">
        <v>35</v>
      </c>
      <c r="D140" s="2">
        <v>0.19768499604293199</v>
      </c>
      <c r="E140" s="2">
        <v>0.42274848563330503</v>
      </c>
      <c r="F140" s="2">
        <v>0.265018140418188</v>
      </c>
      <c r="G140" s="2">
        <v>7.1218307462649999E-4</v>
      </c>
      <c r="H140" s="2">
        <v>3.9519535111529397E-3</v>
      </c>
      <c r="I140" s="2">
        <v>3.986958131593E-4</v>
      </c>
      <c r="J140" s="2">
        <v>4.0225993476010003E-4</v>
      </c>
      <c r="K140" s="2">
        <v>4.0588948343479999E-4</v>
      </c>
      <c r="L140" s="2">
        <v>4.5657975066985398E-3</v>
      </c>
      <c r="M140" s="2">
        <v>0.32857142857142801</v>
      </c>
      <c r="N140" s="2">
        <v>8.9991904795169806E-3</v>
      </c>
      <c r="O140" s="2">
        <v>0</v>
      </c>
      <c r="P140" s="2">
        <v>0</v>
      </c>
      <c r="Q140" s="2">
        <v>0</v>
      </c>
      <c r="R140" s="2">
        <v>4.5657975066985398E-3</v>
      </c>
      <c r="S140" s="2">
        <v>0.32857142857142801</v>
      </c>
      <c r="T140" s="2">
        <v>8.9991904795169806E-3</v>
      </c>
      <c r="U140" s="2">
        <v>0.97140000000000004</v>
      </c>
    </row>
    <row r="141" spans="1:21" x14ac:dyDescent="0.2">
      <c r="A141" s="2">
        <v>140</v>
      </c>
      <c r="B141" s="2" t="s">
        <v>3</v>
      </c>
      <c r="C141" s="2">
        <v>35</v>
      </c>
      <c r="D141" s="2">
        <v>0.52874943784304995</v>
      </c>
      <c r="E141" s="2">
        <v>0.65141030975750502</v>
      </c>
      <c r="F141" s="2">
        <v>0.56294615907328405</v>
      </c>
      <c r="G141" s="2">
        <v>1.469900465703E-4</v>
      </c>
      <c r="H141" s="2">
        <v>1.01864790277821E-3</v>
      </c>
      <c r="I141" s="2">
        <v>7.7496924703699996E-5</v>
      </c>
      <c r="J141" s="2">
        <v>7.8204408886699996E-5</v>
      </c>
      <c r="K141" s="2">
        <v>7.8924936575000001E-5</v>
      </c>
      <c r="L141" s="2">
        <v>0.35125953251761999</v>
      </c>
      <c r="M141" s="2">
        <v>0.65714285714285703</v>
      </c>
      <c r="N141" s="2">
        <v>0.36820665411651099</v>
      </c>
      <c r="O141" s="2">
        <v>0</v>
      </c>
      <c r="P141" s="2">
        <v>0</v>
      </c>
      <c r="Q141" s="2">
        <v>0</v>
      </c>
      <c r="R141" s="2">
        <v>0.35125953251761999</v>
      </c>
      <c r="S141" s="2">
        <v>0.65714285714285703</v>
      </c>
      <c r="T141" s="2">
        <v>0.36820665411651099</v>
      </c>
      <c r="U141" s="2">
        <v>0.88570000000000004</v>
      </c>
    </row>
    <row r="142" spans="1:21" x14ac:dyDescent="0.2">
      <c r="A142" s="2">
        <v>141</v>
      </c>
      <c r="B142" s="2" t="s">
        <v>4</v>
      </c>
      <c r="C142" s="2">
        <v>36</v>
      </c>
      <c r="D142" s="2">
        <v>0.52805259206465305</v>
      </c>
      <c r="E142" s="2">
        <v>0.66558526754379199</v>
      </c>
      <c r="F142" s="2">
        <v>0.57181971158300104</v>
      </c>
      <c r="G142" s="2">
        <v>5.0310969818380001E-4</v>
      </c>
      <c r="H142" s="2">
        <v>2.9119436496070402E-3</v>
      </c>
      <c r="I142" s="2">
        <v>2.725192728186E-4</v>
      </c>
      <c r="J142" s="2">
        <v>2.8235630930530001E-4</v>
      </c>
      <c r="K142" s="2">
        <v>2.9307781286269999E-4</v>
      </c>
      <c r="L142" s="2">
        <v>0.38787892402282698</v>
      </c>
      <c r="M142" s="2">
        <v>0.50476190107209296</v>
      </c>
      <c r="N142" s="2">
        <v>0.39270345983760602</v>
      </c>
      <c r="O142" s="2">
        <v>0.325739525045667</v>
      </c>
      <c r="P142" s="2">
        <v>0.42285714958395199</v>
      </c>
      <c r="Q142" s="2">
        <v>0.32690153121948201</v>
      </c>
      <c r="R142" s="2">
        <v>0.38703858793846102</v>
      </c>
      <c r="S142" s="2">
        <v>0.49999999574252502</v>
      </c>
      <c r="T142" s="2">
        <v>0.39127488806843702</v>
      </c>
      <c r="U142" s="2">
        <v>0.8</v>
      </c>
    </row>
    <row r="143" spans="1:21" x14ac:dyDescent="0.2">
      <c r="A143" s="2">
        <v>142</v>
      </c>
      <c r="B143" s="2" t="s">
        <v>2</v>
      </c>
      <c r="C143" s="2">
        <v>36</v>
      </c>
      <c r="D143" s="2">
        <v>0.68946375037942598</v>
      </c>
      <c r="E143" s="2">
        <v>0.71000773523534999</v>
      </c>
      <c r="F143" s="2">
        <v>0.695628002711704</v>
      </c>
      <c r="G143" s="2">
        <v>0</v>
      </c>
      <c r="H143" s="2">
        <v>0</v>
      </c>
      <c r="I143" s="2">
        <v>0</v>
      </c>
      <c r="J143" s="2">
        <v>0</v>
      </c>
      <c r="K143" s="2">
        <v>0</v>
      </c>
      <c r="L143" s="2">
        <v>0.50380952358245801</v>
      </c>
      <c r="M143" s="2">
        <v>0.5</v>
      </c>
      <c r="N143" s="2">
        <v>0.50173160178320697</v>
      </c>
      <c r="O143" s="2">
        <v>0.41571429073810501</v>
      </c>
      <c r="P143" s="2">
        <v>0.41142857713358699</v>
      </c>
      <c r="Q143" s="2">
        <v>0.413333338924816</v>
      </c>
      <c r="R143" s="2">
        <v>0.50380952358245801</v>
      </c>
      <c r="S143" s="2">
        <v>0.5</v>
      </c>
      <c r="T143" s="2">
        <v>0.50173160178320697</v>
      </c>
      <c r="U143" s="2">
        <v>0.54290000000000005</v>
      </c>
    </row>
    <row r="144" spans="1:21" x14ac:dyDescent="0.2">
      <c r="A144" s="2">
        <v>143</v>
      </c>
      <c r="B144" s="2" t="s">
        <v>5</v>
      </c>
      <c r="C144" s="2">
        <v>36</v>
      </c>
      <c r="D144" s="2">
        <v>0.22685198485851199</v>
      </c>
      <c r="E144" s="2">
        <v>0.49750299453735303</v>
      </c>
      <c r="F144" s="2">
        <v>0.303512179851532</v>
      </c>
      <c r="G144" s="2">
        <v>1.43685260721083E-3</v>
      </c>
      <c r="H144" s="2">
        <v>1.34106651613754E-2</v>
      </c>
      <c r="I144" s="2">
        <v>6.8392332011300004E-4</v>
      </c>
      <c r="J144" s="2">
        <v>6.8977645132690002E-4</v>
      </c>
      <c r="K144" s="2">
        <v>6.9573487022090005E-4</v>
      </c>
      <c r="L144" s="2">
        <v>2.6783767981188599E-2</v>
      </c>
      <c r="M144" s="2">
        <v>0.32380951983588002</v>
      </c>
      <c r="N144" s="2">
        <v>4.9192130139895797E-2</v>
      </c>
      <c r="O144" s="2">
        <v>1.97997272546802E-2</v>
      </c>
      <c r="P144" s="2">
        <v>0.28000000374657702</v>
      </c>
      <c r="Q144" s="2">
        <v>3.6771263927221298E-2</v>
      </c>
      <c r="R144" s="2">
        <v>2.64395338084016E-2</v>
      </c>
      <c r="S144" s="2">
        <v>0.319047616209302</v>
      </c>
      <c r="T144" s="2">
        <v>4.8550075505460998E-2</v>
      </c>
      <c r="U144" s="2">
        <v>0.6</v>
      </c>
    </row>
    <row r="145" spans="1:21" x14ac:dyDescent="0.2">
      <c r="A145" s="2">
        <v>144</v>
      </c>
      <c r="B145" s="2" t="s">
        <v>3</v>
      </c>
      <c r="C145" s="2">
        <v>36</v>
      </c>
      <c r="D145" s="2">
        <v>0.41844002434185501</v>
      </c>
      <c r="E145" s="2">
        <v>0.46957111869539497</v>
      </c>
      <c r="F145" s="2">
        <v>0.42738315079893302</v>
      </c>
      <c r="G145" s="2">
        <v>1.579161167943E-4</v>
      </c>
      <c r="H145" s="2">
        <v>1.05370312396969E-3</v>
      </c>
      <c r="I145" s="2">
        <v>8.4344277690599997E-5</v>
      </c>
      <c r="J145" s="2">
        <v>8.4972498007099994E-5</v>
      </c>
      <c r="K145" s="2">
        <v>8.5610166258600002E-5</v>
      </c>
      <c r="L145" s="2">
        <v>0.22515770079834099</v>
      </c>
      <c r="M145" s="2">
        <v>0.28095237868172701</v>
      </c>
      <c r="N145" s="2">
        <v>0.23694850653409899</v>
      </c>
      <c r="O145" s="2">
        <v>0.207046680578163</v>
      </c>
      <c r="P145" s="2">
        <v>0.26285714507102897</v>
      </c>
      <c r="Q145" s="2">
        <v>0.21849471745746399</v>
      </c>
      <c r="R145" s="2">
        <v>0.222300557260002</v>
      </c>
      <c r="S145" s="2">
        <v>0.27619047335215902</v>
      </c>
      <c r="T145" s="2">
        <v>0.23337707796267099</v>
      </c>
      <c r="U145" s="2">
        <v>0.34289999999999998</v>
      </c>
    </row>
    <row r="146" spans="1:21" x14ac:dyDescent="0.2">
      <c r="A146" s="2">
        <v>145</v>
      </c>
      <c r="B146" s="2" t="s">
        <v>4</v>
      </c>
      <c r="C146" s="2">
        <v>37</v>
      </c>
      <c r="D146" s="2">
        <v>0.41256631016731199</v>
      </c>
      <c r="E146" s="2">
        <v>0.76575759478977701</v>
      </c>
      <c r="F146" s="2">
        <v>0.52933162195341898</v>
      </c>
      <c r="G146" s="2">
        <v>2.66339419010494E-3</v>
      </c>
      <c r="H146" s="2">
        <v>2.44890447972076E-2</v>
      </c>
      <c r="I146" s="2">
        <v>1.2827586449150499E-3</v>
      </c>
      <c r="J146" s="2">
        <v>1.3216917037165499E-3</v>
      </c>
      <c r="K146" s="2">
        <v>1.3637063326314E-3</v>
      </c>
      <c r="L146" s="2">
        <v>0.18084685046757901</v>
      </c>
      <c r="M146" s="2">
        <v>0.829193141630717</v>
      </c>
      <c r="N146" s="2">
        <v>0.263191225060394</v>
      </c>
      <c r="O146" s="2">
        <v>0.124720375718814</v>
      </c>
      <c r="P146" s="2">
        <v>0.69556083338601205</v>
      </c>
      <c r="Q146" s="2">
        <v>0.18365041102681801</v>
      </c>
      <c r="R146" s="2">
        <v>0.173758066232715</v>
      </c>
      <c r="S146" s="2">
        <v>0.80810470751353602</v>
      </c>
      <c r="T146" s="2">
        <v>0.25290082373789302</v>
      </c>
      <c r="U146" s="2">
        <v>0.68569999999999998</v>
      </c>
    </row>
    <row r="147" spans="1:21" x14ac:dyDescent="0.2">
      <c r="A147" s="2">
        <v>146</v>
      </c>
      <c r="B147" s="2" t="s">
        <v>2</v>
      </c>
      <c r="C147" s="2">
        <v>37</v>
      </c>
      <c r="D147" s="2">
        <v>0.87514970558030203</v>
      </c>
      <c r="E147" s="2">
        <v>0.90253316164016695</v>
      </c>
      <c r="F147" s="2">
        <v>0.88332188129425004</v>
      </c>
      <c r="G147" s="2">
        <v>8.1546043045818799E-3</v>
      </c>
      <c r="H147" s="2">
        <v>4.0434980392456001E-2</v>
      </c>
      <c r="I147" s="2">
        <v>4.0543843193777901E-3</v>
      </c>
      <c r="J147" s="2">
        <v>4.7989942931703101E-3</v>
      </c>
      <c r="K147" s="2">
        <v>5.9320527727582603E-3</v>
      </c>
      <c r="L147" s="2">
        <v>0.86876885039465701</v>
      </c>
      <c r="M147" s="2">
        <v>0.90196371929986097</v>
      </c>
      <c r="N147" s="2">
        <v>0.87391257882118201</v>
      </c>
      <c r="O147" s="2">
        <v>0.78748853802680896</v>
      </c>
      <c r="P147" s="2">
        <v>0.82127730165209001</v>
      </c>
      <c r="Q147" s="2">
        <v>0.79028421044349595</v>
      </c>
      <c r="R147" s="2">
        <v>0.85833801201411597</v>
      </c>
      <c r="S147" s="2">
        <v>0.89062585064343003</v>
      </c>
      <c r="T147" s="2">
        <v>0.863198293106896</v>
      </c>
      <c r="U147" s="2">
        <v>0.71430000000000005</v>
      </c>
    </row>
    <row r="148" spans="1:21" x14ac:dyDescent="0.2">
      <c r="A148" s="2">
        <v>147</v>
      </c>
      <c r="B148" s="2" t="s">
        <v>5</v>
      </c>
      <c r="C148" s="2">
        <v>37</v>
      </c>
      <c r="D148" s="2">
        <v>0.36211831441947301</v>
      </c>
      <c r="E148" s="2">
        <v>0.68687144092151098</v>
      </c>
      <c r="F148" s="2">
        <v>0.46419368812015999</v>
      </c>
      <c r="G148" s="2">
        <v>1.6849729930981899E-3</v>
      </c>
      <c r="H148" s="2">
        <v>1.4319023356906E-2</v>
      </c>
      <c r="I148" s="2">
        <v>8.3466672637899999E-4</v>
      </c>
      <c r="J148" s="2">
        <v>8.6233360925689999E-4</v>
      </c>
      <c r="K148" s="2">
        <v>8.9379361764130002E-4</v>
      </c>
      <c r="L148" s="2">
        <v>0.14434246593820099</v>
      </c>
      <c r="M148" s="2">
        <v>0.88394143836838801</v>
      </c>
      <c r="N148" s="2">
        <v>0.20776156256241399</v>
      </c>
      <c r="O148" s="2">
        <v>0.102183372261268</v>
      </c>
      <c r="P148" s="2">
        <v>0.70614373300756705</v>
      </c>
      <c r="Q148" s="2">
        <v>0.14718107980276801</v>
      </c>
      <c r="R148" s="2">
        <v>0.13600927923938999</v>
      </c>
      <c r="S148" s="2">
        <v>0.85929744924817697</v>
      </c>
      <c r="T148" s="2">
        <v>0.197159850224852</v>
      </c>
      <c r="U148" s="2">
        <v>0.85709999999999997</v>
      </c>
    </row>
    <row r="149" spans="1:21" x14ac:dyDescent="0.2">
      <c r="A149" s="2">
        <v>148</v>
      </c>
      <c r="B149" s="2" t="s">
        <v>3</v>
      </c>
      <c r="C149" s="2">
        <v>37</v>
      </c>
      <c r="D149" s="2">
        <v>0.61337349414825404</v>
      </c>
      <c r="E149" s="2">
        <v>0.81145765270505599</v>
      </c>
      <c r="F149" s="2">
        <v>0.67859752774238502</v>
      </c>
      <c r="G149" s="2">
        <v>6.7669863147395001E-3</v>
      </c>
      <c r="H149" s="2">
        <v>3.7849240962948102E-2</v>
      </c>
      <c r="I149" s="2">
        <v>3.3083150495907998E-3</v>
      </c>
      <c r="J149" s="2">
        <v>3.8481831883213301E-3</v>
      </c>
      <c r="K149" s="2">
        <v>4.7246725830648604E-3</v>
      </c>
      <c r="L149" s="2">
        <v>0.49459500791770999</v>
      </c>
      <c r="M149" s="2">
        <v>0.90264892067227998</v>
      </c>
      <c r="N149" s="2">
        <v>0.57287418863603001</v>
      </c>
      <c r="O149" s="2">
        <v>0.42369936619486098</v>
      </c>
      <c r="P149" s="2">
        <v>0.81631313392094196</v>
      </c>
      <c r="Q149" s="2">
        <v>0.49210238797324002</v>
      </c>
      <c r="R149" s="2">
        <v>0.488245801946946</v>
      </c>
      <c r="S149" s="2">
        <v>0.89448565585272599</v>
      </c>
      <c r="T149" s="2">
        <v>0.56573133149317301</v>
      </c>
      <c r="U149" s="2">
        <v>0.48570000000000002</v>
      </c>
    </row>
    <row r="150" spans="1:21" x14ac:dyDescent="0.2">
      <c r="A150" s="2">
        <v>149</v>
      </c>
      <c r="B150" s="2" t="s">
        <v>4</v>
      </c>
      <c r="C150" s="2">
        <v>38</v>
      </c>
      <c r="D150" s="2">
        <v>0.81364672780036895</v>
      </c>
      <c r="E150" s="2">
        <v>0.84731724262237496</v>
      </c>
      <c r="F150" s="2">
        <v>0.82728491425514195</v>
      </c>
      <c r="G150" s="2">
        <v>1.92931850573846E-3</v>
      </c>
      <c r="H150" s="2">
        <v>9.3374742993286592E-3</v>
      </c>
      <c r="I150" s="2">
        <v>1.02453102756823E-3</v>
      </c>
      <c r="J150" s="2">
        <v>1.13605443122131E-3</v>
      </c>
      <c r="K150" s="2">
        <v>1.27664399998528E-3</v>
      </c>
      <c r="L150" s="2">
        <v>0.74268707558512603</v>
      </c>
      <c r="M150" s="2">
        <v>0.79809523820877004</v>
      </c>
      <c r="N150" s="2">
        <v>0.75403958537748805</v>
      </c>
      <c r="O150" s="2">
        <v>0.71611142584255705</v>
      </c>
      <c r="P150" s="2">
        <v>0.757346940040588</v>
      </c>
      <c r="Q150" s="2">
        <v>0.72478618281228202</v>
      </c>
      <c r="R150" s="2">
        <v>0.74268707558512603</v>
      </c>
      <c r="S150" s="2">
        <v>0.79809523820877004</v>
      </c>
      <c r="T150" s="2">
        <v>0.75403958537748805</v>
      </c>
      <c r="U150" s="2">
        <v>0.77139999999999997</v>
      </c>
    </row>
    <row r="151" spans="1:21" x14ac:dyDescent="0.2">
      <c r="A151" s="2">
        <v>150</v>
      </c>
      <c r="B151" s="2" t="s">
        <v>2</v>
      </c>
      <c r="C151" s="2">
        <v>38</v>
      </c>
      <c r="D151" s="2">
        <v>0.75925837627478998</v>
      </c>
      <c r="E151" s="2">
        <v>0.77513413855007696</v>
      </c>
      <c r="F151" s="2">
        <v>0.76508205107280103</v>
      </c>
      <c r="G151" s="2">
        <v>5.7533986666905004E-3</v>
      </c>
      <c r="H151" s="2">
        <v>2.32323466367753E-2</v>
      </c>
      <c r="I151" s="2">
        <v>5.8482308425092397E-3</v>
      </c>
      <c r="J151" s="2">
        <v>3.7316087271652299E-3</v>
      </c>
      <c r="K151" s="2">
        <v>3.8778671899178398E-3</v>
      </c>
      <c r="L151" s="2">
        <v>0.68571428571428505</v>
      </c>
      <c r="M151" s="2">
        <v>0.67047619138445103</v>
      </c>
      <c r="N151" s="2">
        <v>0.67682539735521496</v>
      </c>
      <c r="O151" s="2">
        <v>0.68311688389096903</v>
      </c>
      <c r="P151" s="2">
        <v>0.66683673518044595</v>
      </c>
      <c r="Q151" s="2">
        <v>0.673406594140189</v>
      </c>
      <c r="R151" s="2">
        <v>0.68571428571428505</v>
      </c>
      <c r="S151" s="2">
        <v>0.67047619138445103</v>
      </c>
      <c r="T151" s="2">
        <v>0.67682539735521496</v>
      </c>
      <c r="U151" s="2">
        <v>0.71430000000000005</v>
      </c>
    </row>
    <row r="152" spans="1:21" x14ac:dyDescent="0.2">
      <c r="A152" s="2">
        <v>151</v>
      </c>
      <c r="B152" s="2" t="s">
        <v>5</v>
      </c>
      <c r="C152" s="2">
        <v>38</v>
      </c>
      <c r="D152" s="2">
        <v>0.23966157138347599</v>
      </c>
      <c r="E152" s="2">
        <v>0.49429031440189902</v>
      </c>
      <c r="F152" s="2">
        <v>0.31561056034905499</v>
      </c>
      <c r="G152" s="2">
        <v>4.6915586239529999E-4</v>
      </c>
      <c r="H152" s="2">
        <v>3.5222127501453602E-3</v>
      </c>
      <c r="I152" s="2">
        <v>2.445348155951E-4</v>
      </c>
      <c r="J152" s="2">
        <v>2.4666401191749998E-4</v>
      </c>
      <c r="K152" s="2">
        <v>2.4883095008720001E-4</v>
      </c>
      <c r="L152" s="2">
        <v>1.98649189301899E-2</v>
      </c>
      <c r="M152" s="2">
        <v>0.47142857142857097</v>
      </c>
      <c r="N152" s="2">
        <v>3.7944073230028103E-2</v>
      </c>
      <c r="O152" s="2">
        <v>1.2958567722567401E-2</v>
      </c>
      <c r="P152" s="2">
        <v>0.42285714319773998</v>
      </c>
      <c r="Q152" s="2">
        <v>2.5030446052551201E-2</v>
      </c>
      <c r="R152" s="2">
        <v>1.98649189301899E-2</v>
      </c>
      <c r="S152" s="2">
        <v>0.47142857142857097</v>
      </c>
      <c r="T152" s="2">
        <v>3.7944073230028103E-2</v>
      </c>
      <c r="U152" s="2">
        <v>0.85709999999999997</v>
      </c>
    </row>
    <row r="153" spans="1:21" x14ac:dyDescent="0.2">
      <c r="A153" s="2">
        <v>152</v>
      </c>
      <c r="B153" s="2" t="s">
        <v>3</v>
      </c>
      <c r="C153" s="2">
        <v>38</v>
      </c>
      <c r="D153" s="2">
        <v>0.49991151562758801</v>
      </c>
      <c r="E153" s="2">
        <v>0.67386699659483695</v>
      </c>
      <c r="F153" s="2">
        <v>0.55457142719200603</v>
      </c>
      <c r="G153" s="2">
        <v>1.6062796215659801E-3</v>
      </c>
      <c r="H153" s="2">
        <v>1.11237548291683E-2</v>
      </c>
      <c r="I153" s="2">
        <v>7.0736349859669998E-4</v>
      </c>
      <c r="J153" s="2">
        <v>8.3253031563280001E-4</v>
      </c>
      <c r="K153" s="2">
        <v>1.03853647430826E-3</v>
      </c>
      <c r="L153" s="2">
        <v>0.35210301790918602</v>
      </c>
      <c r="M153" s="2">
        <v>0.68571428571428505</v>
      </c>
      <c r="N153" s="2">
        <v>0.382889603078365</v>
      </c>
      <c r="O153" s="2">
        <v>0.336725754769785</v>
      </c>
      <c r="P153" s="2">
        <v>0.64785714319774002</v>
      </c>
      <c r="Q153" s="2">
        <v>0.36238313178930898</v>
      </c>
      <c r="R153" s="2">
        <v>0.35210301790918602</v>
      </c>
      <c r="S153" s="2">
        <v>0.68571428571428505</v>
      </c>
      <c r="T153" s="2">
        <v>0.382889603078365</v>
      </c>
      <c r="U153" s="2">
        <v>0.8</v>
      </c>
    </row>
    <row r="154" spans="1:21" x14ac:dyDescent="0.2">
      <c r="A154" s="2">
        <v>153</v>
      </c>
      <c r="B154" s="2" t="s">
        <v>4</v>
      </c>
      <c r="C154" s="2">
        <v>39</v>
      </c>
      <c r="D154" s="2">
        <v>0.73920653717858398</v>
      </c>
      <c r="E154" s="2">
        <v>0.80597134232520995</v>
      </c>
      <c r="F154" s="2">
        <v>0.76226990818977303</v>
      </c>
      <c r="G154" s="2">
        <v>8.1296691970367506E-3</v>
      </c>
      <c r="H154" s="2">
        <v>5.6779966450163297E-2</v>
      </c>
      <c r="I154" s="2">
        <v>3.9219293577064298E-3</v>
      </c>
      <c r="J154" s="2">
        <v>4.4996453831637499E-3</v>
      </c>
      <c r="K154" s="2">
        <v>5.3810156582455504E-3</v>
      </c>
      <c r="L154" s="2">
        <v>0.70743116715124599</v>
      </c>
      <c r="M154" s="2">
        <v>0.80417719217283301</v>
      </c>
      <c r="N154" s="2">
        <v>0.69821760324495097</v>
      </c>
      <c r="O154" s="2">
        <v>0.63615669395242402</v>
      </c>
      <c r="P154" s="2">
        <v>0.64706067533365297</v>
      </c>
      <c r="Q154" s="2">
        <v>0.61938259910259896</v>
      </c>
      <c r="R154" s="2">
        <v>0.69225447241749005</v>
      </c>
      <c r="S154" s="2">
        <v>0.78631213892783403</v>
      </c>
      <c r="T154" s="2">
        <v>0.68264492037040803</v>
      </c>
      <c r="U154" s="2">
        <v>0.7429</v>
      </c>
    </row>
    <row r="155" spans="1:21" x14ac:dyDescent="0.2">
      <c r="A155" s="2">
        <v>154</v>
      </c>
      <c r="B155" s="2" t="s">
        <v>2</v>
      </c>
      <c r="C155" s="2">
        <v>39</v>
      </c>
      <c r="D155" s="2">
        <v>0.81806579743112795</v>
      </c>
      <c r="E155" s="2">
        <v>0.86518719281469003</v>
      </c>
      <c r="F155" s="2">
        <v>0.831827041932514</v>
      </c>
      <c r="G155" s="2">
        <v>7.3922601395419599E-3</v>
      </c>
      <c r="H155" s="2">
        <v>5.4483015489365301E-2</v>
      </c>
      <c r="I155" s="2">
        <v>3.5093698051891099E-3</v>
      </c>
      <c r="J155" s="2">
        <v>4.0313918625802803E-3</v>
      </c>
      <c r="K155" s="2">
        <v>4.8394856991113297E-3</v>
      </c>
      <c r="L155" s="2">
        <v>0.79728036613336595</v>
      </c>
      <c r="M155" s="2">
        <v>0.86780203921454202</v>
      </c>
      <c r="N155" s="2">
        <v>0.77583291200654803</v>
      </c>
      <c r="O155" s="2">
        <v>0.76168959183352303</v>
      </c>
      <c r="P155" s="2">
        <v>0.73994450185980098</v>
      </c>
      <c r="Q155" s="2">
        <v>0.72507933378219602</v>
      </c>
      <c r="R155" s="2">
        <v>0.79728036613336595</v>
      </c>
      <c r="S155" s="2">
        <v>0.86780203921454202</v>
      </c>
      <c r="T155" s="2">
        <v>0.77583291200654803</v>
      </c>
      <c r="U155" s="2">
        <v>0.65710000000000002</v>
      </c>
    </row>
    <row r="156" spans="1:21" x14ac:dyDescent="0.2">
      <c r="A156" s="2">
        <v>155</v>
      </c>
      <c r="B156" s="2" t="s">
        <v>5</v>
      </c>
      <c r="C156" s="2">
        <v>39</v>
      </c>
      <c r="D156" s="2">
        <v>0.39271088157381301</v>
      </c>
      <c r="E156" s="2">
        <v>0.67703198535101705</v>
      </c>
      <c r="F156" s="2">
        <v>0.48509131584848603</v>
      </c>
      <c r="G156" s="2">
        <v>1.4446622459217901E-3</v>
      </c>
      <c r="H156" s="2">
        <v>2.3180789420647201E-2</v>
      </c>
      <c r="I156" s="2">
        <v>5.9073555998370004E-4</v>
      </c>
      <c r="J156" s="2">
        <v>5.9948102820529998E-4</v>
      </c>
      <c r="K156" s="2">
        <v>6.0867542716940004E-4</v>
      </c>
      <c r="L156" s="2">
        <v>0.15580794201232401</v>
      </c>
      <c r="M156" s="2">
        <v>0.84308929613658301</v>
      </c>
      <c r="N156" s="2">
        <v>0.21126977635015301</v>
      </c>
      <c r="O156" s="2">
        <v>0.12090747606541399</v>
      </c>
      <c r="P156" s="2">
        <v>0.64159752817026205</v>
      </c>
      <c r="Q156" s="2">
        <v>0.16642687142427401</v>
      </c>
      <c r="R156" s="2">
        <v>0.14542517094606799</v>
      </c>
      <c r="S156" s="2">
        <v>0.80756284253937805</v>
      </c>
      <c r="T156" s="2">
        <v>0.19604289088664301</v>
      </c>
      <c r="U156" s="2">
        <v>0.62860000000000005</v>
      </c>
    </row>
    <row r="157" spans="1:21" x14ac:dyDescent="0.2">
      <c r="A157" s="2">
        <v>156</v>
      </c>
      <c r="B157" s="2" t="s">
        <v>3</v>
      </c>
      <c r="C157" s="2">
        <v>39</v>
      </c>
      <c r="D157" s="2">
        <v>0.49199302366801601</v>
      </c>
      <c r="E157" s="2">
        <v>0.72115037441253604</v>
      </c>
      <c r="F157" s="2">
        <v>0.56621142796107704</v>
      </c>
      <c r="G157" s="2">
        <v>1.9937406817916699E-3</v>
      </c>
      <c r="H157" s="2">
        <v>1.90022388739245E-2</v>
      </c>
      <c r="I157" s="2">
        <v>9.4372463354379995E-4</v>
      </c>
      <c r="J157" s="2">
        <v>9.862185800947E-4</v>
      </c>
      <c r="K157" s="2">
        <v>1.03430210521245E-3</v>
      </c>
      <c r="L157" s="2">
        <v>0.31908092424273399</v>
      </c>
      <c r="M157" s="2">
        <v>0.83906096603189195</v>
      </c>
      <c r="N157" s="2">
        <v>0.37181541983570299</v>
      </c>
      <c r="O157" s="2">
        <v>0.26763950825801902</v>
      </c>
      <c r="P157" s="2">
        <v>0.65266642804656705</v>
      </c>
      <c r="Q157" s="2">
        <v>0.31136022848742301</v>
      </c>
      <c r="R157" s="2">
        <v>0.29979363818253701</v>
      </c>
      <c r="S157" s="2">
        <v>0.80119550185544097</v>
      </c>
      <c r="T157" s="2">
        <v>0.349532992073467</v>
      </c>
      <c r="U157" s="2">
        <v>0.8286</v>
      </c>
    </row>
    <row r="158" spans="1:21" x14ac:dyDescent="0.2">
      <c r="A158" s="2">
        <v>157</v>
      </c>
      <c r="B158" s="2" t="s">
        <v>4</v>
      </c>
      <c r="C158" s="2">
        <v>40</v>
      </c>
      <c r="D158" s="2">
        <v>0.218822830489703</v>
      </c>
      <c r="E158" s="2">
        <v>0.32219354169709302</v>
      </c>
      <c r="F158" s="2">
        <v>0.25962077549525597</v>
      </c>
      <c r="G158" s="2">
        <v>0</v>
      </c>
      <c r="H158" s="2">
        <v>0</v>
      </c>
      <c r="I158" s="2">
        <v>0</v>
      </c>
      <c r="J158" s="2">
        <v>0</v>
      </c>
      <c r="K158" s="2">
        <v>0</v>
      </c>
      <c r="L158" s="2">
        <v>0</v>
      </c>
      <c r="M158" s="2">
        <v>0</v>
      </c>
      <c r="N158" s="2">
        <v>0</v>
      </c>
      <c r="O158" s="2">
        <v>0</v>
      </c>
      <c r="P158" s="2">
        <v>0</v>
      </c>
      <c r="Q158" s="2">
        <v>0</v>
      </c>
      <c r="R158" s="2">
        <v>0</v>
      </c>
      <c r="S158" s="2">
        <v>0</v>
      </c>
      <c r="T158" s="2">
        <v>0</v>
      </c>
      <c r="U158" s="2">
        <v>1</v>
      </c>
    </row>
    <row r="159" spans="1:21" x14ac:dyDescent="0.2">
      <c r="A159" s="2">
        <v>158</v>
      </c>
      <c r="B159" s="2" t="s">
        <v>2</v>
      </c>
      <c r="C159" s="2">
        <v>40</v>
      </c>
      <c r="D159" s="2">
        <v>0.83549773011888695</v>
      </c>
      <c r="E159" s="2">
        <v>0.83876113551003595</v>
      </c>
      <c r="F159" s="2">
        <v>0.83707904815673795</v>
      </c>
      <c r="G159" s="2">
        <v>0</v>
      </c>
      <c r="H159" s="2">
        <v>0</v>
      </c>
      <c r="I159" s="2">
        <v>0</v>
      </c>
      <c r="J159" s="2">
        <v>0</v>
      </c>
      <c r="K159" s="2">
        <v>0</v>
      </c>
      <c r="L159" s="2">
        <v>0.45714285714285702</v>
      </c>
      <c r="M159" s="2">
        <v>0.45714285714285702</v>
      </c>
      <c r="N159" s="2">
        <v>0.45714285714285702</v>
      </c>
      <c r="O159" s="2">
        <v>0</v>
      </c>
      <c r="P159" s="2">
        <v>0</v>
      </c>
      <c r="Q159" s="2">
        <v>0</v>
      </c>
      <c r="R159" s="2">
        <v>0.45714285714285702</v>
      </c>
      <c r="S159" s="2">
        <v>0.45714285714285702</v>
      </c>
      <c r="T159" s="2">
        <v>0.45714285714285702</v>
      </c>
      <c r="U159" s="2">
        <v>1</v>
      </c>
    </row>
    <row r="160" spans="1:21" x14ac:dyDescent="0.2">
      <c r="A160" s="2">
        <v>159</v>
      </c>
      <c r="B160" s="2" t="s">
        <v>5</v>
      </c>
      <c r="C160" s="2">
        <v>40</v>
      </c>
      <c r="D160" s="2">
        <v>0.203614080803734</v>
      </c>
      <c r="E160" s="2">
        <v>0.32834440427167</v>
      </c>
      <c r="F160" s="2">
        <v>0.24976467107023501</v>
      </c>
      <c r="G160" s="2">
        <v>0</v>
      </c>
      <c r="H160" s="2">
        <v>0</v>
      </c>
      <c r="I160" s="2">
        <v>0</v>
      </c>
      <c r="J160" s="2">
        <v>0</v>
      </c>
      <c r="K160" s="2">
        <v>0</v>
      </c>
      <c r="L160" s="2">
        <v>4.0455182482089297E-3</v>
      </c>
      <c r="M160" s="2">
        <v>0.2</v>
      </c>
      <c r="N160" s="2">
        <v>7.9228583723306607E-3</v>
      </c>
      <c r="O160" s="2">
        <v>0</v>
      </c>
      <c r="P160" s="2">
        <v>0</v>
      </c>
      <c r="Q160" s="2">
        <v>0</v>
      </c>
      <c r="R160" s="2">
        <v>4.0455182482089297E-3</v>
      </c>
      <c r="S160" s="2">
        <v>0.2</v>
      </c>
      <c r="T160" s="2">
        <v>7.9228583723306607E-3</v>
      </c>
      <c r="U160" s="2">
        <v>0.85709999999999997</v>
      </c>
    </row>
    <row r="161" spans="1:21" x14ac:dyDescent="0.2">
      <c r="A161" s="2">
        <v>160</v>
      </c>
      <c r="B161" s="2" t="s">
        <v>3</v>
      </c>
      <c r="C161" s="2">
        <v>40</v>
      </c>
      <c r="D161" s="2">
        <v>0.21471997414316399</v>
      </c>
      <c r="E161" s="2">
        <v>0.34677475094795202</v>
      </c>
      <c r="F161" s="2">
        <v>0.26350291456495001</v>
      </c>
      <c r="G161" s="2">
        <v>0</v>
      </c>
      <c r="H161" s="2">
        <v>0</v>
      </c>
      <c r="I161" s="2">
        <v>0</v>
      </c>
      <c r="J161" s="2">
        <v>0</v>
      </c>
      <c r="K161" s="2">
        <v>0</v>
      </c>
      <c r="L161" s="2">
        <v>5.5652586211051196E-3</v>
      </c>
      <c r="M161" s="2">
        <v>0.4</v>
      </c>
      <c r="N161" s="2">
        <v>1.09552648982831E-2</v>
      </c>
      <c r="O161" s="2">
        <v>0</v>
      </c>
      <c r="P161" s="2">
        <v>0</v>
      </c>
      <c r="Q161" s="2">
        <v>0</v>
      </c>
      <c r="R161" s="2">
        <v>5.5652586211051196E-3</v>
      </c>
      <c r="S161" s="2">
        <v>0.4</v>
      </c>
      <c r="T161" s="2">
        <v>1.09552648982831E-2</v>
      </c>
      <c r="U161" s="2">
        <v>1</v>
      </c>
    </row>
    <row r="162" spans="1:21" x14ac:dyDescent="0.2">
      <c r="A162" s="2">
        <v>161</v>
      </c>
      <c r="B162" s="2" t="s">
        <v>4</v>
      </c>
      <c r="C162" s="2">
        <v>41</v>
      </c>
      <c r="D162" s="2">
        <v>0.52373040446213304</v>
      </c>
      <c r="E162" s="2">
        <v>0.67247110732964099</v>
      </c>
      <c r="F162" s="2">
        <v>0.571044009923934</v>
      </c>
      <c r="G162" s="2">
        <v>0</v>
      </c>
      <c r="H162" s="2">
        <v>0</v>
      </c>
      <c r="I162" s="2">
        <v>0</v>
      </c>
      <c r="J162" s="2">
        <v>0</v>
      </c>
      <c r="K162" s="2">
        <v>0</v>
      </c>
      <c r="L162" s="2">
        <v>0.330759313276835</v>
      </c>
      <c r="M162" s="2">
        <v>0.71428571428571397</v>
      </c>
      <c r="N162" s="2">
        <v>0.34575628925647001</v>
      </c>
      <c r="O162" s="2">
        <v>0</v>
      </c>
      <c r="P162" s="2">
        <v>0</v>
      </c>
      <c r="Q162" s="2">
        <v>0</v>
      </c>
      <c r="R162" s="2">
        <v>0.330759313276835</v>
      </c>
      <c r="S162" s="2">
        <v>0.71428571428571397</v>
      </c>
      <c r="T162" s="2">
        <v>0.34575628925647001</v>
      </c>
      <c r="U162" s="2">
        <v>0.7429</v>
      </c>
    </row>
    <row r="163" spans="1:21" x14ac:dyDescent="0.2">
      <c r="A163" s="2">
        <v>162</v>
      </c>
      <c r="B163" s="2" t="s">
        <v>2</v>
      </c>
      <c r="C163" s="2">
        <v>41</v>
      </c>
      <c r="D163" s="2">
        <v>0.98647649628775402</v>
      </c>
      <c r="E163" s="2">
        <v>0.98647649628775402</v>
      </c>
      <c r="F163" s="2">
        <v>0.98647649628775402</v>
      </c>
      <c r="G163" s="2">
        <v>0</v>
      </c>
      <c r="H163" s="2">
        <v>0</v>
      </c>
      <c r="I163" s="2">
        <v>0</v>
      </c>
      <c r="J163" s="2">
        <v>0</v>
      </c>
      <c r="K163" s="2">
        <v>0</v>
      </c>
      <c r="L163" s="2">
        <v>0.94285714285714195</v>
      </c>
      <c r="M163" s="2">
        <v>0.94285714285714195</v>
      </c>
      <c r="N163" s="2">
        <v>0.94285714285714195</v>
      </c>
      <c r="O163" s="2">
        <v>0</v>
      </c>
      <c r="P163" s="2">
        <v>0</v>
      </c>
      <c r="Q163" s="2">
        <v>0</v>
      </c>
      <c r="R163" s="2">
        <v>0.94285714285714195</v>
      </c>
      <c r="S163" s="2">
        <v>0.94285714285714195</v>
      </c>
      <c r="T163" s="2">
        <v>0.94285714285714195</v>
      </c>
      <c r="U163" s="2">
        <v>1</v>
      </c>
    </row>
    <row r="164" spans="1:21" x14ac:dyDescent="0.2">
      <c r="A164" s="2">
        <v>163</v>
      </c>
      <c r="B164" s="2" t="s">
        <v>5</v>
      </c>
      <c r="C164" s="2">
        <v>41</v>
      </c>
      <c r="D164" s="2">
        <v>0.19522818412099499</v>
      </c>
      <c r="E164" s="2">
        <v>0.35691472845418099</v>
      </c>
      <c r="F164" s="2">
        <v>0.25031153389385702</v>
      </c>
      <c r="G164" s="2">
        <v>3.9850930417199997E-5</v>
      </c>
      <c r="H164" s="2">
        <v>2.214839415891E-4</v>
      </c>
      <c r="I164" s="2">
        <v>2.2321428903999998E-5</v>
      </c>
      <c r="J164" s="2">
        <v>2.24971877677E-5</v>
      </c>
      <c r="K164" s="2">
        <v>2.2675737272900001E-5</v>
      </c>
      <c r="L164" s="2">
        <v>4.3956043996979999E-4</v>
      </c>
      <c r="M164" s="2">
        <v>2.8571428571428501E-2</v>
      </c>
      <c r="N164" s="2">
        <v>8.6580089160369995E-4</v>
      </c>
      <c r="O164" s="2">
        <v>0</v>
      </c>
      <c r="P164" s="2">
        <v>0</v>
      </c>
      <c r="Q164" s="2">
        <v>0</v>
      </c>
      <c r="R164" s="2">
        <v>4.3956043996979999E-4</v>
      </c>
      <c r="S164" s="2">
        <v>2.8571428571428501E-2</v>
      </c>
      <c r="T164" s="2">
        <v>8.6580089160369995E-4</v>
      </c>
      <c r="U164" s="2">
        <v>0.7429</v>
      </c>
    </row>
    <row r="165" spans="1:21" x14ac:dyDescent="0.2">
      <c r="A165" s="2">
        <v>164</v>
      </c>
      <c r="B165" s="2" t="s">
        <v>3</v>
      </c>
      <c r="C165" s="2">
        <v>41</v>
      </c>
      <c r="D165" s="2">
        <v>0.20071661600044699</v>
      </c>
      <c r="E165" s="2">
        <v>0.36097319381577597</v>
      </c>
      <c r="F165" s="2">
        <v>0.25645468745912797</v>
      </c>
      <c r="G165" s="2">
        <v>3.95407833691E-5</v>
      </c>
      <c r="H165" s="2">
        <v>2.1978021998489999E-4</v>
      </c>
      <c r="I165" s="2">
        <v>2.2148394158899999E-5</v>
      </c>
      <c r="J165" s="2">
        <v>2.2321428903999998E-5</v>
      </c>
      <c r="K165" s="2">
        <v>2.24971877677E-5</v>
      </c>
      <c r="L165" s="2">
        <v>1.85667928308248E-3</v>
      </c>
      <c r="M165" s="2">
        <v>0.114285714285714</v>
      </c>
      <c r="N165" s="2">
        <v>3.6529231816530201E-3</v>
      </c>
      <c r="O165" s="2">
        <v>0</v>
      </c>
      <c r="P165" s="2">
        <v>0</v>
      </c>
      <c r="Q165" s="2">
        <v>0</v>
      </c>
      <c r="R165" s="2">
        <v>1.85667928308248E-3</v>
      </c>
      <c r="S165" s="2">
        <v>0.114285714285714</v>
      </c>
      <c r="T165" s="2">
        <v>3.6529231816530201E-3</v>
      </c>
      <c r="U165" s="2">
        <v>0.7429</v>
      </c>
    </row>
    <row r="166" spans="1:21" x14ac:dyDescent="0.2">
      <c r="A166" s="2">
        <v>165</v>
      </c>
      <c r="B166" s="2" t="s">
        <v>4</v>
      </c>
      <c r="C166" s="2">
        <v>42</v>
      </c>
      <c r="D166" s="2">
        <v>0.38607855566910299</v>
      </c>
      <c r="E166" s="2">
        <v>0.59562575306211196</v>
      </c>
      <c r="F166" s="2">
        <v>0.45126415916851498</v>
      </c>
      <c r="G166" s="2">
        <v>0</v>
      </c>
      <c r="H166" s="2">
        <v>0</v>
      </c>
      <c r="I166" s="2">
        <v>0</v>
      </c>
      <c r="J166" s="2">
        <v>0</v>
      </c>
      <c r="K166" s="2">
        <v>0</v>
      </c>
      <c r="L166" s="2">
        <v>0.214143875667027</v>
      </c>
      <c r="M166" s="2">
        <v>0.65714285714285703</v>
      </c>
      <c r="N166" s="2">
        <v>0.227372943716389</v>
      </c>
      <c r="O166" s="2">
        <v>0</v>
      </c>
      <c r="P166" s="2">
        <v>0</v>
      </c>
      <c r="Q166" s="2">
        <v>0</v>
      </c>
      <c r="R166" s="2">
        <v>0.214143875667027</v>
      </c>
      <c r="S166" s="2">
        <v>0.65714285714285703</v>
      </c>
      <c r="T166" s="2">
        <v>0.227372943716389</v>
      </c>
      <c r="U166" s="2">
        <v>0.54290000000000005</v>
      </c>
    </row>
    <row r="167" spans="1:21" x14ac:dyDescent="0.2">
      <c r="A167" s="2">
        <v>166</v>
      </c>
      <c r="B167" s="2" t="s">
        <v>2</v>
      </c>
      <c r="C167" s="2">
        <v>42</v>
      </c>
      <c r="D167" s="2">
        <v>0.93122432231902996</v>
      </c>
      <c r="E167" s="2">
        <v>0.93580344489642497</v>
      </c>
      <c r="F167" s="2">
        <v>0.93295725584030098</v>
      </c>
      <c r="G167" s="2">
        <v>0</v>
      </c>
      <c r="H167" s="2">
        <v>0</v>
      </c>
      <c r="I167" s="2">
        <v>0</v>
      </c>
      <c r="J167" s="2">
        <v>0</v>
      </c>
      <c r="K167" s="2">
        <v>0</v>
      </c>
      <c r="L167" s="2">
        <v>0.77142857142857102</v>
      </c>
      <c r="M167" s="2">
        <v>0.77142857142857102</v>
      </c>
      <c r="N167" s="2">
        <v>0.77142857142857102</v>
      </c>
      <c r="O167" s="2">
        <v>0</v>
      </c>
      <c r="P167" s="2">
        <v>0</v>
      </c>
      <c r="Q167" s="2">
        <v>0</v>
      </c>
      <c r="R167" s="2">
        <v>0.77142857142857102</v>
      </c>
      <c r="S167" s="2">
        <v>0.77142857142857102</v>
      </c>
      <c r="T167" s="2">
        <v>0.77142857142857102</v>
      </c>
      <c r="U167" s="2">
        <v>1</v>
      </c>
    </row>
    <row r="168" spans="1:21" x14ac:dyDescent="0.2">
      <c r="A168" s="2">
        <v>167</v>
      </c>
      <c r="B168" s="2" t="s">
        <v>5</v>
      </c>
      <c r="C168" s="2">
        <v>42</v>
      </c>
      <c r="D168" s="2">
        <v>0.194667339750698</v>
      </c>
      <c r="E168" s="2">
        <v>0.38422383155141498</v>
      </c>
      <c r="F168" s="2">
        <v>0.25658095053264002</v>
      </c>
      <c r="G168" s="2">
        <v>0</v>
      </c>
      <c r="H168" s="2">
        <v>0</v>
      </c>
      <c r="I168" s="2">
        <v>0</v>
      </c>
      <c r="J168" s="2">
        <v>0</v>
      </c>
      <c r="K168" s="2">
        <v>0</v>
      </c>
      <c r="L168" s="2">
        <v>5.7137201407130001E-4</v>
      </c>
      <c r="M168" s="2">
        <v>5.7142857142857099E-2</v>
      </c>
      <c r="N168" s="2">
        <v>1.1313221284321301E-3</v>
      </c>
      <c r="O168" s="2">
        <v>0</v>
      </c>
      <c r="P168" s="2">
        <v>0</v>
      </c>
      <c r="Q168" s="2">
        <v>0</v>
      </c>
      <c r="R168" s="2">
        <v>5.7137201407130001E-4</v>
      </c>
      <c r="S168" s="2">
        <v>5.7142857142857099E-2</v>
      </c>
      <c r="T168" s="2">
        <v>1.1313221284321301E-3</v>
      </c>
      <c r="U168" s="2">
        <v>0.8</v>
      </c>
    </row>
    <row r="169" spans="1:21" x14ac:dyDescent="0.2">
      <c r="A169" s="2">
        <v>168</v>
      </c>
      <c r="B169" s="2" t="s">
        <v>3</v>
      </c>
      <c r="C169" s="2">
        <v>42</v>
      </c>
      <c r="D169" s="2">
        <v>0.24136406949588199</v>
      </c>
      <c r="E169" s="2">
        <v>0.384460835797446</v>
      </c>
      <c r="F169" s="2">
        <v>0.29149400634424999</v>
      </c>
      <c r="G169" s="2">
        <v>4.8161930005500001E-5</v>
      </c>
      <c r="H169" s="2">
        <v>2.6702268847399998E-4</v>
      </c>
      <c r="I169" s="2">
        <v>2.6954178299199999E-5</v>
      </c>
      <c r="J169" s="2">
        <v>2.7210884062299999E-5</v>
      </c>
      <c r="K169" s="2">
        <v>2.74725274981E-5</v>
      </c>
      <c r="L169" s="2">
        <v>1.83483189237969E-3</v>
      </c>
      <c r="M169" s="2">
        <v>8.5714285714285701E-2</v>
      </c>
      <c r="N169" s="2">
        <v>3.56797075697353E-3</v>
      </c>
      <c r="O169" s="2">
        <v>0</v>
      </c>
      <c r="P169" s="2">
        <v>0</v>
      </c>
      <c r="Q169" s="2">
        <v>0</v>
      </c>
      <c r="R169" s="2">
        <v>1.83483189237969E-3</v>
      </c>
      <c r="S169" s="2">
        <v>8.5714285714285701E-2</v>
      </c>
      <c r="T169" s="2">
        <v>3.56797075697353E-3</v>
      </c>
      <c r="U169" s="2">
        <v>0.7429</v>
      </c>
    </row>
    <row r="170" spans="1:21" x14ac:dyDescent="0.2">
      <c r="A170" s="2">
        <v>169</v>
      </c>
      <c r="B170" s="2" t="s">
        <v>4</v>
      </c>
      <c r="C170" s="2">
        <v>43</v>
      </c>
      <c r="D170" s="2">
        <v>0.50742677790778001</v>
      </c>
      <c r="E170" s="2">
        <v>0.585413917473384</v>
      </c>
      <c r="F170" s="2">
        <v>0.53669342398643405</v>
      </c>
      <c r="G170" s="2">
        <v>3.8504125550389199E-3</v>
      </c>
      <c r="H170" s="2">
        <v>2.76135077433926E-2</v>
      </c>
      <c r="I170" s="2">
        <v>1.88693790696561E-3</v>
      </c>
      <c r="J170" s="2">
        <v>2.0598464911537502E-3</v>
      </c>
      <c r="K170" s="2">
        <v>2.2800789081624498E-3</v>
      </c>
      <c r="L170" s="2">
        <v>0.35132531566279201</v>
      </c>
      <c r="M170" s="2">
        <v>0.43389300789151802</v>
      </c>
      <c r="N170" s="2">
        <v>0.33806211437497802</v>
      </c>
      <c r="O170" s="2">
        <v>0.30477716284138801</v>
      </c>
      <c r="P170" s="2">
        <v>0.40815342600856502</v>
      </c>
      <c r="Q170" s="2">
        <v>0.297854935271399</v>
      </c>
      <c r="R170" s="2">
        <v>0.33630955346993002</v>
      </c>
      <c r="S170" s="2">
        <v>0.42832820160048302</v>
      </c>
      <c r="T170" s="2">
        <v>0.330334098849977</v>
      </c>
      <c r="U170" s="2">
        <v>0.48570000000000002</v>
      </c>
    </row>
    <row r="171" spans="1:21" x14ac:dyDescent="0.2">
      <c r="A171" s="2">
        <v>170</v>
      </c>
      <c r="B171" s="2" t="s">
        <v>2</v>
      </c>
      <c r="C171" s="2">
        <v>43</v>
      </c>
      <c r="D171" s="2">
        <v>0.79824767581054101</v>
      </c>
      <c r="E171" s="2">
        <v>0.80583590481962397</v>
      </c>
      <c r="F171" s="2">
        <v>0.79757356728826201</v>
      </c>
      <c r="G171" s="2">
        <v>2.40203588535743E-3</v>
      </c>
      <c r="H171" s="2">
        <v>2.2147217419530602E-2</v>
      </c>
      <c r="I171" s="2">
        <v>1.12197482293205E-3</v>
      </c>
      <c r="J171" s="2">
        <v>1.1852971810315299E-3</v>
      </c>
      <c r="K171" s="2">
        <v>1.25726674284253E-3</v>
      </c>
      <c r="L171" s="2">
        <v>0.71597740096705298</v>
      </c>
      <c r="M171" s="2">
        <v>0.70879393517971001</v>
      </c>
      <c r="N171" s="2">
        <v>0.69033353243555295</v>
      </c>
      <c r="O171" s="2">
        <v>0.70428102271897397</v>
      </c>
      <c r="P171" s="2">
        <v>0.69704460352659203</v>
      </c>
      <c r="Q171" s="2">
        <v>0.67641675685133196</v>
      </c>
      <c r="R171" s="2">
        <v>0.70797740178448798</v>
      </c>
      <c r="S171" s="2">
        <v>0.704032030701637</v>
      </c>
      <c r="T171" s="2">
        <v>0.68436338305473299</v>
      </c>
      <c r="U171" s="2">
        <v>0.77139999999999997</v>
      </c>
    </row>
    <row r="172" spans="1:21" x14ac:dyDescent="0.2">
      <c r="A172" s="2">
        <v>171</v>
      </c>
      <c r="B172" s="2" t="s">
        <v>5</v>
      </c>
      <c r="C172" s="2">
        <v>43</v>
      </c>
      <c r="D172" s="2">
        <v>0.38168330107416398</v>
      </c>
      <c r="E172" s="2">
        <v>0.68044847335134195</v>
      </c>
      <c r="F172" s="2">
        <v>0.44675102233886699</v>
      </c>
      <c r="G172" s="2">
        <v>2.3187570756168199E-3</v>
      </c>
      <c r="H172" s="2">
        <v>1.9365879507469201E-2</v>
      </c>
      <c r="I172" s="2">
        <v>1.08994147407689E-3</v>
      </c>
      <c r="J172" s="2">
        <v>1.16896862080985E-3</v>
      </c>
      <c r="K172" s="2">
        <v>1.2630022047752699E-3</v>
      </c>
      <c r="L172" s="2">
        <v>0.24537494386147099</v>
      </c>
      <c r="M172" s="2">
        <v>0.80570897885731196</v>
      </c>
      <c r="N172" s="2">
        <v>0.21433659214526399</v>
      </c>
      <c r="O172" s="2">
        <v>0.18479288530402899</v>
      </c>
      <c r="P172" s="2">
        <v>0.76453007885387902</v>
      </c>
      <c r="Q172" s="2">
        <v>0.164641433754669</v>
      </c>
      <c r="R172" s="2">
        <v>0.223797480988183</v>
      </c>
      <c r="S172" s="2">
        <v>0.788124740123748</v>
      </c>
      <c r="T172" s="2">
        <v>0.19760321631495401</v>
      </c>
      <c r="U172" s="2">
        <v>0.62860000000000005</v>
      </c>
    </row>
    <row r="173" spans="1:21" x14ac:dyDescent="0.2">
      <c r="A173" s="2">
        <v>172</v>
      </c>
      <c r="B173" s="2" t="s">
        <v>3</v>
      </c>
      <c r="C173" s="2">
        <v>43</v>
      </c>
      <c r="D173" s="2">
        <v>0.82913925647735598</v>
      </c>
      <c r="E173" s="2">
        <v>0.83530245976788597</v>
      </c>
      <c r="F173" s="2">
        <v>0.82302946703774504</v>
      </c>
      <c r="G173" s="2">
        <v>2.6837936602532799E-3</v>
      </c>
      <c r="H173" s="2">
        <v>1.9840033565248699E-2</v>
      </c>
      <c r="I173" s="2">
        <v>1.2865067526165899E-3</v>
      </c>
      <c r="J173" s="2">
        <v>1.4188470451959501E-3</v>
      </c>
      <c r="K173" s="2">
        <v>1.58560993149876E-3</v>
      </c>
      <c r="L173" s="2">
        <v>0.79931869690439505</v>
      </c>
      <c r="M173" s="2">
        <v>0.78413782417774203</v>
      </c>
      <c r="N173" s="2">
        <v>0.73642387124044495</v>
      </c>
      <c r="O173" s="2">
        <v>0.73563279830185402</v>
      </c>
      <c r="P173" s="2">
        <v>0.74457194805145199</v>
      </c>
      <c r="Q173" s="2">
        <v>0.68255246167204198</v>
      </c>
      <c r="R173" s="2">
        <v>0.78629838326679802</v>
      </c>
      <c r="S173" s="2">
        <v>0.77477407796042297</v>
      </c>
      <c r="T173" s="2">
        <v>0.72592932060360904</v>
      </c>
      <c r="U173" s="2">
        <v>0.8</v>
      </c>
    </row>
    <row r="174" spans="1:21" x14ac:dyDescent="0.2">
      <c r="A174" s="2">
        <v>173</v>
      </c>
      <c r="B174" s="2" t="s">
        <v>4</v>
      </c>
      <c r="C174" s="2">
        <v>44</v>
      </c>
      <c r="D174" s="2">
        <v>0.52611604758671304</v>
      </c>
      <c r="E174" s="2">
        <v>0.59699629715510705</v>
      </c>
      <c r="F174" s="2">
        <v>0.55196085827691199</v>
      </c>
      <c r="G174" s="2">
        <v>1.73856341280043E-3</v>
      </c>
      <c r="H174" s="2">
        <v>1.77394523684467E-2</v>
      </c>
      <c r="I174" s="2">
        <v>8.1663979051099995E-4</v>
      </c>
      <c r="J174" s="2">
        <v>8.4568776988559996E-4</v>
      </c>
      <c r="K174" s="2">
        <v>8.7799060856919996E-4</v>
      </c>
      <c r="L174" s="2">
        <v>0.385239712787526</v>
      </c>
      <c r="M174" s="2">
        <v>0.48238743990659699</v>
      </c>
      <c r="N174" s="2">
        <v>0.376846982645137</v>
      </c>
      <c r="O174" s="2">
        <v>0.345921184548309</v>
      </c>
      <c r="P174" s="2">
        <v>0.41305540246622902</v>
      </c>
      <c r="Q174" s="2">
        <v>0.33575053896222701</v>
      </c>
      <c r="R174" s="2">
        <v>0.37636800589306002</v>
      </c>
      <c r="S174" s="2">
        <v>0.47782893372433499</v>
      </c>
      <c r="T174" s="2">
        <v>0.37144806714994499</v>
      </c>
      <c r="U174" s="2">
        <v>0.42859999999999998</v>
      </c>
    </row>
    <row r="175" spans="1:21" x14ac:dyDescent="0.2">
      <c r="A175" s="2">
        <v>174</v>
      </c>
      <c r="B175" s="2" t="s">
        <v>2</v>
      </c>
      <c r="C175" s="2">
        <v>44</v>
      </c>
      <c r="D175" s="2">
        <v>0.82475294045039504</v>
      </c>
      <c r="E175" s="2">
        <v>0.82204837160451005</v>
      </c>
      <c r="F175" s="2">
        <v>0.81801019055502699</v>
      </c>
      <c r="G175" s="2">
        <v>1.5293547052091701E-3</v>
      </c>
      <c r="H175" s="2">
        <v>1.8551864208919602E-2</v>
      </c>
      <c r="I175" s="2">
        <v>6.7058055927710005E-4</v>
      </c>
      <c r="J175" s="2">
        <v>6.9053639391699999E-4</v>
      </c>
      <c r="K175" s="2">
        <v>7.1191480383280003E-4</v>
      </c>
      <c r="L175" s="2">
        <v>0.75908916890621103</v>
      </c>
      <c r="M175" s="2">
        <v>0.75043154848473403</v>
      </c>
      <c r="N175" s="2">
        <v>0.72463401534727601</v>
      </c>
      <c r="O175" s="2">
        <v>0.73740322121552004</v>
      </c>
      <c r="P175" s="2">
        <v>0.71335674354008205</v>
      </c>
      <c r="Q175" s="2">
        <v>0.71153471299580096</v>
      </c>
      <c r="R175" s="2">
        <v>0.75908916890621103</v>
      </c>
      <c r="S175" s="2">
        <v>0.75043154848473403</v>
      </c>
      <c r="T175" s="2">
        <v>0.72463401534727601</v>
      </c>
      <c r="U175" s="2">
        <v>0.77139999999999997</v>
      </c>
    </row>
    <row r="176" spans="1:21" x14ac:dyDescent="0.2">
      <c r="A176" s="2">
        <v>175</v>
      </c>
      <c r="B176" s="2" t="s">
        <v>5</v>
      </c>
      <c r="C176" s="2">
        <v>44</v>
      </c>
      <c r="D176" s="2">
        <v>0.396151037301336</v>
      </c>
      <c r="E176" s="2">
        <v>0.64894709757396096</v>
      </c>
      <c r="F176" s="2">
        <v>0.44523509698254699</v>
      </c>
      <c r="G176" s="2">
        <v>9.4272384220469999E-4</v>
      </c>
      <c r="H176" s="2">
        <v>9.1115823015570606E-3</v>
      </c>
      <c r="I176" s="2">
        <v>4.5581584397170002E-4</v>
      </c>
      <c r="J176" s="2">
        <v>4.6832123605000003E-4</v>
      </c>
      <c r="K176" s="2">
        <v>4.8162164000260002E-4</v>
      </c>
      <c r="L176" s="2">
        <v>0.28003971711067199</v>
      </c>
      <c r="M176" s="2">
        <v>0.83044636249542203</v>
      </c>
      <c r="N176" s="2">
        <v>0.249930320307612</v>
      </c>
      <c r="O176" s="2">
        <v>0.24227888757096799</v>
      </c>
      <c r="P176" s="2">
        <v>0.72304468154907198</v>
      </c>
      <c r="Q176" s="2">
        <v>0.21129595820925001</v>
      </c>
      <c r="R176" s="2">
        <v>0.25425831426733297</v>
      </c>
      <c r="S176" s="2">
        <v>0.80427057445049199</v>
      </c>
      <c r="T176" s="2">
        <v>0.225593686582786</v>
      </c>
      <c r="U176" s="2">
        <v>0.48570000000000002</v>
      </c>
    </row>
    <row r="177" spans="1:21" x14ac:dyDescent="0.2">
      <c r="A177" s="2">
        <v>176</v>
      </c>
      <c r="B177" s="2" t="s">
        <v>3</v>
      </c>
      <c r="C177" s="2">
        <v>44</v>
      </c>
      <c r="D177" s="2">
        <v>0.49717467682702199</v>
      </c>
      <c r="E177" s="2">
        <v>0.67060707126344898</v>
      </c>
      <c r="F177" s="2">
        <v>0.52429169075829596</v>
      </c>
      <c r="G177" s="2">
        <v>1.4892386463803301E-3</v>
      </c>
      <c r="H177" s="2">
        <v>1.50526443762438E-2</v>
      </c>
      <c r="I177" s="2">
        <v>7.0561330441189999E-4</v>
      </c>
      <c r="J177" s="2">
        <v>7.3372403400879995E-4</v>
      </c>
      <c r="K177" s="2">
        <v>7.6480945738559996E-4</v>
      </c>
      <c r="L177" s="2">
        <v>0.397321951828364</v>
      </c>
      <c r="M177" s="2">
        <v>0.76241095789841196</v>
      </c>
      <c r="N177" s="2">
        <v>0.33711666565920601</v>
      </c>
      <c r="O177" s="2">
        <v>0.37531312111366</v>
      </c>
      <c r="P177" s="2">
        <v>0.730154129649911</v>
      </c>
      <c r="Q177" s="2">
        <v>0.318879675213247</v>
      </c>
      <c r="R177" s="2">
        <v>0.39212072083194299</v>
      </c>
      <c r="S177" s="2">
        <v>0.75418853972639299</v>
      </c>
      <c r="T177" s="2">
        <v>0.33215988379503902</v>
      </c>
      <c r="U177" s="2">
        <v>0.51429999999999998</v>
      </c>
    </row>
    <row r="178" spans="1:21" x14ac:dyDescent="0.2">
      <c r="A178" s="2">
        <v>177</v>
      </c>
      <c r="B178" s="2" t="s">
        <v>4</v>
      </c>
      <c r="C178" s="2">
        <v>45</v>
      </c>
      <c r="D178" s="2">
        <v>0.207186439207621</v>
      </c>
      <c r="E178" s="2">
        <v>0.33255217713968999</v>
      </c>
      <c r="F178" s="2">
        <v>0.25311386500086103</v>
      </c>
      <c r="G178" s="2">
        <v>0</v>
      </c>
      <c r="H178" s="2">
        <v>0</v>
      </c>
      <c r="I178" s="2">
        <v>0</v>
      </c>
      <c r="J178" s="2">
        <v>0</v>
      </c>
      <c r="K178" s="2">
        <v>0</v>
      </c>
      <c r="L178" s="2">
        <v>2.5710576346942302E-3</v>
      </c>
      <c r="M178" s="2">
        <v>0.22857142857142801</v>
      </c>
      <c r="N178" s="2">
        <v>5.0830396690538897E-3</v>
      </c>
      <c r="O178" s="2">
        <v>0</v>
      </c>
      <c r="P178" s="2">
        <v>0</v>
      </c>
      <c r="Q178" s="2">
        <v>0</v>
      </c>
      <c r="R178" s="2">
        <v>2.5710576346942302E-3</v>
      </c>
      <c r="S178" s="2">
        <v>0.22857142857142801</v>
      </c>
      <c r="T178" s="2">
        <v>5.0830396690538897E-3</v>
      </c>
      <c r="U178" s="2">
        <v>0.54290000000000005</v>
      </c>
    </row>
    <row r="179" spans="1:21" x14ac:dyDescent="0.2">
      <c r="A179" s="2">
        <v>178</v>
      </c>
      <c r="B179" s="2" t="s">
        <v>2</v>
      </c>
      <c r="C179" s="2">
        <v>45</v>
      </c>
      <c r="D179" s="2">
        <v>0.69727722832134698</v>
      </c>
      <c r="E179" s="2">
        <v>0.70094578180994305</v>
      </c>
      <c r="F179" s="2">
        <v>0.69868351135935103</v>
      </c>
      <c r="G179" s="2">
        <v>0</v>
      </c>
      <c r="H179" s="2">
        <v>0</v>
      </c>
      <c r="I179" s="2">
        <v>0</v>
      </c>
      <c r="J179" s="2">
        <v>0</v>
      </c>
      <c r="K179" s="2">
        <v>0</v>
      </c>
      <c r="L179" s="2">
        <v>8.5714285714285701E-2</v>
      </c>
      <c r="M179" s="2">
        <v>8.5714285714285701E-2</v>
      </c>
      <c r="N179" s="2">
        <v>8.5714285714285701E-2</v>
      </c>
      <c r="O179" s="2">
        <v>0</v>
      </c>
      <c r="P179" s="2">
        <v>0</v>
      </c>
      <c r="Q179" s="2">
        <v>0</v>
      </c>
      <c r="R179" s="2">
        <v>8.5714285714285701E-2</v>
      </c>
      <c r="S179" s="2">
        <v>8.5714285714285701E-2</v>
      </c>
      <c r="T179" s="2">
        <v>8.5714285714285701E-2</v>
      </c>
      <c r="U179" s="2">
        <v>0</v>
      </c>
    </row>
    <row r="180" spans="1:21" x14ac:dyDescent="0.2">
      <c r="A180" s="2">
        <v>179</v>
      </c>
      <c r="B180" s="2" t="s">
        <v>5</v>
      </c>
      <c r="C180" s="2">
        <v>45</v>
      </c>
      <c r="D180" s="2">
        <v>0.210163128801754</v>
      </c>
      <c r="E180" s="2">
        <v>0.34751874293599799</v>
      </c>
      <c r="F180" s="2">
        <v>0.25916643100125403</v>
      </c>
      <c r="G180" s="2">
        <v>0</v>
      </c>
      <c r="H180" s="2">
        <v>0</v>
      </c>
      <c r="I180" s="2">
        <v>0</v>
      </c>
      <c r="J180" s="2">
        <v>0</v>
      </c>
      <c r="K180" s="2">
        <v>0</v>
      </c>
      <c r="L180" s="2">
        <v>2.9286418642316498E-3</v>
      </c>
      <c r="M180" s="2">
        <v>0.2</v>
      </c>
      <c r="N180" s="2">
        <v>5.7639463139431803E-3</v>
      </c>
      <c r="O180" s="2">
        <v>0</v>
      </c>
      <c r="P180" s="2">
        <v>0</v>
      </c>
      <c r="Q180" s="2">
        <v>0</v>
      </c>
      <c r="R180" s="2">
        <v>2.9286418642316498E-3</v>
      </c>
      <c r="S180" s="2">
        <v>0.2</v>
      </c>
      <c r="T180" s="2">
        <v>5.7639463139431803E-3</v>
      </c>
      <c r="U180" s="2">
        <v>0.6</v>
      </c>
    </row>
    <row r="181" spans="1:21" x14ac:dyDescent="0.2">
      <c r="A181" s="2">
        <v>180</v>
      </c>
      <c r="B181" s="2" t="s">
        <v>3</v>
      </c>
      <c r="C181" s="2">
        <v>45</v>
      </c>
      <c r="D181" s="2">
        <v>0.254428834574563</v>
      </c>
      <c r="E181" s="2">
        <v>0.35388765292508201</v>
      </c>
      <c r="F181" s="2">
        <v>0.29389525311333697</v>
      </c>
      <c r="G181" s="2">
        <v>0</v>
      </c>
      <c r="H181" s="2">
        <v>0</v>
      </c>
      <c r="I181" s="2">
        <v>0</v>
      </c>
      <c r="J181" s="2">
        <v>0</v>
      </c>
      <c r="K181" s="2">
        <v>0</v>
      </c>
      <c r="L181" s="2">
        <v>2.0535075770957102E-3</v>
      </c>
      <c r="M181" s="2">
        <v>0.14285714285714199</v>
      </c>
      <c r="N181" s="2">
        <v>4.0463219263723897E-3</v>
      </c>
      <c r="O181" s="2">
        <v>0</v>
      </c>
      <c r="P181" s="2">
        <v>0</v>
      </c>
      <c r="Q181" s="2">
        <v>0</v>
      </c>
      <c r="R181" s="2">
        <v>2.0535075770957102E-3</v>
      </c>
      <c r="S181" s="2">
        <v>0.14285714285714199</v>
      </c>
      <c r="T181" s="2">
        <v>4.0463219263723897E-3</v>
      </c>
      <c r="U181" s="2">
        <v>0.94289999999999996</v>
      </c>
    </row>
    <row r="182" spans="1:21" x14ac:dyDescent="0.2">
      <c r="A182" s="2">
        <v>181</v>
      </c>
      <c r="B182" s="2" t="s">
        <v>4</v>
      </c>
      <c r="C182" s="2">
        <v>46</v>
      </c>
      <c r="D182" s="2">
        <v>0.24642705704484599</v>
      </c>
      <c r="E182" s="2">
        <v>0.42695499828883499</v>
      </c>
      <c r="F182" s="2">
        <v>0.307969972917011</v>
      </c>
      <c r="G182" s="2">
        <v>3.1844816569770001E-4</v>
      </c>
      <c r="H182" s="2">
        <v>3.0039603023656698E-3</v>
      </c>
      <c r="I182" s="2">
        <v>1.5899384244610001E-4</v>
      </c>
      <c r="J182" s="2">
        <v>1.6008270405500001E-4</v>
      </c>
      <c r="K182" s="2">
        <v>1.611882662733E-4</v>
      </c>
      <c r="L182" s="2">
        <v>2.0683238149753602E-2</v>
      </c>
      <c r="M182" s="2">
        <v>0.38757991109575501</v>
      </c>
      <c r="N182" s="2">
        <v>3.1618411360042398E-2</v>
      </c>
      <c r="O182" s="2">
        <v>1.4045807905495099E-2</v>
      </c>
      <c r="P182" s="2">
        <v>0.16393424144812899</v>
      </c>
      <c r="Q182" s="2">
        <v>1.9137992975967199E-2</v>
      </c>
      <c r="R182" s="2">
        <v>2.0250191406479899E-2</v>
      </c>
      <c r="S182" s="2">
        <v>0.38091324397495802</v>
      </c>
      <c r="T182" s="2">
        <v>3.0809891170689E-2</v>
      </c>
      <c r="U182" s="2">
        <v>1</v>
      </c>
    </row>
    <row r="183" spans="1:21" x14ac:dyDescent="0.2">
      <c r="A183" s="2">
        <v>182</v>
      </c>
      <c r="B183" s="2" t="s">
        <v>2</v>
      </c>
      <c r="C183" s="2">
        <v>46</v>
      </c>
      <c r="D183" s="2">
        <v>0.28776928271566099</v>
      </c>
      <c r="E183" s="2">
        <v>0.401958032165254</v>
      </c>
      <c r="F183" s="2">
        <v>0.33086721684251502</v>
      </c>
      <c r="G183" s="2">
        <v>3.7957940616509999E-4</v>
      </c>
      <c r="H183" s="2">
        <v>4.0513508753584901E-3</v>
      </c>
      <c r="I183" s="2">
        <v>1.7974407861139999E-4</v>
      </c>
      <c r="J183" s="2">
        <v>1.814154991215E-4</v>
      </c>
      <c r="K183" s="2">
        <v>1.8312283458990001E-4</v>
      </c>
      <c r="L183" s="2">
        <v>3.7375181640631298E-2</v>
      </c>
      <c r="M183" s="2">
        <v>0.13004566303321199</v>
      </c>
      <c r="N183" s="2">
        <v>3.879456997716E-2</v>
      </c>
      <c r="O183" s="2">
        <v>3.1705583791647597E-2</v>
      </c>
      <c r="P183" s="2">
        <v>5.4954649720873099E-2</v>
      </c>
      <c r="Q183" s="2">
        <v>2.87054217287472E-2</v>
      </c>
      <c r="R183" s="2">
        <v>3.6666763979675498E-2</v>
      </c>
      <c r="S183" s="2">
        <v>0.11766471181597001</v>
      </c>
      <c r="T183" s="2">
        <v>3.74763838015496E-2</v>
      </c>
      <c r="U183" s="2">
        <v>0.4</v>
      </c>
    </row>
    <row r="184" spans="1:21" x14ac:dyDescent="0.2">
      <c r="A184" s="2">
        <v>183</v>
      </c>
      <c r="B184" s="2" t="s">
        <v>5</v>
      </c>
      <c r="C184" s="2">
        <v>46</v>
      </c>
      <c r="D184" s="2">
        <v>0.33116715294974097</v>
      </c>
      <c r="E184" s="2">
        <v>0.57409613047327301</v>
      </c>
      <c r="F184" s="2">
        <v>0.40640481625284403</v>
      </c>
      <c r="G184" s="2">
        <v>5.1788817425920005E-4</v>
      </c>
      <c r="H184" s="2">
        <v>4.6537210366555601E-3</v>
      </c>
      <c r="I184" s="2">
        <v>2.5777941835779998E-4</v>
      </c>
      <c r="J184" s="2">
        <v>2.6493837192119999E-4</v>
      </c>
      <c r="K184" s="2">
        <v>2.7255989012439999E-4</v>
      </c>
      <c r="L184" s="2">
        <v>6.1044534907809297E-2</v>
      </c>
      <c r="M184" s="2">
        <v>0.676712329898561</v>
      </c>
      <c r="N184" s="2">
        <v>9.1144611686468105E-2</v>
      </c>
      <c r="O184" s="2">
        <v>4.2936635749148397E-2</v>
      </c>
      <c r="P184" s="2">
        <v>0.66434240511485498</v>
      </c>
      <c r="Q184" s="2">
        <v>5.9329301677644199E-2</v>
      </c>
      <c r="R184" s="2">
        <v>6.05761509654777E-2</v>
      </c>
      <c r="S184" s="2">
        <v>0.674807568107332</v>
      </c>
      <c r="T184" s="2">
        <v>9.0392731875181195E-2</v>
      </c>
      <c r="U184" s="2">
        <v>0.62860000000000005</v>
      </c>
    </row>
    <row r="185" spans="1:21" x14ac:dyDescent="0.2">
      <c r="A185" s="2">
        <v>184</v>
      </c>
      <c r="B185" s="2" t="s">
        <v>3</v>
      </c>
      <c r="C185" s="2">
        <v>46</v>
      </c>
      <c r="D185" s="2">
        <v>0.39856348463467101</v>
      </c>
      <c r="E185" s="2">
        <v>0.57353942138808101</v>
      </c>
      <c r="F185" s="2">
        <v>0.45353069816316799</v>
      </c>
      <c r="G185" s="2">
        <v>1.66312026392E-5</v>
      </c>
      <c r="H185" s="2">
        <v>9.3066539349299996E-5</v>
      </c>
      <c r="I185" s="2">
        <v>9.3370684355999999E-6</v>
      </c>
      <c r="J185" s="2">
        <v>9.3676815075999992E-6</v>
      </c>
      <c r="K185" s="2">
        <v>9.3984966432000002E-6</v>
      </c>
      <c r="L185" s="2">
        <v>0.10594823275293599</v>
      </c>
      <c r="M185" s="2">
        <v>0.66190476204667703</v>
      </c>
      <c r="N185" s="2">
        <v>0.14509294323090899</v>
      </c>
      <c r="O185" s="2">
        <v>8.2708771560075001E-2</v>
      </c>
      <c r="P185" s="2">
        <v>0.65714285714285703</v>
      </c>
      <c r="Q185" s="2">
        <v>0.105428752249905</v>
      </c>
      <c r="R185" s="2">
        <v>0.10594823275293599</v>
      </c>
      <c r="S185" s="2">
        <v>0.66190476204667703</v>
      </c>
      <c r="T185" s="2">
        <v>0.14509294323090899</v>
      </c>
      <c r="U185" s="2">
        <v>0.31430000000000002</v>
      </c>
    </row>
    <row r="186" spans="1:21" x14ac:dyDescent="0.2">
      <c r="A186" s="2">
        <v>185</v>
      </c>
      <c r="B186" s="2" t="s">
        <v>4</v>
      </c>
      <c r="C186" s="2">
        <v>47</v>
      </c>
      <c r="D186" s="2">
        <v>0.76930929762976497</v>
      </c>
      <c r="E186" s="2">
        <v>0.74047452041080997</v>
      </c>
      <c r="F186" s="2">
        <v>0.752748167514801</v>
      </c>
      <c r="G186" s="2">
        <v>2.4224937311373598E-3</v>
      </c>
      <c r="H186" s="2">
        <v>3.7659911279167402E-2</v>
      </c>
      <c r="I186" s="2">
        <v>9.9970009926309998E-4</v>
      </c>
      <c r="J186" s="2">
        <v>1.01332952867129E-3</v>
      </c>
      <c r="K186" s="2">
        <v>1.0274516559937699E-3</v>
      </c>
      <c r="L186" s="2">
        <v>0.83855516825403398</v>
      </c>
      <c r="M186" s="2">
        <v>0.61129695006779206</v>
      </c>
      <c r="N186" s="2">
        <v>0.68896512644631502</v>
      </c>
      <c r="O186" s="2">
        <v>0.67969688262258199</v>
      </c>
      <c r="P186" s="2">
        <v>0.49686446871076301</v>
      </c>
      <c r="Q186" s="2">
        <v>0.55891092164175804</v>
      </c>
      <c r="R186" s="2">
        <v>0.73084777593612604</v>
      </c>
      <c r="S186" s="2">
        <v>0.54334532405648905</v>
      </c>
      <c r="T186" s="2">
        <v>0.60697788340704695</v>
      </c>
      <c r="U186" s="2">
        <v>0.94289999999999996</v>
      </c>
    </row>
    <row r="187" spans="1:21" x14ac:dyDescent="0.2">
      <c r="A187" s="2">
        <v>186</v>
      </c>
      <c r="B187" s="2" t="s">
        <v>2</v>
      </c>
      <c r="C187" s="2">
        <v>47</v>
      </c>
      <c r="D187" s="2">
        <v>0.86553582974842602</v>
      </c>
      <c r="E187" s="2">
        <v>0.82579568624496402</v>
      </c>
      <c r="F187" s="2">
        <v>0.84044902409825994</v>
      </c>
      <c r="G187" s="2">
        <v>2.6083927632433702E-3</v>
      </c>
      <c r="H187" s="2">
        <v>5.7660211460149297E-2</v>
      </c>
      <c r="I187" s="2">
        <v>9.469822745245E-4</v>
      </c>
      <c r="J187" s="2">
        <v>9.6473965828470002E-4</v>
      </c>
      <c r="K187" s="2">
        <v>9.8387751738270002E-4</v>
      </c>
      <c r="L187" s="2">
        <v>0.86712464531218303</v>
      </c>
      <c r="M187" s="2">
        <v>0.68884483533246099</v>
      </c>
      <c r="N187" s="2">
        <v>0.71227798756611105</v>
      </c>
      <c r="O187" s="2">
        <v>0.82913748455632996</v>
      </c>
      <c r="P187" s="2">
        <v>0.63479773934398298</v>
      </c>
      <c r="Q187" s="2">
        <v>0.67535054251950699</v>
      </c>
      <c r="R187" s="2">
        <v>0.849638372902492</v>
      </c>
      <c r="S187" s="2">
        <v>0.66355497453893897</v>
      </c>
      <c r="T187" s="2">
        <v>0.69445266669749095</v>
      </c>
      <c r="U187" s="2">
        <v>0.71430000000000005</v>
      </c>
    </row>
    <row r="188" spans="1:21" x14ac:dyDescent="0.2">
      <c r="A188" s="2">
        <v>187</v>
      </c>
      <c r="B188" s="2" t="s">
        <v>5</v>
      </c>
      <c r="C188" s="2">
        <v>47</v>
      </c>
      <c r="D188" s="2">
        <v>0.79204249892916001</v>
      </c>
      <c r="E188" s="2">
        <v>0.63136416758809699</v>
      </c>
      <c r="F188" s="2">
        <v>0.69985362972531995</v>
      </c>
      <c r="G188" s="2">
        <v>2.4105462262273901E-3</v>
      </c>
      <c r="H188" s="2">
        <v>2.8583017723368701E-2</v>
      </c>
      <c r="I188" s="2">
        <v>1.1075792451655201E-3</v>
      </c>
      <c r="J188" s="2">
        <v>1.12758045184559E-3</v>
      </c>
      <c r="K188" s="2">
        <v>1.1484955844935001E-3</v>
      </c>
      <c r="L188" s="2">
        <v>0.94229028735842002</v>
      </c>
      <c r="M188" s="2">
        <v>0.46878003648349198</v>
      </c>
      <c r="N188" s="2">
        <v>0.61394481744085005</v>
      </c>
      <c r="O188" s="2">
        <v>0.76127955402646696</v>
      </c>
      <c r="P188" s="2">
        <v>0.37467283393655498</v>
      </c>
      <c r="Q188" s="2">
        <v>0.49191097446850302</v>
      </c>
      <c r="R188" s="2">
        <v>0.82424014551298896</v>
      </c>
      <c r="S188" s="2">
        <v>0.41167306814874899</v>
      </c>
      <c r="T188" s="2">
        <v>0.53815851211547805</v>
      </c>
      <c r="U188" s="2">
        <v>0.62860000000000005</v>
      </c>
    </row>
    <row r="189" spans="1:21" x14ac:dyDescent="0.2">
      <c r="A189" s="2">
        <v>188</v>
      </c>
      <c r="B189" s="2" t="s">
        <v>3</v>
      </c>
      <c r="C189" s="2">
        <v>47</v>
      </c>
      <c r="D189" s="2">
        <v>0.88032914400100704</v>
      </c>
      <c r="E189" s="2">
        <v>0.76406642028263605</v>
      </c>
      <c r="F189" s="2">
        <v>0.81503998722348803</v>
      </c>
      <c r="G189" s="2">
        <v>3.3167012152262002E-3</v>
      </c>
      <c r="H189" s="2">
        <v>5.6832988506981298E-2</v>
      </c>
      <c r="I189" s="2">
        <v>1.32251769786567E-3</v>
      </c>
      <c r="J189" s="2">
        <v>1.3516609145361601E-3</v>
      </c>
      <c r="K189" s="2">
        <v>1.38277720917748E-3</v>
      </c>
      <c r="L189" s="2">
        <v>0.96607361180441698</v>
      </c>
      <c r="M189" s="2">
        <v>0.63833665890352997</v>
      </c>
      <c r="N189" s="2">
        <v>0.73862509131431497</v>
      </c>
      <c r="O189" s="2">
        <v>0.86827264853886199</v>
      </c>
      <c r="P189" s="2">
        <v>0.58687756870474095</v>
      </c>
      <c r="Q189" s="2">
        <v>0.67408443221024095</v>
      </c>
      <c r="R189" s="2">
        <v>0.87498927627291001</v>
      </c>
      <c r="S189" s="2">
        <v>0.59123162180185296</v>
      </c>
      <c r="T189" s="2">
        <v>0.67895731755665301</v>
      </c>
      <c r="U189" s="2">
        <v>0.8286</v>
      </c>
    </row>
    <row r="190" spans="1:21" x14ac:dyDescent="0.2">
      <c r="A190" s="2">
        <v>189</v>
      </c>
      <c r="B190" s="2" t="s">
        <v>4</v>
      </c>
      <c r="C190" s="2">
        <v>48</v>
      </c>
      <c r="D190" s="2">
        <v>0.64979136075292299</v>
      </c>
      <c r="E190" s="2">
        <v>0.57522158282143698</v>
      </c>
      <c r="F190" s="2">
        <v>0.60893276844705801</v>
      </c>
      <c r="G190" s="2">
        <v>2.3234400765172001E-3</v>
      </c>
      <c r="H190" s="2">
        <v>4.3144397916538298E-2</v>
      </c>
      <c r="I190" s="2">
        <v>1.00972932330997E-3</v>
      </c>
      <c r="J190" s="2">
        <v>9.0429061425050005E-4</v>
      </c>
      <c r="K190" s="2">
        <v>9.1615257635050003E-4</v>
      </c>
      <c r="L190" s="2">
        <v>0.74054962822369097</v>
      </c>
      <c r="M190" s="2">
        <v>0.259529154854161</v>
      </c>
      <c r="N190" s="2">
        <v>0.35888774022459902</v>
      </c>
      <c r="O190" s="2">
        <v>0.44459532403520102</v>
      </c>
      <c r="P190" s="2">
        <v>0.1594849644761</v>
      </c>
      <c r="Q190" s="2">
        <v>0.21985797286033601</v>
      </c>
      <c r="R190" s="2">
        <v>0.52105537269796598</v>
      </c>
      <c r="S190" s="2">
        <v>0.18797028719314501</v>
      </c>
      <c r="T190" s="2">
        <v>0.25795399599841601</v>
      </c>
      <c r="U190" s="2">
        <v>0.97140000000000004</v>
      </c>
    </row>
    <row r="191" spans="1:21" x14ac:dyDescent="0.2">
      <c r="A191" s="2">
        <v>190</v>
      </c>
      <c r="B191" s="2" t="s">
        <v>2</v>
      </c>
      <c r="C191" s="2">
        <v>48</v>
      </c>
      <c r="D191" s="2">
        <v>0.82268419436046003</v>
      </c>
      <c r="E191" s="2">
        <v>0.72428800974573404</v>
      </c>
      <c r="F191" s="2">
        <v>0.76389904107366202</v>
      </c>
      <c r="G191" s="2">
        <v>2.1396720598983901E-3</v>
      </c>
      <c r="H191" s="2">
        <v>4.2190942407718701E-2</v>
      </c>
      <c r="I191" s="2">
        <v>8.1830109099559995E-4</v>
      </c>
      <c r="J191" s="2">
        <v>8.3484823324920002E-4</v>
      </c>
      <c r="K191" s="2">
        <v>8.5262450718020003E-4</v>
      </c>
      <c r="L191" s="2">
        <v>0.86658870662961596</v>
      </c>
      <c r="M191" s="2">
        <v>0.50359498634934396</v>
      </c>
      <c r="N191" s="2">
        <v>0.58261826102222702</v>
      </c>
      <c r="O191" s="2">
        <v>0.78394744396209703</v>
      </c>
      <c r="P191" s="2">
        <v>0.467988237073378</v>
      </c>
      <c r="Q191" s="2">
        <v>0.53878629335335304</v>
      </c>
      <c r="R191" s="2">
        <v>0.79777774640492005</v>
      </c>
      <c r="S191" s="2">
        <v>0.454581150944743</v>
      </c>
      <c r="T191" s="2">
        <v>0.52954660824366895</v>
      </c>
      <c r="U191" s="2">
        <v>0.85709999999999997</v>
      </c>
    </row>
    <row r="192" spans="1:21" x14ac:dyDescent="0.2">
      <c r="A192" s="2">
        <v>191</v>
      </c>
      <c r="B192" s="2" t="s">
        <v>5</v>
      </c>
      <c r="C192" s="2">
        <v>48</v>
      </c>
      <c r="D192" s="2">
        <v>0.58766159500394499</v>
      </c>
      <c r="E192" s="2">
        <v>0.57888229829924398</v>
      </c>
      <c r="F192" s="2">
        <v>0.57891679661614504</v>
      </c>
      <c r="G192" s="2">
        <v>1.35780982007937E-3</v>
      </c>
      <c r="H192" s="2">
        <v>2.6632044384522099E-2</v>
      </c>
      <c r="I192" s="2">
        <v>5.0775766888229998E-4</v>
      </c>
      <c r="J192" s="2">
        <v>5.1206370366600003E-4</v>
      </c>
      <c r="K192" s="2">
        <v>5.1649317860469996E-4</v>
      </c>
      <c r="L192" s="2">
        <v>0.65073895624705702</v>
      </c>
      <c r="M192" s="2">
        <v>0.34413156775491499</v>
      </c>
      <c r="N192" s="2">
        <v>0.40441762868847098</v>
      </c>
      <c r="O192" s="2">
        <v>0.337671359734875</v>
      </c>
      <c r="P192" s="2">
        <v>0.17085748847041801</v>
      </c>
      <c r="Q192" s="2">
        <v>0.20151654652186801</v>
      </c>
      <c r="R192" s="2">
        <v>0.38737164863518297</v>
      </c>
      <c r="S192" s="2">
        <v>0.19943224872861501</v>
      </c>
      <c r="T192" s="2">
        <v>0.23538229518702999</v>
      </c>
      <c r="U192" s="2">
        <v>0.94289999999999996</v>
      </c>
    </row>
    <row r="193" spans="1:21" x14ac:dyDescent="0.2">
      <c r="A193" s="2">
        <v>192</v>
      </c>
      <c r="B193" s="2" t="s">
        <v>3</v>
      </c>
      <c r="C193" s="2">
        <v>48</v>
      </c>
      <c r="D193" s="2">
        <v>0.679764068126678</v>
      </c>
      <c r="E193" s="2">
        <v>0.60125310420989897</v>
      </c>
      <c r="F193" s="2">
        <v>0.63502092616898598</v>
      </c>
      <c r="G193" s="2">
        <v>1.7844119258890101E-3</v>
      </c>
      <c r="H193" s="2">
        <v>3.6367079642202101E-2</v>
      </c>
      <c r="I193" s="2">
        <v>6.6557839870389998E-4</v>
      </c>
      <c r="J193" s="2">
        <v>6.712031783536E-4</v>
      </c>
      <c r="K193" s="2">
        <v>6.7694744918430001E-4</v>
      </c>
      <c r="L193" s="2">
        <v>0.76067038519041796</v>
      </c>
      <c r="M193" s="2">
        <v>0.32671438987765899</v>
      </c>
      <c r="N193" s="2">
        <v>0.413318833070141</v>
      </c>
      <c r="O193" s="2">
        <v>0.45774887842791401</v>
      </c>
      <c r="P193" s="2">
        <v>0.19356621722025499</v>
      </c>
      <c r="Q193" s="2">
        <v>0.249293517321348</v>
      </c>
      <c r="R193" s="2">
        <v>0.50526160129479003</v>
      </c>
      <c r="S193" s="2">
        <v>0.22095282311950401</v>
      </c>
      <c r="T193" s="2">
        <v>0.27979136471237398</v>
      </c>
      <c r="U193" s="2">
        <v>0.97140000000000004</v>
      </c>
    </row>
    <row r="194" spans="1:21" x14ac:dyDescent="0.2">
      <c r="A194" s="2">
        <v>193</v>
      </c>
      <c r="B194" s="2" t="s">
        <v>4</v>
      </c>
      <c r="C194" s="2">
        <v>49</v>
      </c>
      <c r="D194" s="2">
        <v>0.74321644519056596</v>
      </c>
      <c r="E194" s="2">
        <v>0.80394558310508701</v>
      </c>
      <c r="F194" s="2">
        <v>0.76525499182087997</v>
      </c>
      <c r="G194" s="2">
        <v>0</v>
      </c>
      <c r="H194" s="2">
        <v>0</v>
      </c>
      <c r="I194" s="2">
        <v>0</v>
      </c>
      <c r="J194" s="2">
        <v>0</v>
      </c>
      <c r="K194" s="2">
        <v>0</v>
      </c>
      <c r="L194" s="2">
        <v>0.65968253995690995</v>
      </c>
      <c r="M194" s="2">
        <v>0.77142857142857102</v>
      </c>
      <c r="N194" s="2">
        <v>0.67965368117604896</v>
      </c>
      <c r="O194" s="2">
        <v>0.64603174605539804</v>
      </c>
      <c r="P194" s="2">
        <v>0.77142857142857102</v>
      </c>
      <c r="Q194" s="2">
        <v>0.65968253995690995</v>
      </c>
      <c r="R194" s="2">
        <v>0.65968253995690995</v>
      </c>
      <c r="S194" s="2">
        <v>0.77142857142857102</v>
      </c>
      <c r="T194" s="2">
        <v>0.67965368117604896</v>
      </c>
      <c r="U194" s="2">
        <v>0.77139999999999997</v>
      </c>
    </row>
    <row r="195" spans="1:21" x14ac:dyDescent="0.2">
      <c r="A195" s="2">
        <v>194</v>
      </c>
      <c r="B195" s="2" t="s">
        <v>2</v>
      </c>
      <c r="C195" s="2">
        <v>49</v>
      </c>
      <c r="D195" s="2">
        <v>0.92614137019429799</v>
      </c>
      <c r="E195" s="2">
        <v>0.92575497797557205</v>
      </c>
      <c r="F195" s="2">
        <v>0.92584827968052397</v>
      </c>
      <c r="G195" s="2">
        <v>0</v>
      </c>
      <c r="H195" s="2">
        <v>0</v>
      </c>
      <c r="I195" s="2">
        <v>0</v>
      </c>
      <c r="J195" s="2">
        <v>0</v>
      </c>
      <c r="K195" s="2">
        <v>0</v>
      </c>
      <c r="L195" s="2">
        <v>0.88571428571428501</v>
      </c>
      <c r="M195" s="2">
        <v>0.88571428571428501</v>
      </c>
      <c r="N195" s="2">
        <v>0.88571428571428501</v>
      </c>
      <c r="O195" s="2">
        <v>0.88571428571428501</v>
      </c>
      <c r="P195" s="2">
        <v>0.88571428571428501</v>
      </c>
      <c r="Q195" s="2">
        <v>0.88571428571428501</v>
      </c>
      <c r="R195" s="2">
        <v>0.88571428571428501</v>
      </c>
      <c r="S195" s="2">
        <v>0.88571428571428501</v>
      </c>
      <c r="T195" s="2">
        <v>0.88571428571428501</v>
      </c>
      <c r="U195" s="2">
        <v>0.9143</v>
      </c>
    </row>
    <row r="196" spans="1:21" x14ac:dyDescent="0.2">
      <c r="A196" s="2">
        <v>195</v>
      </c>
      <c r="B196" s="2" t="s">
        <v>5</v>
      </c>
      <c r="C196" s="2">
        <v>49</v>
      </c>
      <c r="D196" s="2">
        <v>0.20632862150669001</v>
      </c>
      <c r="E196" s="2">
        <v>0.318035101890563</v>
      </c>
      <c r="F196" s="2">
        <v>0.248579127447945</v>
      </c>
      <c r="G196" s="2">
        <v>1.707904107336E-4</v>
      </c>
      <c r="H196" s="2">
        <v>9.4829153801710003E-4</v>
      </c>
      <c r="I196" s="2">
        <v>9.5631674464299995E-5</v>
      </c>
      <c r="J196" s="2">
        <v>9.6448068506999995E-5</v>
      </c>
      <c r="K196" s="2">
        <v>9.7278701806700007E-5</v>
      </c>
      <c r="L196" s="2">
        <v>1.70640030077525E-3</v>
      </c>
      <c r="M196" s="2">
        <v>7.1428571428571397E-2</v>
      </c>
      <c r="N196" s="2">
        <v>3.32972907594272E-3</v>
      </c>
      <c r="O196" s="2">
        <v>4.3290044580190001E-4</v>
      </c>
      <c r="P196" s="2">
        <v>2.8571428571428501E-2</v>
      </c>
      <c r="Q196" s="2">
        <v>8.5287844496110003E-4</v>
      </c>
      <c r="R196" s="2">
        <v>1.70640030077525E-3</v>
      </c>
      <c r="S196" s="2">
        <v>7.1428571428571397E-2</v>
      </c>
      <c r="T196" s="2">
        <v>3.32972907594272E-3</v>
      </c>
      <c r="U196" s="2">
        <v>0.88570000000000004</v>
      </c>
    </row>
    <row r="197" spans="1:21" x14ac:dyDescent="0.2">
      <c r="A197" s="2">
        <v>196</v>
      </c>
      <c r="B197" s="2" t="s">
        <v>3</v>
      </c>
      <c r="C197" s="2">
        <v>49</v>
      </c>
      <c r="D197" s="2">
        <v>0.60132136770657096</v>
      </c>
      <c r="E197" s="2">
        <v>0.75231423122542196</v>
      </c>
      <c r="F197" s="2">
        <v>0.64844053345067099</v>
      </c>
      <c r="G197" s="2">
        <v>0</v>
      </c>
      <c r="H197" s="2">
        <v>0</v>
      </c>
      <c r="I197" s="2">
        <v>0</v>
      </c>
      <c r="J197" s="2">
        <v>0</v>
      </c>
      <c r="K197" s="2">
        <v>0</v>
      </c>
      <c r="L197" s="2">
        <v>0.47001912684312802</v>
      </c>
      <c r="M197" s="2">
        <v>0.82857142857142796</v>
      </c>
      <c r="N197" s="2">
        <v>0.49739122550402298</v>
      </c>
      <c r="O197" s="2">
        <v>0.45233914341245302</v>
      </c>
      <c r="P197" s="2">
        <v>0.82857142857142796</v>
      </c>
      <c r="Q197" s="2">
        <v>0.47001912684312802</v>
      </c>
      <c r="R197" s="2">
        <v>0.47001912684312802</v>
      </c>
      <c r="S197" s="2">
        <v>0.82857142857142796</v>
      </c>
      <c r="T197" s="2">
        <v>0.49739122550402298</v>
      </c>
      <c r="U197" s="2">
        <v>0.9143</v>
      </c>
    </row>
    <row r="198" spans="1:21" x14ac:dyDescent="0.2">
      <c r="A198" s="2">
        <v>197</v>
      </c>
      <c r="B198" s="2" t="s">
        <v>4</v>
      </c>
      <c r="C198" s="2">
        <v>50</v>
      </c>
      <c r="D198" s="2">
        <v>0.36732867147241299</v>
      </c>
      <c r="E198" s="2">
        <v>0.41540160945483601</v>
      </c>
      <c r="F198" s="2">
        <v>0.38862698674201901</v>
      </c>
      <c r="G198" s="2">
        <v>0</v>
      </c>
      <c r="H198" s="2">
        <v>0</v>
      </c>
      <c r="I198" s="2">
        <v>0</v>
      </c>
      <c r="J198" s="2">
        <v>0</v>
      </c>
      <c r="K198" s="2">
        <v>0</v>
      </c>
      <c r="L198" s="2">
        <v>0.13714285748345501</v>
      </c>
      <c r="M198" s="2">
        <v>0.138775510447365</v>
      </c>
      <c r="N198" s="2">
        <v>0.13748473780495701</v>
      </c>
      <c r="O198" s="2">
        <v>0.130000000340597</v>
      </c>
      <c r="P198" s="2">
        <v>0.133333333900996</v>
      </c>
      <c r="Q198" s="2">
        <v>0.130983303274427</v>
      </c>
      <c r="R198" s="2">
        <v>0.13714285748345501</v>
      </c>
      <c r="S198" s="2">
        <v>0.138775510447365</v>
      </c>
      <c r="T198" s="2">
        <v>0.13748473780495701</v>
      </c>
      <c r="U198" s="2">
        <v>8.5699999999999998E-2</v>
      </c>
    </row>
    <row r="199" spans="1:21" x14ac:dyDescent="0.2">
      <c r="A199" s="2">
        <v>198</v>
      </c>
      <c r="B199" s="2" t="s">
        <v>2</v>
      </c>
      <c r="C199" s="2">
        <v>50</v>
      </c>
      <c r="D199" s="2">
        <v>0.89869603344372295</v>
      </c>
      <c r="E199" s="2">
        <v>0.90161989671843301</v>
      </c>
      <c r="F199" s="2">
        <v>0.89924416882651104</v>
      </c>
      <c r="G199" s="2">
        <v>0</v>
      </c>
      <c r="H199" s="2">
        <v>0</v>
      </c>
      <c r="I199" s="2">
        <v>0</v>
      </c>
      <c r="J199" s="2">
        <v>0</v>
      </c>
      <c r="K199" s="2">
        <v>0</v>
      </c>
      <c r="L199" s="2">
        <v>0.86095238157680998</v>
      </c>
      <c r="M199" s="2">
        <v>0.858775510532515</v>
      </c>
      <c r="N199" s="2">
        <v>0.85891330923352904</v>
      </c>
      <c r="O199" s="2">
        <v>0.84428571462631197</v>
      </c>
      <c r="P199" s="2">
        <v>0.84761904818670997</v>
      </c>
      <c r="Q199" s="2">
        <v>0.84526901756014095</v>
      </c>
      <c r="R199" s="2">
        <v>0.86095238157680998</v>
      </c>
      <c r="S199" s="2">
        <v>0.858775510532515</v>
      </c>
      <c r="T199" s="2">
        <v>0.85891330923352904</v>
      </c>
      <c r="U199" s="2">
        <v>0.8</v>
      </c>
    </row>
    <row r="200" spans="1:21" x14ac:dyDescent="0.2">
      <c r="A200" s="2">
        <v>199</v>
      </c>
      <c r="B200" s="2" t="s">
        <v>5</v>
      </c>
      <c r="C200" s="2">
        <v>50</v>
      </c>
      <c r="D200" s="2">
        <v>0.55149740278720805</v>
      </c>
      <c r="E200" s="2">
        <v>0.64073734283447203</v>
      </c>
      <c r="F200" s="2">
        <v>0.58086199419839002</v>
      </c>
      <c r="G200" s="2">
        <v>4.1477631644499999E-5</v>
      </c>
      <c r="H200" s="2">
        <v>2.3041473967689999E-4</v>
      </c>
      <c r="I200" s="2">
        <v>2.3228803183899999E-5</v>
      </c>
      <c r="J200" s="2">
        <v>2.3419203768900002E-5</v>
      </c>
      <c r="K200" s="2">
        <v>2.3612750893699999E-5</v>
      </c>
      <c r="L200" s="2">
        <v>0.43452261414910998</v>
      </c>
      <c r="M200" s="2">
        <v>0.52857142857142803</v>
      </c>
      <c r="N200" s="2">
        <v>0.439768031931349</v>
      </c>
      <c r="O200" s="2">
        <v>0.43299139322979102</v>
      </c>
      <c r="P200" s="2">
        <v>0.51428571428571401</v>
      </c>
      <c r="Q200" s="2">
        <v>0.43697577289172501</v>
      </c>
      <c r="R200" s="2">
        <v>0.43452261414910998</v>
      </c>
      <c r="S200" s="2">
        <v>0.52857142857142803</v>
      </c>
      <c r="T200" s="2">
        <v>0.439768031931349</v>
      </c>
      <c r="U200" s="2">
        <v>0.9143</v>
      </c>
    </row>
    <row r="201" spans="1:21" x14ac:dyDescent="0.2">
      <c r="A201" s="2">
        <v>200</v>
      </c>
      <c r="B201" s="2" t="s">
        <v>3</v>
      </c>
      <c r="C201" s="2">
        <v>50</v>
      </c>
      <c r="D201" s="2">
        <v>0.84873810282775297</v>
      </c>
      <c r="E201" s="2">
        <v>0.90748294421604703</v>
      </c>
      <c r="F201" s="2">
        <v>0.86499824055603503</v>
      </c>
      <c r="G201" s="2">
        <v>8.03771794641E-5</v>
      </c>
      <c r="H201" s="2">
        <v>4.4667394831780002E-4</v>
      </c>
      <c r="I201" s="2">
        <v>4.50194962988E-5</v>
      </c>
      <c r="J201" s="2">
        <v>4.5377197342800002E-5</v>
      </c>
      <c r="K201" s="2">
        <v>4.5740632672900003E-5</v>
      </c>
      <c r="L201" s="2">
        <v>0.79864635589931599</v>
      </c>
      <c r="M201" s="2">
        <v>0.91877551078796305</v>
      </c>
      <c r="N201" s="2">
        <v>0.81148478351533404</v>
      </c>
      <c r="O201" s="2">
        <v>0.78995062730141996</v>
      </c>
      <c r="P201" s="2">
        <v>0.890476191043853</v>
      </c>
      <c r="Q201" s="2">
        <v>0.80058195069432203</v>
      </c>
      <c r="R201" s="2">
        <v>0.79864635589931599</v>
      </c>
      <c r="S201" s="2">
        <v>0.91877551078796305</v>
      </c>
      <c r="T201" s="2">
        <v>0.81148478351533404</v>
      </c>
      <c r="U201" s="2">
        <v>0.9143</v>
      </c>
    </row>
    <row r="202" spans="1:21" x14ac:dyDescent="0.2">
      <c r="A202" s="2">
        <v>201</v>
      </c>
      <c r="B202" s="2" t="s">
        <v>4</v>
      </c>
      <c r="C202" s="2">
        <v>51</v>
      </c>
      <c r="D202" s="2">
        <v>0.30059960654803602</v>
      </c>
      <c r="E202" s="2">
        <v>0.44492918848991297</v>
      </c>
      <c r="F202" s="2">
        <v>0.35466657876968299</v>
      </c>
      <c r="G202" s="2">
        <v>1.5675590905760001E-3</v>
      </c>
      <c r="H202" s="2">
        <v>8.0483841576746498E-3</v>
      </c>
      <c r="I202" s="2">
        <v>8.5255345994870004E-4</v>
      </c>
      <c r="J202" s="2">
        <v>9.0741269024360003E-4</v>
      </c>
      <c r="K202" s="2">
        <v>9.7139369297240003E-4</v>
      </c>
      <c r="L202" s="2">
        <v>8.3433815943343301E-2</v>
      </c>
      <c r="M202" s="2">
        <v>0.26299319863319398</v>
      </c>
      <c r="N202" s="2">
        <v>0.11853623251829799</v>
      </c>
      <c r="O202" s="2">
        <v>5.9009646305016102E-2</v>
      </c>
      <c r="P202" s="2">
        <v>0.21904761961528199</v>
      </c>
      <c r="Q202" s="2">
        <v>8.7277488942657203E-2</v>
      </c>
      <c r="R202" s="2">
        <v>8.00252945295402E-2</v>
      </c>
      <c r="S202" s="2">
        <v>0.25489796102046902</v>
      </c>
      <c r="T202" s="2">
        <v>0.114038877721343</v>
      </c>
      <c r="U202" s="2">
        <v>0.57140000000000002</v>
      </c>
    </row>
    <row r="203" spans="1:21" x14ac:dyDescent="0.2">
      <c r="A203" s="2">
        <v>202</v>
      </c>
      <c r="B203" s="2" t="s">
        <v>2</v>
      </c>
      <c r="C203" s="2">
        <v>51</v>
      </c>
      <c r="D203" s="2">
        <v>0.39732103986399497</v>
      </c>
      <c r="E203" s="2">
        <v>0.41910617649555199</v>
      </c>
      <c r="F203" s="2">
        <v>0.40117201209068298</v>
      </c>
      <c r="G203" s="2">
        <v>8.5734937872209999E-4</v>
      </c>
      <c r="H203" s="2">
        <v>4.3441056140831498E-3</v>
      </c>
      <c r="I203" s="2">
        <v>4.6382189196139998E-4</v>
      </c>
      <c r="J203" s="2">
        <v>4.982578302068E-4</v>
      </c>
      <c r="K203" s="2">
        <v>5.3926484127130004E-4</v>
      </c>
      <c r="L203" s="2">
        <v>0.171117871361119</v>
      </c>
      <c r="M203" s="2">
        <v>0.164761906649385</v>
      </c>
      <c r="N203" s="2">
        <v>0.15477622800639601</v>
      </c>
      <c r="O203" s="2">
        <v>0.157142857142857</v>
      </c>
      <c r="P203" s="2">
        <v>0.12380952409335499</v>
      </c>
      <c r="Q203" s="2">
        <v>0.133333333900996</v>
      </c>
      <c r="R203" s="2">
        <v>0.171117871361119</v>
      </c>
      <c r="S203" s="2">
        <v>0.164761906649385</v>
      </c>
      <c r="T203" s="2">
        <v>0.15477622800639601</v>
      </c>
      <c r="U203" s="2">
        <v>0.31430000000000002</v>
      </c>
    </row>
    <row r="204" spans="1:21" x14ac:dyDescent="0.2">
      <c r="A204" s="2">
        <v>203</v>
      </c>
      <c r="B204" s="2" t="s">
        <v>5</v>
      </c>
      <c r="C204" s="2">
        <v>51</v>
      </c>
      <c r="D204" s="2">
        <v>0.30066030068056898</v>
      </c>
      <c r="E204" s="2">
        <v>0.47611975499561798</v>
      </c>
      <c r="F204" s="2">
        <v>0.35839262902736602</v>
      </c>
      <c r="G204" s="2">
        <v>7.4560466954219997E-4</v>
      </c>
      <c r="H204" s="2">
        <v>5.8119253255426804E-3</v>
      </c>
      <c r="I204" s="2">
        <v>3.7148862278889999E-4</v>
      </c>
      <c r="J204" s="2">
        <v>3.8027922855689999E-4</v>
      </c>
      <c r="K204" s="2">
        <v>3.8964786300699997E-4</v>
      </c>
      <c r="L204" s="2">
        <v>0.10244386848062199</v>
      </c>
      <c r="M204" s="2">
        <v>0.37761904895305598</v>
      </c>
      <c r="N204" s="2">
        <v>0.12400176727346</v>
      </c>
      <c r="O204" s="2">
        <v>8.9105396504913004E-2</v>
      </c>
      <c r="P204" s="2">
        <v>0.25238095351627798</v>
      </c>
      <c r="Q204" s="2">
        <v>0.10080037691763399</v>
      </c>
      <c r="R204" s="2">
        <v>0.10244386848062199</v>
      </c>
      <c r="S204" s="2">
        <v>0.37761904895305598</v>
      </c>
      <c r="T204" s="2">
        <v>0.12400176727346</v>
      </c>
      <c r="U204" s="2">
        <v>0.68569999999999998</v>
      </c>
    </row>
    <row r="205" spans="1:21" x14ac:dyDescent="0.2">
      <c r="A205" s="2">
        <v>204</v>
      </c>
      <c r="B205" s="2" t="s">
        <v>3</v>
      </c>
      <c r="C205" s="2">
        <v>51</v>
      </c>
      <c r="D205" s="2">
        <v>0.41110348148005299</v>
      </c>
      <c r="E205" s="2">
        <v>0.59085764544350705</v>
      </c>
      <c r="F205" s="2">
        <v>0.466446903773716</v>
      </c>
      <c r="G205" s="2">
        <v>9.3209725538530004E-4</v>
      </c>
      <c r="H205" s="2">
        <v>5.8566923386284197E-3</v>
      </c>
      <c r="I205" s="2">
        <v>4.8781341507230002E-4</v>
      </c>
      <c r="J205" s="2">
        <v>5.114013412302E-4</v>
      </c>
      <c r="K205" s="2">
        <v>5.3786493039559996E-4</v>
      </c>
      <c r="L205" s="2">
        <v>0.21516216442521099</v>
      </c>
      <c r="M205" s="2">
        <v>0.55380952443395304</v>
      </c>
      <c r="N205" s="2">
        <v>0.250787136863384</v>
      </c>
      <c r="O205" s="2">
        <v>0.199247913355273</v>
      </c>
      <c r="P205" s="2">
        <v>0.52380952324186003</v>
      </c>
      <c r="Q205" s="2">
        <v>0.22796707999493299</v>
      </c>
      <c r="R205" s="2">
        <v>0.21516216442521099</v>
      </c>
      <c r="S205" s="2">
        <v>0.55380952443395304</v>
      </c>
      <c r="T205" s="2">
        <v>0.250787136863384</v>
      </c>
      <c r="U205" s="2">
        <v>0.57140000000000002</v>
      </c>
    </row>
    <row r="206" spans="1:21" x14ac:dyDescent="0.2">
      <c r="A206" s="2">
        <v>205</v>
      </c>
      <c r="B206" s="2" t="s">
        <v>4</v>
      </c>
      <c r="C206" s="2">
        <v>52</v>
      </c>
      <c r="D206" s="2">
        <v>0.98093239579881897</v>
      </c>
      <c r="E206" s="2">
        <v>0.97971765995025595</v>
      </c>
      <c r="F206" s="2">
        <v>0.98028356262615701</v>
      </c>
      <c r="G206" s="2">
        <v>0</v>
      </c>
      <c r="H206" s="2">
        <v>0</v>
      </c>
      <c r="I206" s="2">
        <v>0</v>
      </c>
      <c r="J206" s="2">
        <v>0</v>
      </c>
      <c r="K206" s="2">
        <v>0</v>
      </c>
      <c r="L206" s="2">
        <v>0.97142857142857097</v>
      </c>
      <c r="M206" s="2">
        <v>0.97142857142857097</v>
      </c>
      <c r="N206" s="2">
        <v>0.97142857142857097</v>
      </c>
      <c r="O206" s="2">
        <v>0</v>
      </c>
      <c r="P206" s="2">
        <v>0</v>
      </c>
      <c r="Q206" s="2">
        <v>0</v>
      </c>
      <c r="R206" s="2">
        <v>0.97142857142857097</v>
      </c>
      <c r="S206" s="2">
        <v>0.97142857142857097</v>
      </c>
      <c r="T206" s="2">
        <v>0.97142857142857097</v>
      </c>
      <c r="U206" s="2">
        <v>0.97140000000000004</v>
      </c>
    </row>
    <row r="207" spans="1:21" x14ac:dyDescent="0.2">
      <c r="A207" s="2">
        <v>206</v>
      </c>
      <c r="B207" s="2" t="s">
        <v>2</v>
      </c>
      <c r="C207" s="2">
        <v>52</v>
      </c>
      <c r="D207" s="2">
        <v>0.98093239579881897</v>
      </c>
      <c r="E207" s="2">
        <v>0.97971765995025595</v>
      </c>
      <c r="F207" s="2">
        <v>0.98028356262615701</v>
      </c>
      <c r="G207" s="2">
        <v>0</v>
      </c>
      <c r="H207" s="2">
        <v>0</v>
      </c>
      <c r="I207" s="2">
        <v>0</v>
      </c>
      <c r="J207" s="2">
        <v>0</v>
      </c>
      <c r="K207" s="2">
        <v>0</v>
      </c>
      <c r="L207" s="2">
        <v>0.97142857142857097</v>
      </c>
      <c r="M207" s="2">
        <v>0.97142857142857097</v>
      </c>
      <c r="N207" s="2">
        <v>0.97142857142857097</v>
      </c>
      <c r="O207" s="2">
        <v>0</v>
      </c>
      <c r="P207" s="2">
        <v>0</v>
      </c>
      <c r="Q207" s="2">
        <v>0</v>
      </c>
      <c r="R207" s="2">
        <v>0.97142857142857097</v>
      </c>
      <c r="S207" s="2">
        <v>0.97142857142857097</v>
      </c>
      <c r="T207" s="2">
        <v>0.97142857142857097</v>
      </c>
      <c r="U207" s="2">
        <v>0.97140000000000004</v>
      </c>
    </row>
    <row r="208" spans="1:21" x14ac:dyDescent="0.2">
      <c r="A208" s="2">
        <v>207</v>
      </c>
      <c r="B208" s="2" t="s">
        <v>5</v>
      </c>
      <c r="C208" s="2">
        <v>52</v>
      </c>
      <c r="D208" s="2">
        <v>0.23143456918852601</v>
      </c>
      <c r="E208" s="2">
        <v>0.75373256036213399</v>
      </c>
      <c r="F208" s="2">
        <v>0.35069851108959699</v>
      </c>
      <c r="G208" s="2">
        <v>4.7709656480200001E-5</v>
      </c>
      <c r="H208" s="2">
        <v>2.6455026652129999E-4</v>
      </c>
      <c r="I208" s="2">
        <v>2.6702270510499999E-5</v>
      </c>
      <c r="J208" s="2">
        <v>2.6954178299199999E-5</v>
      </c>
      <c r="K208" s="2">
        <v>2.7210884062299999E-5</v>
      </c>
      <c r="L208" s="2">
        <v>1.4966493818376701E-2</v>
      </c>
      <c r="M208" s="2">
        <v>0.97142857142857097</v>
      </c>
      <c r="N208" s="2">
        <v>2.94635253293173E-2</v>
      </c>
      <c r="O208" s="2">
        <v>0</v>
      </c>
      <c r="P208" s="2">
        <v>0</v>
      </c>
      <c r="Q208" s="2">
        <v>0</v>
      </c>
      <c r="R208" s="2">
        <v>1.4966493818376701E-2</v>
      </c>
      <c r="S208" s="2">
        <v>0.97142857142857097</v>
      </c>
      <c r="T208" s="2">
        <v>2.94635253293173E-2</v>
      </c>
      <c r="U208" s="2">
        <v>0.85709999999999997</v>
      </c>
    </row>
    <row r="209" spans="1:21" x14ac:dyDescent="0.2">
      <c r="A209" s="2">
        <v>208</v>
      </c>
      <c r="B209" s="2" t="s">
        <v>3</v>
      </c>
      <c r="C209" s="2">
        <v>52</v>
      </c>
      <c r="D209" s="2">
        <v>0.23060546900544801</v>
      </c>
      <c r="E209" s="2">
        <v>0.75262872236115597</v>
      </c>
      <c r="F209" s="2">
        <v>0.35201735113348198</v>
      </c>
      <c r="G209" s="2">
        <v>4.2166115183899998E-5</v>
      </c>
      <c r="H209" s="2">
        <v>2.3419202438419999E-4</v>
      </c>
      <c r="I209" s="2">
        <v>2.3612750893699999E-5</v>
      </c>
      <c r="J209" s="2">
        <v>2.3809524386100001E-5</v>
      </c>
      <c r="K209" s="2">
        <v>2.4009604073499999E-5</v>
      </c>
      <c r="L209" s="2">
        <v>1.2832080572843499E-2</v>
      </c>
      <c r="M209" s="2">
        <v>0.97142857142857097</v>
      </c>
      <c r="N209" s="2">
        <v>2.5309798227889199E-2</v>
      </c>
      <c r="O209" s="2">
        <v>0</v>
      </c>
      <c r="P209" s="2">
        <v>0</v>
      </c>
      <c r="Q209" s="2">
        <v>0</v>
      </c>
      <c r="R209" s="2">
        <v>1.2832080572843499E-2</v>
      </c>
      <c r="S209" s="2">
        <v>0.97142857142857097</v>
      </c>
      <c r="T209" s="2">
        <v>2.5309798227889199E-2</v>
      </c>
      <c r="U209" s="2">
        <v>0.8</v>
      </c>
    </row>
    <row r="210" spans="1:21" x14ac:dyDescent="0.2">
      <c r="A210" s="2">
        <v>209</v>
      </c>
      <c r="B210" s="2" t="s">
        <v>4</v>
      </c>
      <c r="C210" s="2">
        <v>53</v>
      </c>
      <c r="D210" s="2">
        <v>0.86520362751824498</v>
      </c>
      <c r="E210" s="2">
        <v>0.85469991479601104</v>
      </c>
      <c r="F210" s="2">
        <v>0.85978816747665399</v>
      </c>
      <c r="G210" s="2">
        <v>0</v>
      </c>
      <c r="H210" s="2">
        <v>0</v>
      </c>
      <c r="I210" s="2">
        <v>0</v>
      </c>
      <c r="J210" s="2">
        <v>0</v>
      </c>
      <c r="K210" s="2">
        <v>0</v>
      </c>
      <c r="L210" s="2">
        <v>0.89238095794405203</v>
      </c>
      <c r="M210" s="2">
        <v>0.74761904137475099</v>
      </c>
      <c r="N210" s="2">
        <v>0.81341993638447296</v>
      </c>
      <c r="O210" s="2">
        <v>0.77285714319774002</v>
      </c>
      <c r="P210" s="2">
        <v>0.62285715341567904</v>
      </c>
      <c r="Q210" s="2">
        <v>0.68952381610870295</v>
      </c>
      <c r="R210" s="2">
        <v>0.89238095794405203</v>
      </c>
      <c r="S210" s="2">
        <v>0.74761904137475099</v>
      </c>
      <c r="T210" s="2">
        <v>0.81341993638447296</v>
      </c>
      <c r="U210" s="2">
        <v>0.8286</v>
      </c>
    </row>
    <row r="211" spans="1:21" x14ac:dyDescent="0.2">
      <c r="A211" s="2">
        <v>210</v>
      </c>
      <c r="B211" s="2" t="s">
        <v>2</v>
      </c>
      <c r="C211" s="2">
        <v>53</v>
      </c>
      <c r="D211" s="2">
        <v>0.93236678498131798</v>
      </c>
      <c r="E211" s="2">
        <v>0.92296148027692504</v>
      </c>
      <c r="F211" s="2">
        <v>0.927560605321611</v>
      </c>
      <c r="G211" s="2">
        <v>0</v>
      </c>
      <c r="H211" s="2">
        <v>0</v>
      </c>
      <c r="I211" s="2">
        <v>0</v>
      </c>
      <c r="J211" s="2">
        <v>0</v>
      </c>
      <c r="K211" s="2">
        <v>0</v>
      </c>
      <c r="L211" s="2">
        <v>0.88095237527574799</v>
      </c>
      <c r="M211" s="2">
        <v>0.83809523071561498</v>
      </c>
      <c r="N211" s="2">
        <v>0.85757575716291101</v>
      </c>
      <c r="O211" s="2">
        <v>0.81142857755933395</v>
      </c>
      <c r="P211" s="2">
        <v>0.76571429542132696</v>
      </c>
      <c r="Q211" s="2">
        <v>0.78603175452777296</v>
      </c>
      <c r="R211" s="2">
        <v>0.88095237527574799</v>
      </c>
      <c r="S211" s="2">
        <v>0.83809523071561498</v>
      </c>
      <c r="T211" s="2">
        <v>0.85757575716291101</v>
      </c>
      <c r="U211" s="2">
        <v>0.68569999999999998</v>
      </c>
    </row>
    <row r="212" spans="1:21" x14ac:dyDescent="0.2">
      <c r="A212" s="2">
        <v>211</v>
      </c>
      <c r="B212" s="2" t="s">
        <v>5</v>
      </c>
      <c r="C212" s="2">
        <v>53</v>
      </c>
      <c r="D212" s="2">
        <v>0.40520397637571598</v>
      </c>
      <c r="E212" s="2">
        <v>0.50312724411487497</v>
      </c>
      <c r="F212" s="2">
        <v>0.43283949026039598</v>
      </c>
      <c r="G212" s="2">
        <v>1.11566665249743E-3</v>
      </c>
      <c r="H212" s="2">
        <v>1.13606804715735E-2</v>
      </c>
      <c r="I212" s="2">
        <v>5.123327835463E-4</v>
      </c>
      <c r="J212" s="2">
        <v>5.167976570582E-4</v>
      </c>
      <c r="K212" s="2">
        <v>5.2134205221330003E-4</v>
      </c>
      <c r="L212" s="2">
        <v>0.24859327072543699</v>
      </c>
      <c r="M212" s="2">
        <v>0.30476189979485102</v>
      </c>
      <c r="N212" s="2">
        <v>0.23282628527709401</v>
      </c>
      <c r="O212" s="2">
        <v>0.22356468923389899</v>
      </c>
      <c r="P212" s="2">
        <v>0.26285714719976699</v>
      </c>
      <c r="Q212" s="2">
        <v>0.204043763024466</v>
      </c>
      <c r="R212" s="2">
        <v>0.24859327072543699</v>
      </c>
      <c r="S212" s="2">
        <v>0.30476189979485102</v>
      </c>
      <c r="T212" s="2">
        <v>0.23282628527709401</v>
      </c>
      <c r="U212" s="2">
        <v>0.51429999999999998</v>
      </c>
    </row>
    <row r="213" spans="1:21" x14ac:dyDescent="0.2">
      <c r="A213" s="2">
        <v>212</v>
      </c>
      <c r="B213" s="2" t="s">
        <v>3</v>
      </c>
      <c r="C213" s="2">
        <v>53</v>
      </c>
      <c r="D213" s="2">
        <v>0.317471514429364</v>
      </c>
      <c r="E213" s="2">
        <v>0.62682502014296304</v>
      </c>
      <c r="F213" s="2">
        <v>0.403448253018515</v>
      </c>
      <c r="G213" s="2">
        <v>1.5774344825851001E-3</v>
      </c>
      <c r="H213" s="2">
        <v>1.51413783963237E-2</v>
      </c>
      <c r="I213" s="2">
        <v>7.3693156342159998E-4</v>
      </c>
      <c r="J213" s="2">
        <v>7.4340320924030001E-4</v>
      </c>
      <c r="K213" s="2">
        <v>7.4999123379319995E-4</v>
      </c>
      <c r="L213" s="2">
        <v>0.130616756688271</v>
      </c>
      <c r="M213" s="2">
        <v>0.45238095096179398</v>
      </c>
      <c r="N213" s="2">
        <v>0.13652877711823999</v>
      </c>
      <c r="O213" s="2">
        <v>5.2990693519158E-2</v>
      </c>
      <c r="P213" s="2">
        <v>0.24571428937571299</v>
      </c>
      <c r="Q213" s="2">
        <v>5.6422091647982599E-2</v>
      </c>
      <c r="R213" s="2">
        <v>0.13030619767627499</v>
      </c>
      <c r="S213" s="2">
        <v>0.44761904605797298</v>
      </c>
      <c r="T213" s="2">
        <v>0.13594568675117799</v>
      </c>
      <c r="U213" s="2">
        <v>0.57140000000000002</v>
      </c>
    </row>
    <row r="214" spans="1:21" x14ac:dyDescent="0.2">
      <c r="A214" s="2">
        <v>213</v>
      </c>
      <c r="B214" s="2" t="s">
        <v>4</v>
      </c>
      <c r="C214" s="2">
        <v>54</v>
      </c>
      <c r="D214" s="2">
        <v>0.30127029504094799</v>
      </c>
      <c r="E214" s="2">
        <v>0.25876478297369798</v>
      </c>
      <c r="F214" s="2">
        <v>0.277546620368957</v>
      </c>
      <c r="G214" s="2">
        <v>0</v>
      </c>
      <c r="H214" s="2">
        <v>0</v>
      </c>
      <c r="I214" s="2">
        <v>0</v>
      </c>
      <c r="J214" s="2">
        <v>0</v>
      </c>
      <c r="K214" s="2">
        <v>0</v>
      </c>
      <c r="L214" s="2">
        <v>0</v>
      </c>
      <c r="M214" s="2">
        <v>0</v>
      </c>
      <c r="N214" s="2">
        <v>0</v>
      </c>
      <c r="O214" s="2">
        <v>0</v>
      </c>
      <c r="P214" s="2">
        <v>0</v>
      </c>
      <c r="Q214" s="2">
        <v>0</v>
      </c>
      <c r="R214" s="2">
        <v>0</v>
      </c>
      <c r="S214" s="2">
        <v>0</v>
      </c>
      <c r="T214" s="2">
        <v>0</v>
      </c>
      <c r="U214" s="2">
        <v>0</v>
      </c>
    </row>
    <row r="215" spans="1:21" x14ac:dyDescent="0.2">
      <c r="A215" s="2">
        <v>214</v>
      </c>
      <c r="B215" s="2" t="s">
        <v>2</v>
      </c>
      <c r="C215" s="2">
        <v>54</v>
      </c>
      <c r="D215" s="2">
        <v>0.301212589229856</v>
      </c>
      <c r="E215" s="2">
        <v>0.26019941270351399</v>
      </c>
      <c r="F215" s="2">
        <v>0.27828502910477698</v>
      </c>
      <c r="G215" s="2">
        <v>0</v>
      </c>
      <c r="H215" s="2">
        <v>0</v>
      </c>
      <c r="I215" s="2">
        <v>0</v>
      </c>
      <c r="J215" s="2">
        <v>0</v>
      </c>
      <c r="K215" s="2">
        <v>0</v>
      </c>
      <c r="L215" s="2">
        <v>0</v>
      </c>
      <c r="M215" s="2">
        <v>0</v>
      </c>
      <c r="N215" s="2">
        <v>0</v>
      </c>
      <c r="O215" s="2">
        <v>0</v>
      </c>
      <c r="P215" s="2">
        <v>0</v>
      </c>
      <c r="Q215" s="2">
        <v>0</v>
      </c>
      <c r="R215" s="2">
        <v>0</v>
      </c>
      <c r="S215" s="2">
        <v>0</v>
      </c>
      <c r="T215" s="2">
        <v>0</v>
      </c>
      <c r="U215" s="2">
        <v>0</v>
      </c>
    </row>
    <row r="216" spans="1:21" x14ac:dyDescent="0.2">
      <c r="A216" s="2">
        <v>215</v>
      </c>
      <c r="B216" s="2" t="s">
        <v>5</v>
      </c>
      <c r="C216" s="2">
        <v>54</v>
      </c>
      <c r="D216" s="2">
        <v>0.204350506407873</v>
      </c>
      <c r="E216" s="2">
        <v>0.40655933533395999</v>
      </c>
      <c r="F216" s="2">
        <v>0.27045115487916099</v>
      </c>
      <c r="G216" s="2">
        <v>1.3773962788816E-3</v>
      </c>
      <c r="H216" s="2">
        <v>1.12979144124048E-2</v>
      </c>
      <c r="I216" s="2">
        <v>6.9034651387480002E-4</v>
      </c>
      <c r="J216" s="2">
        <v>6.9624953570640005E-4</v>
      </c>
      <c r="K216" s="2">
        <v>7.0225664115110005E-4</v>
      </c>
      <c r="L216" s="2">
        <v>5.5814207132369995E-4</v>
      </c>
      <c r="M216" s="2">
        <v>1.9047619615282299E-2</v>
      </c>
      <c r="N216" s="2">
        <v>1.0844704828092001E-3</v>
      </c>
      <c r="O216" s="2">
        <v>0</v>
      </c>
      <c r="P216" s="2">
        <v>0</v>
      </c>
      <c r="Q216" s="2">
        <v>0</v>
      </c>
      <c r="R216" s="2">
        <v>5.5814207132369995E-4</v>
      </c>
      <c r="S216" s="2">
        <v>1.9047619615282299E-2</v>
      </c>
      <c r="T216" s="2">
        <v>1.0844704828092001E-3</v>
      </c>
      <c r="U216" s="2">
        <v>0.71430000000000005</v>
      </c>
    </row>
    <row r="217" spans="1:21" x14ac:dyDescent="0.2">
      <c r="A217" s="2">
        <v>216</v>
      </c>
      <c r="B217" s="2" t="s">
        <v>3</v>
      </c>
      <c r="C217" s="2">
        <v>54</v>
      </c>
      <c r="D217" s="2">
        <v>0.197950068967682</v>
      </c>
      <c r="E217" s="2">
        <v>0.36044421621731298</v>
      </c>
      <c r="F217" s="2">
        <v>0.25319693642003099</v>
      </c>
      <c r="G217" s="2">
        <v>5.9184892369170002E-4</v>
      </c>
      <c r="H217" s="2">
        <v>5.11875237737383E-3</v>
      </c>
      <c r="I217" s="2">
        <v>2.949094682533E-4</v>
      </c>
      <c r="J217" s="2">
        <v>2.9751203588339998E-4</v>
      </c>
      <c r="K217" s="2">
        <v>3.0016169517429998E-4</v>
      </c>
      <c r="L217" s="2">
        <v>1.14888008683919E-3</v>
      </c>
      <c r="M217" s="2">
        <v>2.85714294229234E-2</v>
      </c>
      <c r="N217" s="2">
        <v>2.2020839154720299E-3</v>
      </c>
      <c r="O217" s="2">
        <v>0</v>
      </c>
      <c r="P217" s="2">
        <v>0</v>
      </c>
      <c r="Q217" s="2">
        <v>0</v>
      </c>
      <c r="R217" s="2">
        <v>1.14888008683919E-3</v>
      </c>
      <c r="S217" s="2">
        <v>2.85714294229234E-2</v>
      </c>
      <c r="T217" s="2">
        <v>2.2020839154720299E-3</v>
      </c>
      <c r="U217" s="2">
        <v>0.68569999999999998</v>
      </c>
    </row>
    <row r="218" spans="1:21" x14ac:dyDescent="0.2">
      <c r="A218" s="2">
        <v>217</v>
      </c>
      <c r="B218" s="2" t="s">
        <v>4</v>
      </c>
      <c r="C218" s="2">
        <v>55</v>
      </c>
      <c r="D218" s="2">
        <v>0.84329727888107298</v>
      </c>
      <c r="E218" s="2">
        <v>0.86231471129826098</v>
      </c>
      <c r="F218" s="2">
        <v>0.84813141567366401</v>
      </c>
      <c r="G218" s="2">
        <v>5.7414732873399997E-5</v>
      </c>
      <c r="H218" s="2">
        <v>3.1746032514739998E-4</v>
      </c>
      <c r="I218" s="2">
        <v>3.2102729060799997E-5</v>
      </c>
      <c r="J218" s="2">
        <v>3.24675314394E-5</v>
      </c>
      <c r="K218" s="2">
        <v>3.2840722373600001E-5</v>
      </c>
      <c r="L218" s="2">
        <v>0.76447141026811904</v>
      </c>
      <c r="M218" s="2">
        <v>0.81904762302126199</v>
      </c>
      <c r="N218" s="2">
        <v>0.77142174222639603</v>
      </c>
      <c r="O218" s="2">
        <v>0.72989010994455605</v>
      </c>
      <c r="P218" s="2">
        <v>0.75714285714285701</v>
      </c>
      <c r="Q218" s="2">
        <v>0.73107142858207197</v>
      </c>
      <c r="R218" s="2">
        <v>0.76447141026811904</v>
      </c>
      <c r="S218" s="2">
        <v>0.81904762302126199</v>
      </c>
      <c r="T218" s="2">
        <v>0.77142174222639603</v>
      </c>
      <c r="U218" s="2">
        <v>0.7429</v>
      </c>
    </row>
    <row r="219" spans="1:21" x14ac:dyDescent="0.2">
      <c r="A219" s="2">
        <v>218</v>
      </c>
      <c r="B219" s="2" t="s">
        <v>2</v>
      </c>
      <c r="C219" s="2">
        <v>55</v>
      </c>
      <c r="D219" s="2">
        <v>0.48942213399069601</v>
      </c>
      <c r="E219" s="2">
        <v>0.51247671161379105</v>
      </c>
      <c r="F219" s="2">
        <v>0.49356932980673601</v>
      </c>
      <c r="G219" s="2">
        <v>0</v>
      </c>
      <c r="H219" s="2">
        <v>0</v>
      </c>
      <c r="I219" s="2">
        <v>0</v>
      </c>
      <c r="J219" s="2">
        <v>0</v>
      </c>
      <c r="K219" s="2">
        <v>0</v>
      </c>
      <c r="L219" s="2">
        <v>0.26333333530596298</v>
      </c>
      <c r="M219" s="2">
        <v>0.35238095692225802</v>
      </c>
      <c r="N219" s="2">
        <v>0.28809523965631201</v>
      </c>
      <c r="O219" s="2">
        <v>0.21948051963533599</v>
      </c>
      <c r="P219" s="2">
        <v>0.27142857142857102</v>
      </c>
      <c r="Q219" s="2">
        <v>0.232600734063557</v>
      </c>
      <c r="R219" s="2">
        <v>0.26333333530596298</v>
      </c>
      <c r="S219" s="2">
        <v>0.35238095692225802</v>
      </c>
      <c r="T219" s="2">
        <v>0.28809523965631201</v>
      </c>
      <c r="U219" s="2">
        <v>0.42859999999999998</v>
      </c>
    </row>
    <row r="220" spans="1:21" x14ac:dyDescent="0.2">
      <c r="A220" s="2">
        <v>219</v>
      </c>
      <c r="B220" s="2" t="s">
        <v>5</v>
      </c>
      <c r="C220" s="2">
        <v>55</v>
      </c>
      <c r="D220" s="2">
        <v>0.21988243120057199</v>
      </c>
      <c r="E220" s="2">
        <v>0.37458649447985998</v>
      </c>
      <c r="F220" s="2">
        <v>0.27536703518458699</v>
      </c>
      <c r="G220" s="2">
        <v>8.80274522517E-5</v>
      </c>
      <c r="H220" s="2">
        <v>4.8855907682859997E-4</v>
      </c>
      <c r="I220" s="2">
        <v>4.9282778387100001E-5</v>
      </c>
      <c r="J220" s="2">
        <v>4.9717273629699999E-5</v>
      </c>
      <c r="K220" s="2">
        <v>5.0159600297299999E-5</v>
      </c>
      <c r="L220" s="2">
        <v>2.9839659109711599E-3</v>
      </c>
      <c r="M220" s="2">
        <v>5.7142857994352002E-2</v>
      </c>
      <c r="N220" s="2">
        <v>5.6610997766256303E-3</v>
      </c>
      <c r="O220" s="2">
        <v>1.14285711731229E-3</v>
      </c>
      <c r="P220" s="2">
        <v>2.8571428571428501E-2</v>
      </c>
      <c r="Q220" s="2">
        <v>2.1978022796767002E-3</v>
      </c>
      <c r="R220" s="2">
        <v>2.4737618065306102E-3</v>
      </c>
      <c r="S220" s="2">
        <v>4.7619048186710901E-2</v>
      </c>
      <c r="T220" s="2">
        <v>4.6925767724003099E-3</v>
      </c>
      <c r="U220" s="2">
        <v>0.8286</v>
      </c>
    </row>
    <row r="221" spans="1:21" x14ac:dyDescent="0.2">
      <c r="A221" s="2">
        <v>220</v>
      </c>
      <c r="B221" s="2" t="s">
        <v>3</v>
      </c>
      <c r="C221" s="2">
        <v>55</v>
      </c>
      <c r="D221" s="2">
        <v>0.224826048953192</v>
      </c>
      <c r="E221" s="2">
        <v>0.45271145190511403</v>
      </c>
      <c r="F221" s="2">
        <v>0.300184181758335</v>
      </c>
      <c r="G221" s="2">
        <v>9.6862976040200006E-5</v>
      </c>
      <c r="H221" s="2">
        <v>5.3687939154250001E-4</v>
      </c>
      <c r="I221" s="2">
        <v>5.4204660201700002E-5</v>
      </c>
      <c r="J221" s="2">
        <v>5.4731570915999997E-5</v>
      </c>
      <c r="K221" s="2">
        <v>5.52689739769E-5</v>
      </c>
      <c r="L221" s="2">
        <v>1.3391329800443901E-2</v>
      </c>
      <c r="M221" s="2">
        <v>0.37142858164650999</v>
      </c>
      <c r="N221" s="2">
        <v>2.57694960172687E-2</v>
      </c>
      <c r="O221" s="2">
        <v>0</v>
      </c>
      <c r="P221" s="2">
        <v>0</v>
      </c>
      <c r="Q221" s="2">
        <v>0</v>
      </c>
      <c r="R221" s="2">
        <v>1.2718222423323501E-2</v>
      </c>
      <c r="S221" s="2">
        <v>0.35238096203122798</v>
      </c>
      <c r="T221" s="2">
        <v>2.44692835956811E-2</v>
      </c>
      <c r="U221" s="2">
        <v>0.7429</v>
      </c>
    </row>
    <row r="222" spans="1:21" x14ac:dyDescent="0.2">
      <c r="A222" s="2">
        <v>221</v>
      </c>
      <c r="B222" s="2" t="s">
        <v>4</v>
      </c>
      <c r="C222" s="2">
        <v>56</v>
      </c>
      <c r="D222" s="2">
        <v>0.49520604951040997</v>
      </c>
      <c r="E222" s="2">
        <v>0.54404282399586201</v>
      </c>
      <c r="F222" s="2">
        <v>0.50000395859990798</v>
      </c>
      <c r="G222" s="2">
        <v>1.3646477101636699E-3</v>
      </c>
      <c r="H222" s="2">
        <v>7.3478966685278004E-3</v>
      </c>
      <c r="I222" s="2">
        <v>7.5579949188979997E-4</v>
      </c>
      <c r="J222" s="2">
        <v>7.7836939266749997E-4</v>
      </c>
      <c r="K222" s="2">
        <v>8.0272512111280003E-4</v>
      </c>
      <c r="L222" s="2">
        <v>0.57501049259943604</v>
      </c>
      <c r="M222" s="2">
        <v>0.47809525217328702</v>
      </c>
      <c r="N222" s="2">
        <v>0.41767868830689298</v>
      </c>
      <c r="O222" s="2">
        <v>0.37649335962321001</v>
      </c>
      <c r="P222" s="2">
        <v>0.23428571437086301</v>
      </c>
      <c r="Q222" s="2">
        <v>0.247303748450108</v>
      </c>
      <c r="R222" s="2">
        <v>0.57501049259943604</v>
      </c>
      <c r="S222" s="2">
        <v>0.47809525217328702</v>
      </c>
      <c r="T222" s="2">
        <v>0.41767868830689298</v>
      </c>
      <c r="U222" s="2">
        <v>0.94289999999999996</v>
      </c>
    </row>
    <row r="223" spans="1:21" x14ac:dyDescent="0.2">
      <c r="A223" s="2">
        <v>222</v>
      </c>
      <c r="B223" s="2" t="s">
        <v>2</v>
      </c>
      <c r="C223" s="2">
        <v>56</v>
      </c>
      <c r="D223" s="2">
        <v>0.57032140323093905</v>
      </c>
      <c r="E223" s="2">
        <v>0.585241555316107</v>
      </c>
      <c r="F223" s="2">
        <v>0.56475816965103098</v>
      </c>
      <c r="G223" s="2">
        <v>9.437612124852E-4</v>
      </c>
      <c r="H223" s="2">
        <v>4.0816328355244196E-3</v>
      </c>
      <c r="I223" s="2">
        <v>4.7619050102570002E-4</v>
      </c>
      <c r="J223" s="2">
        <v>5.7142855865610002E-4</v>
      </c>
      <c r="K223" s="2">
        <v>7.1428572492939998E-4</v>
      </c>
      <c r="L223" s="2">
        <v>0.54761905499867003</v>
      </c>
      <c r="M223" s="2">
        <v>0.52952381244727498</v>
      </c>
      <c r="N223" s="2">
        <v>0.47142857398305599</v>
      </c>
      <c r="O223" s="2">
        <v>0.24857142908232499</v>
      </c>
      <c r="P223" s="2">
        <v>0.44285714285714201</v>
      </c>
      <c r="Q223" s="2">
        <v>0.31088436160768701</v>
      </c>
      <c r="R223" s="2">
        <v>0.54761905499867003</v>
      </c>
      <c r="S223" s="2">
        <v>0.52952381244727498</v>
      </c>
      <c r="T223" s="2">
        <v>0.47142857398305599</v>
      </c>
      <c r="U223" s="2">
        <v>0.77139999999999997</v>
      </c>
    </row>
    <row r="224" spans="1:21" x14ac:dyDescent="0.2">
      <c r="A224" s="2">
        <v>223</v>
      </c>
      <c r="B224" s="2" t="s">
        <v>5</v>
      </c>
      <c r="C224" s="2">
        <v>56</v>
      </c>
      <c r="D224" s="2">
        <v>0.221861548934664</v>
      </c>
      <c r="E224" s="2">
        <v>0.33462013176509298</v>
      </c>
      <c r="F224" s="2">
        <v>0.26632250973156502</v>
      </c>
      <c r="G224" s="2">
        <v>1.980177725532E-4</v>
      </c>
      <c r="H224" s="2">
        <v>1.4693385256188201E-3</v>
      </c>
      <c r="I224" s="2">
        <v>1.0212990289019999E-4</v>
      </c>
      <c r="J224" s="2">
        <v>1.03059959864E-4</v>
      </c>
      <c r="K224" s="2">
        <v>1.040072779038E-4</v>
      </c>
      <c r="L224" s="2">
        <v>8.0782316092929999E-4</v>
      </c>
      <c r="M224" s="2">
        <v>1.5238095607076301E-2</v>
      </c>
      <c r="N224" s="2">
        <v>1.5342938580683199E-3</v>
      </c>
      <c r="O224" s="2">
        <v>0</v>
      </c>
      <c r="P224" s="2">
        <v>0</v>
      </c>
      <c r="Q224" s="2">
        <v>0</v>
      </c>
      <c r="R224" s="2">
        <v>8.0782316092929999E-4</v>
      </c>
      <c r="S224" s="2">
        <v>1.5238095607076301E-2</v>
      </c>
      <c r="T224" s="2">
        <v>1.5342938580683199E-3</v>
      </c>
      <c r="U224" s="2">
        <v>0.45710000000000001</v>
      </c>
    </row>
    <row r="225" spans="1:21" x14ac:dyDescent="0.2">
      <c r="A225" s="2">
        <v>224</v>
      </c>
      <c r="B225" s="2" t="s">
        <v>3</v>
      </c>
      <c r="C225" s="2">
        <v>56</v>
      </c>
      <c r="D225" s="2">
        <v>0.21843372413090201</v>
      </c>
      <c r="E225" s="2">
        <v>0.34951151013374299</v>
      </c>
      <c r="F225" s="2">
        <v>0.26797374018601</v>
      </c>
      <c r="G225" s="2">
        <v>5.6736663516100001E-5</v>
      </c>
      <c r="H225" s="2">
        <v>5.2910053304259998E-4</v>
      </c>
      <c r="I225" s="2">
        <v>2.6702270510499999E-5</v>
      </c>
      <c r="J225" s="2">
        <v>2.6954178299199999E-5</v>
      </c>
      <c r="K225" s="2">
        <v>2.7210884062299999E-5</v>
      </c>
      <c r="L225" s="2">
        <v>2.1266497671604098E-3</v>
      </c>
      <c r="M225" s="2">
        <v>3.8095239230564598E-2</v>
      </c>
      <c r="N225" s="2">
        <v>4.0254005364009299E-3</v>
      </c>
      <c r="O225" s="2">
        <v>0</v>
      </c>
      <c r="P225" s="2">
        <v>0</v>
      </c>
      <c r="Q225" s="2">
        <v>0</v>
      </c>
      <c r="R225" s="2">
        <v>2.1266497671604098E-3</v>
      </c>
      <c r="S225" s="2">
        <v>3.8095239230564598E-2</v>
      </c>
      <c r="T225" s="2">
        <v>4.0254005364009299E-3</v>
      </c>
      <c r="U225" s="2">
        <v>0.8286</v>
      </c>
    </row>
    <row r="226" spans="1:21" x14ac:dyDescent="0.2">
      <c r="A226" s="2">
        <v>225</v>
      </c>
      <c r="B226" s="2" t="s">
        <v>4</v>
      </c>
      <c r="C226" s="2">
        <v>57</v>
      </c>
      <c r="D226" s="2">
        <v>0.85023444635527401</v>
      </c>
      <c r="E226" s="2">
        <v>0.813679819021906</v>
      </c>
      <c r="F226" s="2">
        <v>0.826244135413851</v>
      </c>
      <c r="G226" s="2">
        <v>6.8515134709219998E-4</v>
      </c>
      <c r="H226" s="2">
        <v>3.17460319825581E-3</v>
      </c>
      <c r="I226" s="2">
        <v>3.5714286246469999E-4</v>
      </c>
      <c r="J226" s="2">
        <v>4.0816326758689997E-4</v>
      </c>
      <c r="K226" s="2">
        <v>4.7619050102570002E-4</v>
      </c>
      <c r="L226" s="2">
        <v>0.79285714456013201</v>
      </c>
      <c r="M226" s="2">
        <v>0.75721088615911303</v>
      </c>
      <c r="N226" s="2">
        <v>0.75931802477155397</v>
      </c>
      <c r="O226" s="2">
        <v>0.74102040869848995</v>
      </c>
      <c r="P226" s="2">
        <v>0.72948051967791105</v>
      </c>
      <c r="Q226" s="2">
        <v>0.72371723055839499</v>
      </c>
      <c r="R226" s="2">
        <v>0.79285714456013201</v>
      </c>
      <c r="S226" s="2">
        <v>0.75721088615911303</v>
      </c>
      <c r="T226" s="2">
        <v>0.75931802477155397</v>
      </c>
      <c r="U226" s="2">
        <v>0.9143</v>
      </c>
    </row>
    <row r="227" spans="1:21" x14ac:dyDescent="0.2">
      <c r="A227" s="2">
        <v>226</v>
      </c>
      <c r="B227" s="2" t="s">
        <v>2</v>
      </c>
      <c r="C227" s="2">
        <v>57</v>
      </c>
      <c r="D227" s="2">
        <v>0.86231282097952699</v>
      </c>
      <c r="E227" s="2">
        <v>0.83325282463005601</v>
      </c>
      <c r="F227" s="2">
        <v>0.841162540231432</v>
      </c>
      <c r="G227" s="2">
        <v>3.9178220555186197E-3</v>
      </c>
      <c r="H227" s="2">
        <v>2.4285714541162701E-2</v>
      </c>
      <c r="I227" s="2">
        <v>1.5352505126169701E-3</v>
      </c>
      <c r="J227" s="2">
        <v>2.05828954598733E-3</v>
      </c>
      <c r="K227" s="2">
        <v>3.5425686011356901E-3</v>
      </c>
      <c r="L227" s="2">
        <v>0.83510204127856602</v>
      </c>
      <c r="M227" s="2">
        <v>0.78324654038463304</v>
      </c>
      <c r="N227" s="2">
        <v>0.78671084131513302</v>
      </c>
      <c r="O227" s="2">
        <v>0.82136591587747798</v>
      </c>
      <c r="P227" s="2">
        <v>0.77395273851496804</v>
      </c>
      <c r="Q227" s="2">
        <v>0.771298306541783</v>
      </c>
      <c r="R227" s="2">
        <v>0.83510204127856602</v>
      </c>
      <c r="S227" s="2">
        <v>0.78324654038463304</v>
      </c>
      <c r="T227" s="2">
        <v>0.78671084131513302</v>
      </c>
      <c r="U227" s="2">
        <v>0.88570000000000004</v>
      </c>
    </row>
    <row r="228" spans="1:21" x14ac:dyDescent="0.2">
      <c r="A228" s="2">
        <v>227</v>
      </c>
      <c r="B228" s="2" t="s">
        <v>5</v>
      </c>
      <c r="C228" s="2">
        <v>57</v>
      </c>
      <c r="D228" s="2">
        <v>0.24235575880323099</v>
      </c>
      <c r="E228" s="2">
        <v>0.56007580246244104</v>
      </c>
      <c r="F228" s="2">
        <v>0.332805034943989</v>
      </c>
      <c r="G228" s="2">
        <v>1.0705563339537801E-3</v>
      </c>
      <c r="H228" s="2">
        <v>7.8901058861187492E-3</v>
      </c>
      <c r="I228" s="2">
        <v>7.2267376318840002E-4</v>
      </c>
      <c r="J228" s="2">
        <v>5.3821756238380002E-4</v>
      </c>
      <c r="K228" s="2">
        <v>5.429185710714E-4</v>
      </c>
      <c r="L228" s="2">
        <v>4.2820944982979899E-2</v>
      </c>
      <c r="M228" s="2">
        <v>0.73248494863510105</v>
      </c>
      <c r="N228" s="2">
        <v>7.6138789898582804E-2</v>
      </c>
      <c r="O228" s="2">
        <v>1.6439861538154701E-2</v>
      </c>
      <c r="P228" s="2">
        <v>0.43454822152853001</v>
      </c>
      <c r="Q228" s="2">
        <v>2.9442756090845301E-2</v>
      </c>
      <c r="R228" s="2">
        <v>4.1884176672569301E-2</v>
      </c>
      <c r="S228" s="2">
        <v>0.72962780594825705</v>
      </c>
      <c r="T228" s="2">
        <v>7.4727855143802493E-2</v>
      </c>
      <c r="U228" s="2">
        <v>0.94289999999999996</v>
      </c>
    </row>
    <row r="229" spans="1:21" x14ac:dyDescent="0.2">
      <c r="A229" s="2">
        <v>228</v>
      </c>
      <c r="B229" s="2" t="s">
        <v>3</v>
      </c>
      <c r="C229" s="2">
        <v>57</v>
      </c>
      <c r="D229" s="2">
        <v>0.487834400790078</v>
      </c>
      <c r="E229" s="2">
        <v>0.67432754763534997</v>
      </c>
      <c r="F229" s="2">
        <v>0.53714730867317695</v>
      </c>
      <c r="G229" s="2">
        <v>4.4441935938919997E-4</v>
      </c>
      <c r="H229" s="2">
        <v>3.3940682852906801E-3</v>
      </c>
      <c r="I229" s="2">
        <v>2.2883045021440001E-4</v>
      </c>
      <c r="J229" s="2">
        <v>2.306898956054E-4</v>
      </c>
      <c r="K229" s="2">
        <v>2.3258002641209999E-4</v>
      </c>
      <c r="L229" s="2">
        <v>0.35836954143430499</v>
      </c>
      <c r="M229" s="2">
        <v>0.80873328830514601</v>
      </c>
      <c r="N229" s="2">
        <v>0.38586694427898899</v>
      </c>
      <c r="O229" s="2">
        <v>0.308116922208241</v>
      </c>
      <c r="P229" s="2">
        <v>0.52195488725389705</v>
      </c>
      <c r="Q229" s="2">
        <v>0.323894385301641</v>
      </c>
      <c r="R229" s="2">
        <v>0.35695089192262702</v>
      </c>
      <c r="S229" s="2">
        <v>0.80390570163726804</v>
      </c>
      <c r="T229" s="2">
        <v>0.38367419455732599</v>
      </c>
      <c r="U229" s="2">
        <v>0.8286</v>
      </c>
    </row>
    <row r="230" spans="1:21" x14ac:dyDescent="0.2">
      <c r="A230" s="2">
        <v>229</v>
      </c>
      <c r="B230" s="2" t="s">
        <v>4</v>
      </c>
      <c r="C230" s="2">
        <v>58</v>
      </c>
      <c r="D230" s="2">
        <v>0.75863974392414002</v>
      </c>
      <c r="E230" s="2">
        <v>0.79541918592793603</v>
      </c>
      <c r="F230" s="2">
        <v>0.77443190387317096</v>
      </c>
      <c r="G230" s="2">
        <v>3.9816816470452697E-3</v>
      </c>
      <c r="H230" s="2">
        <v>2.1434601715632801E-2</v>
      </c>
      <c r="I230" s="2">
        <v>1.8657828814217E-3</v>
      </c>
      <c r="J230" s="2">
        <v>2.3103680195552898E-3</v>
      </c>
      <c r="K230" s="2">
        <v>3.0877899112445898E-3</v>
      </c>
      <c r="L230" s="2">
        <v>0.694387756075177</v>
      </c>
      <c r="M230" s="2">
        <v>0.69341836827141901</v>
      </c>
      <c r="N230" s="2">
        <v>0.68972789304597004</v>
      </c>
      <c r="O230" s="2">
        <v>0.67741496733256701</v>
      </c>
      <c r="P230" s="2">
        <v>0.68145124869687201</v>
      </c>
      <c r="Q230" s="2">
        <v>0.67421031509126905</v>
      </c>
      <c r="R230" s="2">
        <v>0.694387756075177</v>
      </c>
      <c r="S230" s="2">
        <v>0.69341836827141901</v>
      </c>
      <c r="T230" s="2">
        <v>0.68972789304597004</v>
      </c>
      <c r="U230" s="2">
        <v>0.68569999999999998</v>
      </c>
    </row>
    <row r="231" spans="1:21" x14ac:dyDescent="0.2">
      <c r="A231" s="2">
        <v>230</v>
      </c>
      <c r="B231" s="2" t="s">
        <v>2</v>
      </c>
      <c r="C231" s="2">
        <v>58</v>
      </c>
      <c r="D231" s="2">
        <v>0.79225221361432696</v>
      </c>
      <c r="E231" s="2">
        <v>0.81703351778643396</v>
      </c>
      <c r="F231" s="2">
        <v>0.80015928660120195</v>
      </c>
      <c r="G231" s="2">
        <v>3.8868185066218801E-3</v>
      </c>
      <c r="H231" s="2">
        <v>2.1952817801918299E-2</v>
      </c>
      <c r="I231" s="2">
        <v>1.55026458669453E-3</v>
      </c>
      <c r="J231" s="2">
        <v>2.1695594452986701E-3</v>
      </c>
      <c r="K231" s="2">
        <v>3.83647808006831E-3</v>
      </c>
      <c r="L231" s="2">
        <v>0.73021978022796696</v>
      </c>
      <c r="M231" s="2">
        <v>0.72428571496690997</v>
      </c>
      <c r="N231" s="2">
        <v>0.70264069395405904</v>
      </c>
      <c r="O231" s="2">
        <v>0.72710124839629398</v>
      </c>
      <c r="P231" s="2">
        <v>0.71954648622444695</v>
      </c>
      <c r="Q231" s="2">
        <v>0.69461829385587104</v>
      </c>
      <c r="R231" s="2">
        <v>0.73021978022796696</v>
      </c>
      <c r="S231" s="2">
        <v>0.72428571496690997</v>
      </c>
      <c r="T231" s="2">
        <v>0.70264069395405904</v>
      </c>
      <c r="U231" s="2">
        <v>0.71430000000000005</v>
      </c>
    </row>
    <row r="232" spans="1:21" x14ac:dyDescent="0.2">
      <c r="A232" s="2">
        <v>231</v>
      </c>
      <c r="B232" s="2" t="s">
        <v>5</v>
      </c>
      <c r="C232" s="2">
        <v>58</v>
      </c>
      <c r="D232" s="2">
        <v>0.289251565081732</v>
      </c>
      <c r="E232" s="2">
        <v>0.41197750908987801</v>
      </c>
      <c r="F232" s="2">
        <v>0.336030562434877</v>
      </c>
      <c r="G232" s="2">
        <v>2.3603823501619999E-4</v>
      </c>
      <c r="H232" s="2">
        <v>1.86995858592646E-3</v>
      </c>
      <c r="I232" s="2">
        <v>1.2312163931450001E-4</v>
      </c>
      <c r="J232" s="2">
        <v>1.2420124839990001E-4</v>
      </c>
      <c r="K232" s="2">
        <v>1.2530012921029999E-4</v>
      </c>
      <c r="L232" s="2">
        <v>9.6202395270977695E-2</v>
      </c>
      <c r="M232" s="2">
        <v>0.230833334156445</v>
      </c>
      <c r="N232" s="2">
        <v>0.106637707938041</v>
      </c>
      <c r="O232" s="2">
        <v>8.7973062694072707E-2</v>
      </c>
      <c r="P232" s="2">
        <v>0.14811791479587499</v>
      </c>
      <c r="Q232" s="2">
        <v>9.5855039571012698E-2</v>
      </c>
      <c r="R232" s="2">
        <v>9.6202395270977695E-2</v>
      </c>
      <c r="S232" s="2">
        <v>0.230833334156445</v>
      </c>
      <c r="T232" s="2">
        <v>0.106637707938041</v>
      </c>
      <c r="U232" s="2">
        <v>0.51429999999999998</v>
      </c>
    </row>
    <row r="233" spans="1:21" x14ac:dyDescent="0.2">
      <c r="A233" s="2">
        <v>232</v>
      </c>
      <c r="B233" s="2" t="s">
        <v>3</v>
      </c>
      <c r="C233" s="2">
        <v>58</v>
      </c>
      <c r="D233" s="2">
        <v>0.271621856093406</v>
      </c>
      <c r="E233" s="2">
        <v>0.55942503384181397</v>
      </c>
      <c r="F233" s="2">
        <v>0.355570427860532</v>
      </c>
      <c r="G233" s="2">
        <v>8.7823825223109998E-4</v>
      </c>
      <c r="H233" s="2">
        <v>5.0249230116605698E-3</v>
      </c>
      <c r="I233" s="2">
        <v>4.513329393896E-4</v>
      </c>
      <c r="J233" s="2">
        <v>5.0313719880900004E-4</v>
      </c>
      <c r="K233" s="2">
        <v>5.7196146309640005E-4</v>
      </c>
      <c r="L233" s="2">
        <v>7.1540046696151993E-2</v>
      </c>
      <c r="M233" s="2">
        <v>0.67178571394511599</v>
      </c>
      <c r="N233" s="2">
        <v>8.9403121705566094E-2</v>
      </c>
      <c r="O233" s="2">
        <v>5.4120065165417501E-2</v>
      </c>
      <c r="P233" s="2">
        <v>0.66240362908158901</v>
      </c>
      <c r="Q233" s="2">
        <v>6.6943010687828E-2</v>
      </c>
      <c r="R233" s="2">
        <v>7.1540046696151993E-2</v>
      </c>
      <c r="S233" s="2">
        <v>0.67178571394511599</v>
      </c>
      <c r="T233" s="2">
        <v>8.9403121705566094E-2</v>
      </c>
      <c r="U233" s="2">
        <v>0.54290000000000005</v>
      </c>
    </row>
    <row r="234" spans="1:21" x14ac:dyDescent="0.2">
      <c r="A234" s="2">
        <v>233</v>
      </c>
      <c r="B234" s="2" t="s">
        <v>4</v>
      </c>
      <c r="C234" s="2">
        <v>59</v>
      </c>
      <c r="D234" s="2">
        <v>0.81727386500154198</v>
      </c>
      <c r="E234" s="2">
        <v>0.83444879055023102</v>
      </c>
      <c r="F234" s="2">
        <v>0.82061228837285705</v>
      </c>
      <c r="G234" s="2">
        <v>1.0010560016546899E-2</v>
      </c>
      <c r="H234" s="2">
        <v>5.0896614577089001E-2</v>
      </c>
      <c r="I234" s="2">
        <v>1.0002125280776099E-2</v>
      </c>
      <c r="J234" s="2">
        <v>4.6285458840429703E-3</v>
      </c>
      <c r="K234" s="2">
        <v>7.0332569070160299E-3</v>
      </c>
      <c r="L234" s="2">
        <v>0.79863945756639698</v>
      </c>
      <c r="M234" s="2">
        <v>0.81517006925174096</v>
      </c>
      <c r="N234" s="2">
        <v>0.79438466685158804</v>
      </c>
      <c r="O234" s="2">
        <v>0.78285714387893601</v>
      </c>
      <c r="P234" s="2">
        <v>0.80104308554104398</v>
      </c>
      <c r="Q234" s="2">
        <v>0.77477373736245203</v>
      </c>
      <c r="R234" s="2">
        <v>0.79863945756639698</v>
      </c>
      <c r="S234" s="2">
        <v>0.81517006925174096</v>
      </c>
      <c r="T234" s="2">
        <v>0.79438466685158804</v>
      </c>
      <c r="U234" s="2">
        <v>0.8</v>
      </c>
    </row>
    <row r="235" spans="1:21" x14ac:dyDescent="0.2">
      <c r="A235" s="2">
        <v>234</v>
      </c>
      <c r="B235" s="2" t="s">
        <v>2</v>
      </c>
      <c r="C235" s="2">
        <v>59</v>
      </c>
      <c r="D235" s="2">
        <v>0.84976186496870798</v>
      </c>
      <c r="E235" s="2">
        <v>0.84384534444127701</v>
      </c>
      <c r="F235" s="2">
        <v>0.84201715673719102</v>
      </c>
      <c r="G235" s="2">
        <v>1.13295553651239E-2</v>
      </c>
      <c r="H235" s="2">
        <v>5.8979592206222599E-2</v>
      </c>
      <c r="I235" s="2">
        <v>4.4649861819509896E-3</v>
      </c>
      <c r="J235" s="2">
        <v>6.2294372756566303E-3</v>
      </c>
      <c r="K235" s="2">
        <v>1.1041666866679199E-2</v>
      </c>
      <c r="L235" s="2">
        <v>0.80535714285714199</v>
      </c>
      <c r="M235" s="2">
        <v>0.79312925509044097</v>
      </c>
      <c r="N235" s="2">
        <v>0.78286300386701302</v>
      </c>
      <c r="O235" s="2">
        <v>0.79971033590180496</v>
      </c>
      <c r="P235" s="2">
        <v>0.78358276912144198</v>
      </c>
      <c r="Q235" s="2">
        <v>0.77112332327025201</v>
      </c>
      <c r="R235" s="2">
        <v>0.80535714285714199</v>
      </c>
      <c r="S235" s="2">
        <v>0.79312925509044097</v>
      </c>
      <c r="T235" s="2">
        <v>0.78286300386701302</v>
      </c>
      <c r="U235" s="2">
        <v>0.88570000000000004</v>
      </c>
    </row>
    <row r="236" spans="1:21" x14ac:dyDescent="0.2">
      <c r="A236" s="2">
        <v>235</v>
      </c>
      <c r="B236" s="2" t="s">
        <v>5</v>
      </c>
      <c r="C236" s="2">
        <v>59</v>
      </c>
      <c r="D236" s="2">
        <v>0.28458175957202902</v>
      </c>
      <c r="E236" s="2">
        <v>0.45738081080572901</v>
      </c>
      <c r="F236" s="2">
        <v>0.34171788479600601</v>
      </c>
      <c r="G236" s="2">
        <v>4.239560570568E-4</v>
      </c>
      <c r="H236" s="2">
        <v>3.2867231938455699E-3</v>
      </c>
      <c r="I236" s="2">
        <v>2.1953757386650001E-4</v>
      </c>
      <c r="J236" s="2">
        <v>2.2146659238E-4</v>
      </c>
      <c r="K236" s="2">
        <v>2.2343051719609999E-4</v>
      </c>
      <c r="L236" s="2">
        <v>9.0443216077983293E-2</v>
      </c>
      <c r="M236" s="2">
        <v>0.37074830063751701</v>
      </c>
      <c r="N236" s="2">
        <v>0.110102720079677</v>
      </c>
      <c r="O236" s="2">
        <v>8.3350461082799004E-2</v>
      </c>
      <c r="P236" s="2">
        <v>0.28253968358039799</v>
      </c>
      <c r="Q236" s="2">
        <v>9.8235750091927296E-2</v>
      </c>
      <c r="R236" s="2">
        <v>9.01486652770212E-2</v>
      </c>
      <c r="S236" s="2">
        <v>0.356462586351803</v>
      </c>
      <c r="T236" s="2">
        <v>0.10952551950301399</v>
      </c>
      <c r="U236" s="2">
        <v>0.45710000000000001</v>
      </c>
    </row>
    <row r="237" spans="1:21" x14ac:dyDescent="0.2">
      <c r="A237" s="2">
        <v>236</v>
      </c>
      <c r="B237" s="2" t="s">
        <v>3</v>
      </c>
      <c r="C237" s="2">
        <v>59</v>
      </c>
      <c r="D237" s="2">
        <v>0.35214709469250199</v>
      </c>
      <c r="E237" s="2">
        <v>0.60374210051127797</v>
      </c>
      <c r="F237" s="2">
        <v>0.43023188710212701</v>
      </c>
      <c r="G237" s="2">
        <v>2.9303390665777998E-3</v>
      </c>
      <c r="H237" s="2">
        <v>2.2840701855186898E-2</v>
      </c>
      <c r="I237" s="2">
        <v>1.3808855903334901E-3</v>
      </c>
      <c r="J237" s="2">
        <v>1.5329473086499699E-3</v>
      </c>
      <c r="K237" s="2">
        <v>1.7330814485571201E-3</v>
      </c>
      <c r="L237" s="2">
        <v>0.17194601547505101</v>
      </c>
      <c r="M237" s="2">
        <v>0.70238095181328897</v>
      </c>
      <c r="N237" s="2">
        <v>0.21993970062051499</v>
      </c>
      <c r="O237" s="2">
        <v>0.14778383057564401</v>
      </c>
      <c r="P237" s="2">
        <v>0.68358276741845203</v>
      </c>
      <c r="Q237" s="2">
        <v>0.19004498001720199</v>
      </c>
      <c r="R237" s="2">
        <v>0.16978968121111301</v>
      </c>
      <c r="S237" s="2">
        <v>0.69095238106591295</v>
      </c>
      <c r="T237" s="2">
        <v>0.21631158249718799</v>
      </c>
      <c r="U237" s="2">
        <v>0.7429</v>
      </c>
    </row>
    <row r="238" spans="1:21" x14ac:dyDescent="0.2">
      <c r="A238" s="2">
        <v>237</v>
      </c>
      <c r="B238" s="2" t="s">
        <v>4</v>
      </c>
      <c r="C238" s="2">
        <v>60</v>
      </c>
      <c r="D238" s="2">
        <v>0.73474999921662398</v>
      </c>
      <c r="E238" s="2">
        <v>0.73623899647167701</v>
      </c>
      <c r="F238" s="2">
        <v>0.733824098110199</v>
      </c>
      <c r="G238" s="2">
        <v>6.8515134709219998E-4</v>
      </c>
      <c r="H238" s="2">
        <v>3.17460319825581E-3</v>
      </c>
      <c r="I238" s="2">
        <v>3.5714286246469999E-4</v>
      </c>
      <c r="J238" s="2">
        <v>4.0816326758689997E-4</v>
      </c>
      <c r="K238" s="2">
        <v>4.7619050102570002E-4</v>
      </c>
      <c r="L238" s="2">
        <v>0.65238095351627801</v>
      </c>
      <c r="M238" s="2">
        <v>0.62857142942292299</v>
      </c>
      <c r="N238" s="2">
        <v>0.63537415095738004</v>
      </c>
      <c r="O238" s="2">
        <v>0.621428571428571</v>
      </c>
      <c r="P238" s="2">
        <v>0.59805194820676499</v>
      </c>
      <c r="Q238" s="2">
        <v>0.60315789495195604</v>
      </c>
      <c r="R238" s="2">
        <v>0.65238095351627801</v>
      </c>
      <c r="S238" s="2">
        <v>0.62857142942292299</v>
      </c>
      <c r="T238" s="2">
        <v>0.63537415095738004</v>
      </c>
      <c r="U238" s="2">
        <v>0.6</v>
      </c>
    </row>
    <row r="239" spans="1:21" x14ac:dyDescent="0.2">
      <c r="A239" s="2">
        <v>238</v>
      </c>
      <c r="B239" s="2" t="s">
        <v>2</v>
      </c>
      <c r="C239" s="2">
        <v>60</v>
      </c>
      <c r="D239" s="2">
        <v>0.80891899594238803</v>
      </c>
      <c r="E239" s="2">
        <v>0.80888744081769604</v>
      </c>
      <c r="F239" s="2">
        <v>0.80777128764561201</v>
      </c>
      <c r="G239" s="2">
        <v>3.7765564130889999E-4</v>
      </c>
      <c r="H239" s="2">
        <v>1.9047620041029701E-3</v>
      </c>
      <c r="I239" s="2">
        <v>2.040816337935E-4</v>
      </c>
      <c r="J239" s="2">
        <v>2.1978021998489999E-4</v>
      </c>
      <c r="K239" s="2">
        <v>2.3809525051289999E-4</v>
      </c>
      <c r="L239" s="2">
        <v>0.74285714285714199</v>
      </c>
      <c r="M239" s="2">
        <v>0.72380952409335497</v>
      </c>
      <c r="N239" s="2">
        <v>0.72857142857142798</v>
      </c>
      <c r="O239" s="2">
        <v>0.74285714285714199</v>
      </c>
      <c r="P239" s="2">
        <v>0.72142857142857097</v>
      </c>
      <c r="Q239" s="2">
        <v>0.72571428588458398</v>
      </c>
      <c r="R239" s="2">
        <v>0.74285714285714199</v>
      </c>
      <c r="S239" s="2">
        <v>0.72380952409335497</v>
      </c>
      <c r="T239" s="2">
        <v>0.72857142857142798</v>
      </c>
      <c r="U239" s="2">
        <v>0.85709999999999997</v>
      </c>
    </row>
    <row r="240" spans="1:21" x14ac:dyDescent="0.2">
      <c r="A240" s="2">
        <v>239</v>
      </c>
      <c r="B240" s="2" t="s">
        <v>5</v>
      </c>
      <c r="C240" s="2">
        <v>60</v>
      </c>
      <c r="D240" s="2">
        <v>0.24414417232785901</v>
      </c>
      <c r="E240" s="2">
        <v>0.49362404005867999</v>
      </c>
      <c r="F240" s="2">
        <v>0.31539536288806302</v>
      </c>
      <c r="G240" s="2">
        <v>4.9214963468589997E-4</v>
      </c>
      <c r="H240" s="2">
        <v>3.32276811823248E-3</v>
      </c>
      <c r="I240" s="2">
        <v>2.6170274442330002E-4</v>
      </c>
      <c r="J240" s="2">
        <v>2.6390919062709999E-4</v>
      </c>
      <c r="K240" s="2">
        <v>2.6615332545979999E-4</v>
      </c>
      <c r="L240" s="2">
        <v>4.5576008063341798E-2</v>
      </c>
      <c r="M240" s="2">
        <v>0.45000000149011599</v>
      </c>
      <c r="N240" s="2">
        <v>6.0987759700843198E-2</v>
      </c>
      <c r="O240" s="2">
        <v>3.7750795483589103E-2</v>
      </c>
      <c r="P240" s="2">
        <v>0.39285714285714202</v>
      </c>
      <c r="Q240" s="2">
        <v>4.63594437709876E-2</v>
      </c>
      <c r="R240" s="2">
        <v>4.5576008063341798E-2</v>
      </c>
      <c r="S240" s="2">
        <v>0.45000000149011599</v>
      </c>
      <c r="T240" s="2">
        <v>6.0987759700843198E-2</v>
      </c>
      <c r="U240" s="2">
        <v>0.9143</v>
      </c>
    </row>
    <row r="241" spans="1:21" x14ac:dyDescent="0.2">
      <c r="A241" s="2">
        <v>240</v>
      </c>
      <c r="B241" s="2" t="s">
        <v>3</v>
      </c>
      <c r="C241" s="2">
        <v>60</v>
      </c>
      <c r="D241" s="2">
        <v>0.51650189118725898</v>
      </c>
      <c r="E241" s="2">
        <v>0.64348204561642197</v>
      </c>
      <c r="F241" s="2">
        <v>0.55520622304507605</v>
      </c>
      <c r="G241" s="2">
        <v>2.4440561620780001E-4</v>
      </c>
      <c r="H241" s="2">
        <v>1.8656490902815501E-3</v>
      </c>
      <c r="I241" s="2">
        <v>3.2245210272129998E-4</v>
      </c>
      <c r="J241" s="2">
        <v>9.5695360297599994E-5</v>
      </c>
      <c r="K241" s="2">
        <v>9.6512537649199996E-5</v>
      </c>
      <c r="L241" s="2">
        <v>0.39121853304760701</v>
      </c>
      <c r="M241" s="2">
        <v>0.62380952494484998</v>
      </c>
      <c r="N241" s="2">
        <v>0.405137166540537</v>
      </c>
      <c r="O241" s="2">
        <v>0.378288519515522</v>
      </c>
      <c r="P241" s="2">
        <v>0.58290043302944705</v>
      </c>
      <c r="Q241" s="2">
        <v>0.38524215950497498</v>
      </c>
      <c r="R241" s="2">
        <v>0.39121853304760701</v>
      </c>
      <c r="S241" s="2">
        <v>0.62380952494484998</v>
      </c>
      <c r="T241" s="2">
        <v>0.405137166540537</v>
      </c>
      <c r="U241" s="2">
        <v>0.94289999999999996</v>
      </c>
    </row>
    <row r="242" spans="1:21" x14ac:dyDescent="0.2">
      <c r="A242" s="2">
        <v>241</v>
      </c>
      <c r="B242" s="2" t="s">
        <v>4</v>
      </c>
      <c r="C242" s="2">
        <v>61</v>
      </c>
      <c r="D242" s="2">
        <v>0.27090351624148201</v>
      </c>
      <c r="E242" s="2">
        <v>0.44744668049471698</v>
      </c>
      <c r="F242" s="2">
        <v>0.33256873786449398</v>
      </c>
      <c r="G242" s="2">
        <v>5.7120492149680005E-4</v>
      </c>
      <c r="H242" s="2">
        <v>7.5510204104440497E-3</v>
      </c>
      <c r="I242" s="2">
        <v>2.318840640198E-4</v>
      </c>
      <c r="J242" s="2">
        <v>2.4609844133790002E-4</v>
      </c>
      <c r="K242" s="2">
        <v>2.6242414356340003E-4</v>
      </c>
      <c r="L242" s="2">
        <v>5.8093336490648101E-2</v>
      </c>
      <c r="M242" s="2">
        <v>0.52142857142857102</v>
      </c>
      <c r="N242" s="2">
        <v>7.9935881069728307E-2</v>
      </c>
      <c r="O242" s="2">
        <v>4.40886662208608E-2</v>
      </c>
      <c r="P242" s="2">
        <v>0.49714285731315599</v>
      </c>
      <c r="Q242" s="2">
        <v>5.5895807753716199E-2</v>
      </c>
      <c r="R242" s="2">
        <v>5.8093336490648101E-2</v>
      </c>
      <c r="S242" s="2">
        <v>0.52142857142857102</v>
      </c>
      <c r="T242" s="2">
        <v>7.9935881069728307E-2</v>
      </c>
      <c r="U242" s="2">
        <v>0.8</v>
      </c>
    </row>
    <row r="243" spans="1:21" x14ac:dyDescent="0.2">
      <c r="A243" s="2">
        <v>242</v>
      </c>
      <c r="B243" s="2" t="s">
        <v>2</v>
      </c>
      <c r="C243" s="2">
        <v>61</v>
      </c>
      <c r="D243" s="2">
        <v>0.55445844829082402</v>
      </c>
      <c r="E243" s="2">
        <v>0.57889868829931501</v>
      </c>
      <c r="F243" s="2">
        <v>0.56463651529380199</v>
      </c>
      <c r="G243" s="2">
        <v>1.6609081200190899E-3</v>
      </c>
      <c r="H243" s="2">
        <v>1.076066834586E-2</v>
      </c>
      <c r="I243" s="2">
        <v>7.6190478035380001E-4</v>
      </c>
      <c r="J243" s="2">
        <v>8.8888888380359997E-4</v>
      </c>
      <c r="K243" s="2">
        <v>1.0714285873941001E-3</v>
      </c>
      <c r="L243" s="2">
        <v>0.38367346950939701</v>
      </c>
      <c r="M243" s="2">
        <v>0.38571428571428501</v>
      </c>
      <c r="N243" s="2">
        <v>0.38461538468088402</v>
      </c>
      <c r="O243" s="2">
        <v>0.380952381236212</v>
      </c>
      <c r="P243" s="2">
        <v>0.382857143027441</v>
      </c>
      <c r="Q243" s="2">
        <v>0.38181818212781599</v>
      </c>
      <c r="R243" s="2">
        <v>0.38367346950939701</v>
      </c>
      <c r="S243" s="2">
        <v>0.38571428571428501</v>
      </c>
      <c r="T243" s="2">
        <v>0.38461538468088402</v>
      </c>
      <c r="U243" s="2">
        <v>0.6</v>
      </c>
    </row>
    <row r="244" spans="1:21" x14ac:dyDescent="0.2">
      <c r="A244" s="2">
        <v>243</v>
      </c>
      <c r="B244" s="2" t="s">
        <v>5</v>
      </c>
      <c r="C244" s="2">
        <v>61</v>
      </c>
      <c r="D244" s="2">
        <v>0.222179858173642</v>
      </c>
      <c r="E244" s="2">
        <v>0.32947229828153302</v>
      </c>
      <c r="F244" s="2">
        <v>0.26376283551965402</v>
      </c>
      <c r="G244" s="2">
        <v>2.3271873526809999E-4</v>
      </c>
      <c r="H244" s="2">
        <v>1.7236221714743501E-3</v>
      </c>
      <c r="I244" s="2">
        <v>1.1983076942019999E-4</v>
      </c>
      <c r="J244" s="2">
        <v>1.212077863914E-4</v>
      </c>
      <c r="K244" s="2">
        <v>1.2261951841150001E-4</v>
      </c>
      <c r="L244" s="2">
        <v>5.9497135558298601E-3</v>
      </c>
      <c r="M244" s="2">
        <v>7.1428571854318806E-2</v>
      </c>
      <c r="N244" s="2">
        <v>1.07636047261101E-2</v>
      </c>
      <c r="O244" s="2">
        <v>3.3821043425372602E-3</v>
      </c>
      <c r="P244" s="2">
        <v>3.4285714370863703E-2</v>
      </c>
      <c r="Q244" s="2">
        <v>6.1507936567068103E-3</v>
      </c>
      <c r="R244" s="2">
        <v>5.9497135558298601E-3</v>
      </c>
      <c r="S244" s="2">
        <v>7.1428571854318806E-2</v>
      </c>
      <c r="T244" s="2">
        <v>1.07636047261101E-2</v>
      </c>
      <c r="U244" s="2">
        <v>0.88570000000000004</v>
      </c>
    </row>
    <row r="245" spans="1:21" x14ac:dyDescent="0.2">
      <c r="A245" s="2">
        <v>244</v>
      </c>
      <c r="B245" s="2" t="s">
        <v>3</v>
      </c>
      <c r="C245" s="2">
        <v>61</v>
      </c>
      <c r="D245" s="2">
        <v>0.26289164807115201</v>
      </c>
      <c r="E245" s="2">
        <v>0.34776404670306599</v>
      </c>
      <c r="F245" s="2">
        <v>0.29494960265500197</v>
      </c>
      <c r="G245" s="2">
        <v>1.1364998029811E-3</v>
      </c>
      <c r="H245" s="2">
        <v>8.2046024235231507E-3</v>
      </c>
      <c r="I245" s="2">
        <v>5.1579113184869996E-4</v>
      </c>
      <c r="J245" s="2">
        <v>5.8531554615389998E-4</v>
      </c>
      <c r="K245" s="2">
        <v>6.8209678034430001E-4</v>
      </c>
      <c r="L245" s="2">
        <v>1.2704354684267701E-2</v>
      </c>
      <c r="M245" s="2">
        <v>6.9047619402408597E-2</v>
      </c>
      <c r="N245" s="2">
        <v>1.8069029971957199E-2</v>
      </c>
      <c r="O245" s="2">
        <v>8.0816327461174509E-3</v>
      </c>
      <c r="P245" s="2">
        <v>6.2857142942292304E-2</v>
      </c>
      <c r="Q245" s="2">
        <v>1.20048021631581E-2</v>
      </c>
      <c r="R245" s="2">
        <v>1.2704354684267701E-2</v>
      </c>
      <c r="S245" s="2">
        <v>6.9047619402408597E-2</v>
      </c>
      <c r="T245" s="2">
        <v>1.8069029971957199E-2</v>
      </c>
      <c r="U245" s="2">
        <v>0.54290000000000005</v>
      </c>
    </row>
    <row r="246" spans="1:21" x14ac:dyDescent="0.2">
      <c r="A246" s="2">
        <v>245</v>
      </c>
      <c r="B246" s="2" t="s">
        <v>4</v>
      </c>
      <c r="C246" s="2">
        <v>62</v>
      </c>
      <c r="D246" s="2">
        <v>0.723366122586386</v>
      </c>
      <c r="E246" s="2">
        <v>0.74567993623869699</v>
      </c>
      <c r="F246" s="2">
        <v>0.732070919445582</v>
      </c>
      <c r="G246" s="2">
        <v>4.9858225775616504E-3</v>
      </c>
      <c r="H246" s="2">
        <v>2.42917441896029E-2</v>
      </c>
      <c r="I246" s="2">
        <v>2.1038781585437901E-3</v>
      </c>
      <c r="J246" s="2">
        <v>2.7865584673626002E-3</v>
      </c>
      <c r="K246" s="2">
        <v>4.5163613611033902E-3</v>
      </c>
      <c r="L246" s="2">
        <v>0.64081632750374895</v>
      </c>
      <c r="M246" s="2">
        <v>0.64353741577693302</v>
      </c>
      <c r="N246" s="2">
        <v>0.63955473218645298</v>
      </c>
      <c r="O246" s="2">
        <v>0.633333333900996</v>
      </c>
      <c r="P246" s="2">
        <v>0.63619047743933499</v>
      </c>
      <c r="Q246" s="2">
        <v>0.63095238208770699</v>
      </c>
      <c r="R246" s="2">
        <v>0.64081632750374895</v>
      </c>
      <c r="S246" s="2">
        <v>0.64353741577693302</v>
      </c>
      <c r="T246" s="2">
        <v>0.63955473218645298</v>
      </c>
      <c r="U246" s="2">
        <v>0.8</v>
      </c>
    </row>
    <row r="247" spans="1:21" x14ac:dyDescent="0.2">
      <c r="A247" s="2">
        <v>246</v>
      </c>
      <c r="B247" s="2" t="s">
        <v>2</v>
      </c>
      <c r="C247" s="2">
        <v>62</v>
      </c>
      <c r="D247" s="2">
        <v>0.770528221556118</v>
      </c>
      <c r="E247" s="2">
        <v>0.76941556249345999</v>
      </c>
      <c r="F247" s="2">
        <v>0.76843255034514801</v>
      </c>
      <c r="G247" s="2">
        <v>7.5042074280125704E-3</v>
      </c>
      <c r="H247" s="2">
        <v>3.1224490063531E-2</v>
      </c>
      <c r="I247" s="2">
        <v>3.0952382300581198E-3</v>
      </c>
      <c r="J247" s="2">
        <v>4.3809524604252401E-3</v>
      </c>
      <c r="K247" s="2">
        <v>7.8571429742234095E-3</v>
      </c>
      <c r="L247" s="2">
        <v>0.68571428571428505</v>
      </c>
      <c r="M247" s="2">
        <v>0.66394557952880795</v>
      </c>
      <c r="N247" s="2">
        <v>0.672207793167659</v>
      </c>
      <c r="O247" s="2">
        <v>0.68571428571428505</v>
      </c>
      <c r="P247" s="2">
        <v>0.66000000068119502</v>
      </c>
      <c r="Q247" s="2">
        <v>0.66904761961528203</v>
      </c>
      <c r="R247" s="2">
        <v>0.68571428571428505</v>
      </c>
      <c r="S247" s="2">
        <v>0.66394557952880795</v>
      </c>
      <c r="T247" s="2">
        <v>0.672207793167659</v>
      </c>
      <c r="U247" s="2">
        <v>0.77139999999999997</v>
      </c>
    </row>
    <row r="248" spans="1:21" x14ac:dyDescent="0.2">
      <c r="A248" s="2">
        <v>247</v>
      </c>
      <c r="B248" s="2" t="s">
        <v>5</v>
      </c>
      <c r="C248" s="2">
        <v>62</v>
      </c>
      <c r="D248" s="2">
        <v>0.23000042608806001</v>
      </c>
      <c r="E248" s="2">
        <v>0.341029849222728</v>
      </c>
      <c r="F248" s="2">
        <v>0.27329963147640202</v>
      </c>
      <c r="G248" s="2">
        <v>1.466363003211E-4</v>
      </c>
      <c r="H248" s="2">
        <v>1.02984369067209E-3</v>
      </c>
      <c r="I248" s="2">
        <v>7.6978229584999999E-5</v>
      </c>
      <c r="J248" s="2">
        <v>7.7687363539400003E-5</v>
      </c>
      <c r="K248" s="2">
        <v>7.8409886918999995E-5</v>
      </c>
      <c r="L248" s="2">
        <v>2.1079441000308299E-2</v>
      </c>
      <c r="M248" s="2">
        <v>0.100000000425747</v>
      </c>
      <c r="N248" s="2">
        <v>2.9520140428628199E-2</v>
      </c>
      <c r="O248" s="2">
        <v>1.7186147240655699E-2</v>
      </c>
      <c r="P248" s="2">
        <v>6.2857142942292304E-2</v>
      </c>
      <c r="Q248" s="2">
        <v>2.43956051766872E-2</v>
      </c>
      <c r="R248" s="2">
        <v>2.1079441000308299E-2</v>
      </c>
      <c r="S248" s="2">
        <v>0.100000000425747</v>
      </c>
      <c r="T248" s="2">
        <v>2.9520140428628199E-2</v>
      </c>
      <c r="U248" s="2">
        <v>0.65710000000000002</v>
      </c>
    </row>
    <row r="249" spans="1:21" x14ac:dyDescent="0.2">
      <c r="A249" s="2">
        <v>248</v>
      </c>
      <c r="B249" s="2" t="s">
        <v>3</v>
      </c>
      <c r="C249" s="2">
        <v>62</v>
      </c>
      <c r="D249" s="2">
        <v>0.26007589399814601</v>
      </c>
      <c r="E249" s="2">
        <v>0.460666518551962</v>
      </c>
      <c r="F249" s="2">
        <v>0.320613520060266</v>
      </c>
      <c r="G249" s="2">
        <v>1.9416391683210201E-3</v>
      </c>
      <c r="H249" s="2">
        <v>1.2082334288528901E-2</v>
      </c>
      <c r="I249" s="2">
        <v>9.0843929709599996E-4</v>
      </c>
      <c r="J249" s="2">
        <v>1.0553690688019301E-3</v>
      </c>
      <c r="K249" s="2">
        <v>1.2669370226961101E-3</v>
      </c>
      <c r="L249" s="2">
        <v>5.4798594436475202E-2</v>
      </c>
      <c r="M249" s="2">
        <v>0.45714285714285702</v>
      </c>
      <c r="N249" s="2">
        <v>7.35520659812859E-2</v>
      </c>
      <c r="O249" s="2">
        <v>4.2580842359789699E-2</v>
      </c>
      <c r="P249" s="2">
        <v>0.45142857176916901</v>
      </c>
      <c r="Q249" s="2">
        <v>5.73301510087081E-2</v>
      </c>
      <c r="R249" s="2">
        <v>5.4798594436475202E-2</v>
      </c>
      <c r="S249" s="2">
        <v>0.45714285714285702</v>
      </c>
      <c r="T249" s="2">
        <v>7.35520659812859E-2</v>
      </c>
      <c r="U249" s="2">
        <v>0.8</v>
      </c>
    </row>
    <row r="250" spans="1:21" x14ac:dyDescent="0.2">
      <c r="A250" s="2">
        <v>249</v>
      </c>
      <c r="B250" s="2" t="s">
        <v>4</v>
      </c>
      <c r="C250" s="2">
        <v>63</v>
      </c>
      <c r="D250" s="2">
        <v>0.405045275603021</v>
      </c>
      <c r="E250" s="2">
        <v>0.75751107420240105</v>
      </c>
      <c r="F250" s="2">
        <v>0.51881272792816102</v>
      </c>
      <c r="G250" s="2">
        <v>4.3966610849435796E-3</v>
      </c>
      <c r="H250" s="2">
        <v>2.78785126017672E-2</v>
      </c>
      <c r="I250" s="2">
        <v>2.2736115248075499E-3</v>
      </c>
      <c r="J250" s="2">
        <v>2.434349725289E-3</v>
      </c>
      <c r="K250" s="2">
        <v>2.6344605322394998E-3</v>
      </c>
      <c r="L250" s="2">
        <v>0.22003309806542701</v>
      </c>
      <c r="M250" s="2">
        <v>0.848111113480159</v>
      </c>
      <c r="N250" s="2">
        <v>0.30694756050194999</v>
      </c>
      <c r="O250" s="2">
        <v>0.170673120820096</v>
      </c>
      <c r="P250" s="2">
        <v>0.72102641548429203</v>
      </c>
      <c r="Q250" s="2">
        <v>0.23781012786286199</v>
      </c>
      <c r="R250" s="2">
        <v>0.21726812033780901</v>
      </c>
      <c r="S250" s="2">
        <v>0.84334920985358097</v>
      </c>
      <c r="T250" s="2">
        <v>0.30344901819314202</v>
      </c>
      <c r="U250" s="2">
        <v>0.68569999999999998</v>
      </c>
    </row>
    <row r="251" spans="1:21" x14ac:dyDescent="0.2">
      <c r="A251" s="2">
        <v>250</v>
      </c>
      <c r="B251" s="2" t="s">
        <v>2</v>
      </c>
      <c r="C251" s="2">
        <v>63</v>
      </c>
      <c r="D251" s="2">
        <v>0.904715525252478</v>
      </c>
      <c r="E251" s="2">
        <v>0.91438384652137705</v>
      </c>
      <c r="F251" s="2">
        <v>0.90884812474250798</v>
      </c>
      <c r="G251" s="2">
        <v>8.2002045054520804E-3</v>
      </c>
      <c r="H251" s="2">
        <v>3.94223512283393E-2</v>
      </c>
      <c r="I251" s="2">
        <v>4.1169392477188697E-3</v>
      </c>
      <c r="J251" s="2">
        <v>4.84970076275723E-3</v>
      </c>
      <c r="K251" s="2">
        <v>5.9546687374157498E-3</v>
      </c>
      <c r="L251" s="2">
        <v>0.89398559331893901</v>
      </c>
      <c r="M251" s="2">
        <v>0.89307482923780102</v>
      </c>
      <c r="N251" s="2">
        <v>0.89232775994709501</v>
      </c>
      <c r="O251" s="2">
        <v>0.83163758516311603</v>
      </c>
      <c r="P251" s="2">
        <v>0.83173269374029901</v>
      </c>
      <c r="Q251" s="2">
        <v>0.83040994405746404</v>
      </c>
      <c r="R251" s="2">
        <v>0.89398559331893901</v>
      </c>
      <c r="S251" s="2">
        <v>0.89307482923780102</v>
      </c>
      <c r="T251" s="2">
        <v>0.89232775994709501</v>
      </c>
      <c r="U251" s="2">
        <v>0.7429</v>
      </c>
    </row>
    <row r="252" spans="1:21" x14ac:dyDescent="0.2">
      <c r="A252" s="2">
        <v>251</v>
      </c>
      <c r="B252" s="2" t="s">
        <v>5</v>
      </c>
      <c r="C252" s="2">
        <v>63</v>
      </c>
      <c r="D252" s="2">
        <v>0.466131685461316</v>
      </c>
      <c r="E252" s="2">
        <v>0.66743117145129605</v>
      </c>
      <c r="F252" s="2">
        <v>0.52956048122474098</v>
      </c>
      <c r="G252" s="2">
        <v>4.1058128067691397E-3</v>
      </c>
      <c r="H252" s="2">
        <v>2.1488970890641199E-2</v>
      </c>
      <c r="I252" s="2">
        <v>2.02819319841052E-3</v>
      </c>
      <c r="J252" s="2">
        <v>2.3860867717303302E-3</v>
      </c>
      <c r="K252" s="2">
        <v>3.0183045975198698E-3</v>
      </c>
      <c r="L252" s="2">
        <v>0.34430756254919898</v>
      </c>
      <c r="M252" s="2">
        <v>0.74460771168981199</v>
      </c>
      <c r="N252" s="2">
        <v>0.39037197093878401</v>
      </c>
      <c r="O252" s="2">
        <v>0.290292798674532</v>
      </c>
      <c r="P252" s="2">
        <v>0.61549219829695501</v>
      </c>
      <c r="Q252" s="2">
        <v>0.32602105853813002</v>
      </c>
      <c r="R252" s="2">
        <v>0.34187595189682002</v>
      </c>
      <c r="S252" s="2">
        <v>0.73825850571904805</v>
      </c>
      <c r="T252" s="2">
        <v>0.38685548763189997</v>
      </c>
      <c r="U252" s="2">
        <v>0.7429</v>
      </c>
    </row>
    <row r="253" spans="1:21" x14ac:dyDescent="0.2">
      <c r="A253" s="2">
        <v>252</v>
      </c>
      <c r="B253" s="2" t="s">
        <v>3</v>
      </c>
      <c r="C253" s="2">
        <v>63</v>
      </c>
      <c r="D253" s="2">
        <v>0.52154900516782399</v>
      </c>
      <c r="E253" s="2">
        <v>0.71585833770888196</v>
      </c>
      <c r="F253" s="2">
        <v>0.58782818189689001</v>
      </c>
      <c r="G253" s="2">
        <v>5.69463412809584E-3</v>
      </c>
      <c r="H253" s="2">
        <v>2.78124756046703E-2</v>
      </c>
      <c r="I253" s="2">
        <v>2.8480541609626699E-3</v>
      </c>
      <c r="J253" s="2">
        <v>3.3594029606319898E-3</v>
      </c>
      <c r="K253" s="2">
        <v>4.2178727470205298E-3</v>
      </c>
      <c r="L253" s="2">
        <v>0.39880096287067401</v>
      </c>
      <c r="M253" s="2">
        <v>0.77499319911003095</v>
      </c>
      <c r="N253" s="2">
        <v>0.46170220077037799</v>
      </c>
      <c r="O253" s="2">
        <v>0.35888897776603701</v>
      </c>
      <c r="P253" s="2">
        <v>0.67638055256434804</v>
      </c>
      <c r="Q253" s="2">
        <v>0.41150350400379698</v>
      </c>
      <c r="R253" s="2">
        <v>0.39245175689991002</v>
      </c>
      <c r="S253" s="2">
        <v>0.76864399313926701</v>
      </c>
      <c r="T253" s="2">
        <v>0.455352994799613</v>
      </c>
      <c r="U253" s="2">
        <v>0.57140000000000002</v>
      </c>
    </row>
    <row r="254" spans="1:21" x14ac:dyDescent="0.2">
      <c r="A254" s="2">
        <v>253</v>
      </c>
      <c r="B254" s="2" t="s">
        <v>4</v>
      </c>
      <c r="C254" s="2">
        <v>64</v>
      </c>
      <c r="D254" s="2">
        <v>0.55596096260206995</v>
      </c>
      <c r="E254" s="2">
        <v>0.60683194994926404</v>
      </c>
      <c r="F254" s="2">
        <v>0.57803663355963497</v>
      </c>
      <c r="G254" s="2">
        <v>6.0300970716140002E-4</v>
      </c>
      <c r="H254" s="2">
        <v>2.8571428997175999E-3</v>
      </c>
      <c r="I254" s="2">
        <v>3.1746032514739998E-4</v>
      </c>
      <c r="J254" s="2">
        <v>3.5714286246469999E-4</v>
      </c>
      <c r="K254" s="2">
        <v>4.0816326758689997E-4</v>
      </c>
      <c r="L254" s="2">
        <v>0.40943072012492499</v>
      </c>
      <c r="M254" s="2">
        <v>0.42190476315362102</v>
      </c>
      <c r="N254" s="2">
        <v>0.41282527191298302</v>
      </c>
      <c r="O254" s="2">
        <v>0.37965368075030098</v>
      </c>
      <c r="P254" s="2">
        <v>0.39234693987028901</v>
      </c>
      <c r="Q254" s="2">
        <v>0.38344766455037199</v>
      </c>
      <c r="R254" s="2">
        <v>0.40943072012492499</v>
      </c>
      <c r="S254" s="2">
        <v>0.42190476315362102</v>
      </c>
      <c r="T254" s="2">
        <v>0.41282527191298302</v>
      </c>
      <c r="U254" s="2">
        <v>0.4</v>
      </c>
    </row>
    <row r="255" spans="1:21" x14ac:dyDescent="0.2">
      <c r="A255" s="2">
        <v>254</v>
      </c>
      <c r="B255" s="2" t="s">
        <v>2</v>
      </c>
      <c r="C255" s="2">
        <v>64</v>
      </c>
      <c r="D255" s="2">
        <v>0.693760847619601</v>
      </c>
      <c r="E255" s="2">
        <v>0.72293196575982199</v>
      </c>
      <c r="F255" s="2">
        <v>0.70627363835062296</v>
      </c>
      <c r="G255" s="2">
        <v>9.6752350351640096E-3</v>
      </c>
      <c r="H255" s="2">
        <v>3.83333340287208E-2</v>
      </c>
      <c r="I255" s="2">
        <v>4.2970522173813403E-3</v>
      </c>
      <c r="J255" s="2">
        <v>7.5000001649771402E-3</v>
      </c>
      <c r="K255" s="2">
        <v>8.1224490755370596E-3</v>
      </c>
      <c r="L255" s="2">
        <v>0.59591836759022299</v>
      </c>
      <c r="M255" s="2">
        <v>0.58476190567016595</v>
      </c>
      <c r="N255" s="2">
        <v>0.58968253987176</v>
      </c>
      <c r="O255" s="2">
        <v>0.59264069284711496</v>
      </c>
      <c r="P255" s="2">
        <v>0.58112244946615998</v>
      </c>
      <c r="Q255" s="2">
        <v>0.58612244980675798</v>
      </c>
      <c r="R255" s="2">
        <v>0.59591836759022299</v>
      </c>
      <c r="S255" s="2">
        <v>0.58476190567016595</v>
      </c>
      <c r="T255" s="2">
        <v>0.58968253987176</v>
      </c>
      <c r="U255" s="2">
        <v>0.54290000000000005</v>
      </c>
    </row>
    <row r="256" spans="1:21" x14ac:dyDescent="0.2">
      <c r="A256" s="2">
        <v>255</v>
      </c>
      <c r="B256" s="2" t="s">
        <v>5</v>
      </c>
      <c r="C256" s="2">
        <v>64</v>
      </c>
      <c r="D256" s="2">
        <v>0.228916258045605</v>
      </c>
      <c r="E256" s="2">
        <v>0.36622204780578599</v>
      </c>
      <c r="F256" s="2">
        <v>0.27752746130738898</v>
      </c>
      <c r="G256" s="2">
        <v>6.3350157413099998E-4</v>
      </c>
      <c r="H256" s="2">
        <v>4.0257470017032899E-3</v>
      </c>
      <c r="I256" s="2">
        <v>3.4245831193400003E-4</v>
      </c>
      <c r="J256" s="2">
        <v>3.457612241618E-4</v>
      </c>
      <c r="K256" s="2">
        <v>3.4914080086830002E-4</v>
      </c>
      <c r="L256" s="2">
        <v>5.6101330422929302E-3</v>
      </c>
      <c r="M256" s="2">
        <v>0.128571428571428</v>
      </c>
      <c r="N256" s="2">
        <v>1.0708374051111001E-2</v>
      </c>
      <c r="O256" s="2">
        <v>3.6011241376399899E-3</v>
      </c>
      <c r="P256" s="2">
        <v>0.114285714285714</v>
      </c>
      <c r="Q256" s="2">
        <v>6.9685156856264304E-3</v>
      </c>
      <c r="R256" s="2">
        <v>5.6101330422929302E-3</v>
      </c>
      <c r="S256" s="2">
        <v>0.128571428571428</v>
      </c>
      <c r="T256" s="2">
        <v>1.0708374051111001E-2</v>
      </c>
      <c r="U256" s="2">
        <v>0.68569999999999998</v>
      </c>
    </row>
    <row r="257" spans="1:21" x14ac:dyDescent="0.2">
      <c r="A257" s="2">
        <v>256</v>
      </c>
      <c r="B257" s="2" t="s">
        <v>3</v>
      </c>
      <c r="C257" s="2">
        <v>64</v>
      </c>
      <c r="D257" s="2">
        <v>0.26406830208642101</v>
      </c>
      <c r="E257" s="2">
        <v>0.51122013075011097</v>
      </c>
      <c r="F257" s="2">
        <v>0.341882203732218</v>
      </c>
      <c r="G257" s="2">
        <v>3.6681733825910001E-4</v>
      </c>
      <c r="H257" s="2">
        <v>3.2531367082680898E-3</v>
      </c>
      <c r="I257" s="2">
        <v>1.823134969787E-4</v>
      </c>
      <c r="J257" s="2">
        <v>1.840091576534E-4</v>
      </c>
      <c r="K257" s="2">
        <v>1.857370088276E-4</v>
      </c>
      <c r="L257" s="2">
        <v>5.0837236642837499E-2</v>
      </c>
      <c r="M257" s="2">
        <v>0.48571428571428499</v>
      </c>
      <c r="N257" s="2">
        <v>7.9717517431293197E-2</v>
      </c>
      <c r="O257" s="2">
        <v>3.81463961941855E-2</v>
      </c>
      <c r="P257" s="2">
        <v>0.41928571462631198</v>
      </c>
      <c r="Q257" s="2">
        <v>5.9935223098312097E-2</v>
      </c>
      <c r="R257" s="2">
        <v>5.0434822163411497E-2</v>
      </c>
      <c r="S257" s="2">
        <v>0.47142857142857097</v>
      </c>
      <c r="T257" s="2">
        <v>7.8934738572154703E-2</v>
      </c>
      <c r="U257" s="2">
        <v>0.68569999999999998</v>
      </c>
    </row>
    <row r="258" spans="1:21" x14ac:dyDescent="0.2">
      <c r="A258" s="2">
        <v>257</v>
      </c>
      <c r="B258" s="2" t="s">
        <v>4</v>
      </c>
      <c r="C258" s="2">
        <v>65</v>
      </c>
      <c r="D258" s="2">
        <v>0.69376854641096897</v>
      </c>
      <c r="E258" s="2">
        <v>0.73740933111735696</v>
      </c>
      <c r="F258" s="2">
        <v>0.70186619928904903</v>
      </c>
      <c r="G258" s="2">
        <v>7.2809567941086598E-3</v>
      </c>
      <c r="H258" s="2">
        <v>5.9849938909922303E-2</v>
      </c>
      <c r="I258" s="2">
        <v>3.4303938820292902E-3</v>
      </c>
      <c r="J258" s="2">
        <v>3.7783722326691599E-3</v>
      </c>
      <c r="K258" s="2">
        <v>4.2661816713267103E-3</v>
      </c>
      <c r="L258" s="2">
        <v>0.62186492862445897</v>
      </c>
      <c r="M258" s="2">
        <v>0.71109016058700403</v>
      </c>
      <c r="N258" s="2">
        <v>0.56980364397168104</v>
      </c>
      <c r="O258" s="2">
        <v>0.53612292153494701</v>
      </c>
      <c r="P258" s="2">
        <v>0.53705413320234796</v>
      </c>
      <c r="Q258" s="2">
        <v>0.48018028906413401</v>
      </c>
      <c r="R258" s="2">
        <v>0.61113985319222697</v>
      </c>
      <c r="S258" s="2">
        <v>0.70344160997441796</v>
      </c>
      <c r="T258" s="2">
        <v>0.56137826793960099</v>
      </c>
      <c r="U258" s="2">
        <v>0.77139999999999997</v>
      </c>
    </row>
    <row r="259" spans="1:21" x14ac:dyDescent="0.2">
      <c r="A259" s="2">
        <v>258</v>
      </c>
      <c r="B259" s="2" t="s">
        <v>2</v>
      </c>
      <c r="C259" s="2">
        <v>65</v>
      </c>
      <c r="D259" s="2">
        <v>0.82571813719613196</v>
      </c>
      <c r="E259" s="2">
        <v>0.85258201616150997</v>
      </c>
      <c r="F259" s="2">
        <v>0.82694104569298799</v>
      </c>
      <c r="G259" s="2">
        <v>6.7673774103501E-3</v>
      </c>
      <c r="H259" s="2">
        <v>5.4812196056757599E-2</v>
      </c>
      <c r="I259" s="2">
        <v>3.15904050200645E-3</v>
      </c>
      <c r="J259" s="2">
        <v>3.5628879442811002E-3</v>
      </c>
      <c r="K259" s="2">
        <v>4.1656289981412001E-3</v>
      </c>
      <c r="L259" s="2">
        <v>0.80185994085456602</v>
      </c>
      <c r="M259" s="2">
        <v>0.85253040577684103</v>
      </c>
      <c r="N259" s="2">
        <v>0.76380137300916995</v>
      </c>
      <c r="O259" s="2">
        <v>0.76795515375477896</v>
      </c>
      <c r="P259" s="2">
        <v>0.72387005963495799</v>
      </c>
      <c r="Q259" s="2">
        <v>0.71141908381666397</v>
      </c>
      <c r="R259" s="2">
        <v>0.80185994085456602</v>
      </c>
      <c r="S259" s="2">
        <v>0.85253040577684103</v>
      </c>
      <c r="T259" s="2">
        <v>0.76380137300916995</v>
      </c>
      <c r="U259" s="2">
        <v>0.68569999999999998</v>
      </c>
    </row>
    <row r="260" spans="1:21" x14ac:dyDescent="0.2">
      <c r="A260" s="2">
        <v>259</v>
      </c>
      <c r="B260" s="2" t="s">
        <v>5</v>
      </c>
      <c r="C260" s="2">
        <v>65</v>
      </c>
      <c r="D260" s="2">
        <v>0.383102684787341</v>
      </c>
      <c r="E260" s="2">
        <v>0.62503943528447803</v>
      </c>
      <c r="F260" s="2">
        <v>0.46440085044928903</v>
      </c>
      <c r="G260" s="2">
        <v>1.76801150664687E-3</v>
      </c>
      <c r="H260" s="2">
        <v>2.3398319046412101E-2</v>
      </c>
      <c r="I260" s="2">
        <v>7.6331416078439997E-4</v>
      </c>
      <c r="J260" s="2">
        <v>7.7268521168400003E-4</v>
      </c>
      <c r="K260" s="2">
        <v>7.8246886841949997E-4</v>
      </c>
      <c r="L260" s="2">
        <v>0.20386200054947801</v>
      </c>
      <c r="M260" s="2">
        <v>0.63125626615115504</v>
      </c>
      <c r="N260" s="2">
        <v>0.24093802331813699</v>
      </c>
      <c r="O260" s="2">
        <v>0.13455858674964699</v>
      </c>
      <c r="P260" s="2">
        <v>0.38331855844174101</v>
      </c>
      <c r="Q260" s="2">
        <v>0.16165042753730499</v>
      </c>
      <c r="R260" s="2">
        <v>0.18762816954404099</v>
      </c>
      <c r="S260" s="2">
        <v>0.59039925996746301</v>
      </c>
      <c r="T260" s="2">
        <v>0.22205161808856799</v>
      </c>
      <c r="U260" s="2">
        <v>0.97140000000000004</v>
      </c>
    </row>
    <row r="261" spans="1:21" x14ac:dyDescent="0.2">
      <c r="A261" s="2">
        <v>260</v>
      </c>
      <c r="B261" s="2" t="s">
        <v>3</v>
      </c>
      <c r="C261" s="2">
        <v>65</v>
      </c>
      <c r="D261" s="2">
        <v>0.36589591034821101</v>
      </c>
      <c r="E261" s="2">
        <v>0.55526399782725699</v>
      </c>
      <c r="F261" s="2">
        <v>0.43272375634738303</v>
      </c>
      <c r="G261" s="2">
        <v>1.4829479823155001E-3</v>
      </c>
      <c r="H261" s="2">
        <v>1.27147550561598E-2</v>
      </c>
      <c r="I261" s="2">
        <v>7.419001926402E-4</v>
      </c>
      <c r="J261" s="2">
        <v>7.643690133201E-4</v>
      </c>
      <c r="K261" s="2">
        <v>7.9004951154010002E-4</v>
      </c>
      <c r="L261" s="2">
        <v>0.17611958155674501</v>
      </c>
      <c r="M261" s="2">
        <v>0.37883755021861598</v>
      </c>
      <c r="N261" s="2">
        <v>0.204884613731077</v>
      </c>
      <c r="O261" s="2">
        <v>0.120168335948671</v>
      </c>
      <c r="P261" s="2">
        <v>0.26700625853346899</v>
      </c>
      <c r="Q261" s="2">
        <v>0.14118385275027501</v>
      </c>
      <c r="R261" s="2">
        <v>0.15393818489142799</v>
      </c>
      <c r="S261" s="2">
        <v>0.34524800468768302</v>
      </c>
      <c r="T261" s="2">
        <v>0.181613904769931</v>
      </c>
      <c r="U261" s="2">
        <v>0.85709999999999997</v>
      </c>
    </row>
    <row r="262" spans="1:21" x14ac:dyDescent="0.2">
      <c r="A262" s="2">
        <v>261</v>
      </c>
      <c r="B262" s="2" t="s">
        <v>4</v>
      </c>
      <c r="C262" s="2">
        <v>66</v>
      </c>
      <c r="D262" s="2">
        <v>0.215311508519308</v>
      </c>
      <c r="E262" s="2">
        <v>0.33474150810922798</v>
      </c>
      <c r="F262" s="2">
        <v>0.26128363140991701</v>
      </c>
      <c r="G262" s="2">
        <v>0</v>
      </c>
      <c r="H262" s="2">
        <v>0</v>
      </c>
      <c r="I262" s="2">
        <v>0</v>
      </c>
      <c r="J262" s="2">
        <v>0</v>
      </c>
      <c r="K262" s="2">
        <v>0</v>
      </c>
      <c r="L262" s="2">
        <v>3.0454042234591E-3</v>
      </c>
      <c r="M262" s="2">
        <v>0.114285714285714</v>
      </c>
      <c r="N262" s="2">
        <v>5.9319060828004503E-3</v>
      </c>
      <c r="O262" s="2">
        <v>0</v>
      </c>
      <c r="P262" s="2">
        <v>0</v>
      </c>
      <c r="Q262" s="2">
        <v>0</v>
      </c>
      <c r="R262" s="2">
        <v>3.0454042234591E-3</v>
      </c>
      <c r="S262" s="2">
        <v>0.114285714285714</v>
      </c>
      <c r="T262" s="2">
        <v>5.9319060828004503E-3</v>
      </c>
      <c r="U262" s="2">
        <v>0.97140000000000004</v>
      </c>
    </row>
    <row r="263" spans="1:21" x14ac:dyDescent="0.2">
      <c r="A263" s="2">
        <v>262</v>
      </c>
      <c r="B263" s="2" t="s">
        <v>2</v>
      </c>
      <c r="C263" s="2">
        <v>66</v>
      </c>
      <c r="D263" s="2">
        <v>0.92789149284362704</v>
      </c>
      <c r="E263" s="2">
        <v>0.92952319553920204</v>
      </c>
      <c r="F263" s="2">
        <v>0.92868215186255298</v>
      </c>
      <c r="G263" s="2">
        <v>0</v>
      </c>
      <c r="H263" s="2">
        <v>0</v>
      </c>
      <c r="I263" s="2">
        <v>0</v>
      </c>
      <c r="J263" s="2">
        <v>0</v>
      </c>
      <c r="K263" s="2">
        <v>0</v>
      </c>
      <c r="L263" s="2">
        <v>0.77142857142857102</v>
      </c>
      <c r="M263" s="2">
        <v>0.77142857142857102</v>
      </c>
      <c r="N263" s="2">
        <v>0.77142857142857102</v>
      </c>
      <c r="O263" s="2">
        <v>0</v>
      </c>
      <c r="P263" s="2">
        <v>0</v>
      </c>
      <c r="Q263" s="2">
        <v>0</v>
      </c>
      <c r="R263" s="2">
        <v>0.77142857142857102</v>
      </c>
      <c r="S263" s="2">
        <v>0.77142857142857102</v>
      </c>
      <c r="T263" s="2">
        <v>0.77142857142857102</v>
      </c>
      <c r="U263" s="2">
        <v>1</v>
      </c>
    </row>
    <row r="264" spans="1:21" x14ac:dyDescent="0.2">
      <c r="A264" s="2">
        <v>263</v>
      </c>
      <c r="B264" s="2" t="s">
        <v>5</v>
      </c>
      <c r="C264" s="2">
        <v>66</v>
      </c>
      <c r="D264" s="2">
        <v>0.190722121511186</v>
      </c>
      <c r="E264" s="2">
        <v>0.31795320681163203</v>
      </c>
      <c r="F264" s="2">
        <v>0.23631773633616299</v>
      </c>
      <c r="G264" s="2">
        <v>0</v>
      </c>
      <c r="H264" s="2">
        <v>0</v>
      </c>
      <c r="I264" s="2">
        <v>0</v>
      </c>
      <c r="J264" s="2">
        <v>0</v>
      </c>
      <c r="K264" s="2">
        <v>0</v>
      </c>
      <c r="L264" s="2">
        <v>1.3537187661443401E-3</v>
      </c>
      <c r="M264" s="2">
        <v>5.7142857142857099E-2</v>
      </c>
      <c r="N264" s="2">
        <v>2.64437688248498E-3</v>
      </c>
      <c r="O264" s="2">
        <v>0</v>
      </c>
      <c r="P264" s="2">
        <v>0</v>
      </c>
      <c r="Q264" s="2">
        <v>0</v>
      </c>
      <c r="R264" s="2">
        <v>1.3537187661443401E-3</v>
      </c>
      <c r="S264" s="2">
        <v>5.7142857142857099E-2</v>
      </c>
      <c r="T264" s="2">
        <v>2.64437688248498E-3</v>
      </c>
      <c r="U264" s="2">
        <v>0.94289999999999996</v>
      </c>
    </row>
    <row r="265" spans="1:21" x14ac:dyDescent="0.2">
      <c r="A265" s="2">
        <v>264</v>
      </c>
      <c r="B265" s="2" t="s">
        <v>3</v>
      </c>
      <c r="C265" s="2">
        <v>66</v>
      </c>
      <c r="D265" s="2">
        <v>0.25730150469711799</v>
      </c>
      <c r="E265" s="2">
        <v>0.353785615307944</v>
      </c>
      <c r="F265" s="2">
        <v>0.29503316325800699</v>
      </c>
      <c r="G265" s="2">
        <v>0</v>
      </c>
      <c r="H265" s="2">
        <v>0</v>
      </c>
      <c r="I265" s="2">
        <v>0</v>
      </c>
      <c r="J265" s="2">
        <v>0</v>
      </c>
      <c r="K265" s="2">
        <v>0</v>
      </c>
      <c r="L265" s="2">
        <v>2.0370381751230698E-3</v>
      </c>
      <c r="M265" s="2">
        <v>0.14285714285714199</v>
      </c>
      <c r="N265" s="2">
        <v>4.01251619415623E-3</v>
      </c>
      <c r="O265" s="2">
        <v>0</v>
      </c>
      <c r="P265" s="2">
        <v>0</v>
      </c>
      <c r="Q265" s="2">
        <v>0</v>
      </c>
      <c r="R265" s="2">
        <v>2.0370381751230698E-3</v>
      </c>
      <c r="S265" s="2">
        <v>0.14285714285714199</v>
      </c>
      <c r="T265" s="2">
        <v>4.01251619415623E-3</v>
      </c>
      <c r="U265" s="2">
        <v>1</v>
      </c>
    </row>
    <row r="266" spans="1:21" x14ac:dyDescent="0.2">
      <c r="A266" s="2">
        <v>265</v>
      </c>
      <c r="B266" s="2" t="s">
        <v>4</v>
      </c>
      <c r="C266" s="2">
        <v>67</v>
      </c>
      <c r="D266" s="2">
        <v>0.24451424947806699</v>
      </c>
      <c r="E266" s="2">
        <v>0.45882287195750598</v>
      </c>
      <c r="F266" s="2">
        <v>0.31572358906268999</v>
      </c>
      <c r="G266" s="2">
        <v>1.195895884718E-4</v>
      </c>
      <c r="H266" s="2">
        <v>6.4935066870279998E-4</v>
      </c>
      <c r="I266" s="2">
        <v>6.6445182476700002E-5</v>
      </c>
      <c r="J266" s="2">
        <v>6.8027213481899995E-5</v>
      </c>
      <c r="K266" s="2">
        <v>6.9686411214699997E-5</v>
      </c>
      <c r="L266" s="2">
        <v>2.3798278612749899E-2</v>
      </c>
      <c r="M266" s="2">
        <v>0.8</v>
      </c>
      <c r="N266" s="2">
        <v>4.5632474177649998E-2</v>
      </c>
      <c r="O266" s="2">
        <v>0</v>
      </c>
      <c r="P266" s="2">
        <v>0</v>
      </c>
      <c r="Q266" s="2">
        <v>0</v>
      </c>
      <c r="R266" s="2">
        <v>2.3798278612749899E-2</v>
      </c>
      <c r="S266" s="2">
        <v>0.8</v>
      </c>
      <c r="T266" s="2">
        <v>4.5632474177649998E-2</v>
      </c>
      <c r="U266" s="2">
        <v>0.45710000000000001</v>
      </c>
    </row>
    <row r="267" spans="1:21" x14ac:dyDescent="0.2">
      <c r="A267" s="2">
        <v>266</v>
      </c>
      <c r="B267" s="2" t="s">
        <v>2</v>
      </c>
      <c r="C267" s="2">
        <v>67</v>
      </c>
      <c r="D267" s="2">
        <v>0.98647649628775402</v>
      </c>
      <c r="E267" s="2">
        <v>0.98647649628775402</v>
      </c>
      <c r="F267" s="2">
        <v>0.98647649628775402</v>
      </c>
      <c r="G267" s="2">
        <v>0</v>
      </c>
      <c r="H267" s="2">
        <v>0</v>
      </c>
      <c r="I267" s="2">
        <v>0</v>
      </c>
      <c r="J267" s="2">
        <v>0</v>
      </c>
      <c r="K267" s="2">
        <v>0</v>
      </c>
      <c r="L267" s="2">
        <v>0.94285714285714195</v>
      </c>
      <c r="M267" s="2">
        <v>0.94285714285714195</v>
      </c>
      <c r="N267" s="2">
        <v>0.94285714285714195</v>
      </c>
      <c r="O267" s="2">
        <v>0</v>
      </c>
      <c r="P267" s="2">
        <v>0</v>
      </c>
      <c r="Q267" s="2">
        <v>0</v>
      </c>
      <c r="R267" s="2">
        <v>0.94285714285714195</v>
      </c>
      <c r="S267" s="2">
        <v>0.94285714285714195</v>
      </c>
      <c r="T267" s="2">
        <v>0.94285714285714195</v>
      </c>
      <c r="U267" s="2">
        <v>1</v>
      </c>
    </row>
    <row r="268" spans="1:21" x14ac:dyDescent="0.2">
      <c r="A268" s="2">
        <v>267</v>
      </c>
      <c r="B268" s="2" t="s">
        <v>5</v>
      </c>
      <c r="C268" s="2">
        <v>67</v>
      </c>
      <c r="D268" s="2">
        <v>0.19147597849369</v>
      </c>
      <c r="E268" s="2">
        <v>0.35231239795684799</v>
      </c>
      <c r="F268" s="2">
        <v>0.245718287570135</v>
      </c>
      <c r="G268" s="2">
        <v>4.8161930005500001E-5</v>
      </c>
      <c r="H268" s="2">
        <v>2.6702268847399998E-4</v>
      </c>
      <c r="I268" s="2">
        <v>2.6954178299199999E-5</v>
      </c>
      <c r="J268" s="2">
        <v>2.7210884062299999E-5</v>
      </c>
      <c r="K268" s="2">
        <v>2.74725274981E-5</v>
      </c>
      <c r="L268" s="2">
        <v>0</v>
      </c>
      <c r="M268" s="2">
        <v>0</v>
      </c>
      <c r="N268" s="2">
        <v>0</v>
      </c>
      <c r="O268" s="2">
        <v>0</v>
      </c>
      <c r="P268" s="2">
        <v>0</v>
      </c>
      <c r="Q268" s="2">
        <v>0</v>
      </c>
      <c r="R268" s="2">
        <v>0</v>
      </c>
      <c r="S268" s="2">
        <v>0</v>
      </c>
      <c r="T268" s="2">
        <v>0</v>
      </c>
      <c r="U268" s="2">
        <v>0.8286</v>
      </c>
    </row>
    <row r="269" spans="1:21" x14ac:dyDescent="0.2">
      <c r="A269" s="2">
        <v>268</v>
      </c>
      <c r="B269" s="2" t="s">
        <v>3</v>
      </c>
      <c r="C269" s="2">
        <v>67</v>
      </c>
      <c r="D269" s="2">
        <v>0.19207763459001201</v>
      </c>
      <c r="E269" s="2">
        <v>0.33932459013802602</v>
      </c>
      <c r="F269" s="2">
        <v>0.243310837660517</v>
      </c>
      <c r="G269" s="2">
        <v>8.5133410591100005E-5</v>
      </c>
      <c r="H269" s="2">
        <v>4.7277169568199999E-4</v>
      </c>
      <c r="I269" s="2">
        <v>4.7672016080500003E-5</v>
      </c>
      <c r="J269" s="2">
        <v>4.8073524210100003E-5</v>
      </c>
      <c r="K269" s="2">
        <v>4.8481860929799997E-5</v>
      </c>
      <c r="L269" s="2">
        <v>3.1397175043819999E-4</v>
      </c>
      <c r="M269" s="2">
        <v>2.8571428571428501E-2</v>
      </c>
      <c r="N269" s="2">
        <v>6.2111802399159998E-4</v>
      </c>
      <c r="O269" s="2">
        <v>0</v>
      </c>
      <c r="P269" s="2">
        <v>0</v>
      </c>
      <c r="Q269" s="2">
        <v>0</v>
      </c>
      <c r="R269" s="2">
        <v>3.1397175043819999E-4</v>
      </c>
      <c r="S269" s="2">
        <v>2.8571428571428501E-2</v>
      </c>
      <c r="T269" s="2">
        <v>6.2111802399159998E-4</v>
      </c>
      <c r="U269" s="2">
        <v>0.85709999999999997</v>
      </c>
    </row>
    <row r="270" spans="1:21" x14ac:dyDescent="0.2">
      <c r="A270" s="2">
        <v>269</v>
      </c>
      <c r="B270" s="2" t="s">
        <v>4</v>
      </c>
      <c r="C270" s="2">
        <v>68</v>
      </c>
      <c r="D270" s="2">
        <v>0.213114957724298</v>
      </c>
      <c r="E270" s="2">
        <v>0.47598630104746098</v>
      </c>
      <c r="F270" s="2">
        <v>0.29263924530574198</v>
      </c>
      <c r="G270" s="2">
        <v>0</v>
      </c>
      <c r="H270" s="2">
        <v>0</v>
      </c>
      <c r="I270" s="2">
        <v>0</v>
      </c>
      <c r="J270" s="2">
        <v>0</v>
      </c>
      <c r="K270" s="2">
        <v>0</v>
      </c>
      <c r="L270" s="2">
        <v>8.3019917298640493E-3</v>
      </c>
      <c r="M270" s="2">
        <v>0.51428571428571401</v>
      </c>
      <c r="N270" s="2">
        <v>1.6325925822768799E-2</v>
      </c>
      <c r="O270" s="2">
        <v>0</v>
      </c>
      <c r="P270" s="2">
        <v>0</v>
      </c>
      <c r="Q270" s="2">
        <v>0</v>
      </c>
      <c r="R270" s="2">
        <v>8.3019917298640493E-3</v>
      </c>
      <c r="S270" s="2">
        <v>0.51428571428571401</v>
      </c>
      <c r="T270" s="2">
        <v>1.6325925822768799E-2</v>
      </c>
      <c r="U270" s="2">
        <v>0.8</v>
      </c>
    </row>
    <row r="271" spans="1:21" x14ac:dyDescent="0.2">
      <c r="A271" s="2">
        <v>270</v>
      </c>
      <c r="B271" s="2" t="s">
        <v>2</v>
      </c>
      <c r="C271" s="2">
        <v>68</v>
      </c>
      <c r="D271" s="2">
        <v>0.92350005209445896</v>
      </c>
      <c r="E271" s="2">
        <v>0.92992319038936</v>
      </c>
      <c r="F271" s="2">
        <v>0.92561168500355295</v>
      </c>
      <c r="G271" s="2">
        <v>0</v>
      </c>
      <c r="H271" s="2">
        <v>0</v>
      </c>
      <c r="I271" s="2">
        <v>0</v>
      </c>
      <c r="J271" s="2">
        <v>0</v>
      </c>
      <c r="K271" s="2">
        <v>0</v>
      </c>
      <c r="L271" s="2">
        <v>0.74285714285714199</v>
      </c>
      <c r="M271" s="2">
        <v>0.74285714285714199</v>
      </c>
      <c r="N271" s="2">
        <v>0.74285714285714199</v>
      </c>
      <c r="O271" s="2">
        <v>0</v>
      </c>
      <c r="P271" s="2">
        <v>0</v>
      </c>
      <c r="Q271" s="2">
        <v>0</v>
      </c>
      <c r="R271" s="2">
        <v>0.74285714285714199</v>
      </c>
      <c r="S271" s="2">
        <v>0.74285714285714199</v>
      </c>
      <c r="T271" s="2">
        <v>0.74285714285714199</v>
      </c>
      <c r="U271" s="2">
        <v>0.77139999999999997</v>
      </c>
    </row>
    <row r="272" spans="1:21" x14ac:dyDescent="0.2">
      <c r="A272" s="2">
        <v>271</v>
      </c>
      <c r="B272" s="2" t="s">
        <v>5</v>
      </c>
      <c r="C272" s="2">
        <v>68</v>
      </c>
      <c r="D272" s="2">
        <v>0.19185739117009201</v>
      </c>
      <c r="E272" s="2">
        <v>0.43247972811971302</v>
      </c>
      <c r="F272" s="2">
        <v>0.265060857364109</v>
      </c>
      <c r="G272" s="2">
        <v>0</v>
      </c>
      <c r="H272" s="2">
        <v>0</v>
      </c>
      <c r="I272" s="2">
        <v>0</v>
      </c>
      <c r="J272" s="2">
        <v>0</v>
      </c>
      <c r="K272" s="2">
        <v>0</v>
      </c>
      <c r="L272" s="2">
        <v>1.1657031386026299E-2</v>
      </c>
      <c r="M272" s="2">
        <v>0.65714285714285703</v>
      </c>
      <c r="N272" s="2">
        <v>2.2838184503572299E-2</v>
      </c>
      <c r="O272" s="2">
        <v>0</v>
      </c>
      <c r="P272" s="2">
        <v>0</v>
      </c>
      <c r="Q272" s="2">
        <v>0</v>
      </c>
      <c r="R272" s="2">
        <v>1.1657031386026299E-2</v>
      </c>
      <c r="S272" s="2">
        <v>0.65714285714285703</v>
      </c>
      <c r="T272" s="2">
        <v>2.2838184503572299E-2</v>
      </c>
      <c r="U272" s="2">
        <v>0.65710000000000002</v>
      </c>
    </row>
    <row r="273" spans="1:21" x14ac:dyDescent="0.2">
      <c r="A273" s="2">
        <v>272</v>
      </c>
      <c r="B273" s="2" t="s">
        <v>3</v>
      </c>
      <c r="C273" s="2">
        <v>68</v>
      </c>
      <c r="D273" s="2">
        <v>0.19224607263292501</v>
      </c>
      <c r="E273" s="2">
        <v>0.339066754494394</v>
      </c>
      <c r="F273" s="2">
        <v>0.243450418114662</v>
      </c>
      <c r="G273" s="2">
        <v>0</v>
      </c>
      <c r="H273" s="2">
        <v>0</v>
      </c>
      <c r="I273" s="2">
        <v>0</v>
      </c>
      <c r="J273" s="2">
        <v>0</v>
      </c>
      <c r="K273" s="2">
        <v>0</v>
      </c>
      <c r="L273" s="2">
        <v>4.6082947935379998E-4</v>
      </c>
      <c r="M273" s="2">
        <v>2.8571428571428501E-2</v>
      </c>
      <c r="N273" s="2">
        <v>9.0702953083170005E-4</v>
      </c>
      <c r="O273" s="2">
        <v>0</v>
      </c>
      <c r="P273" s="2">
        <v>0</v>
      </c>
      <c r="Q273" s="2">
        <v>0</v>
      </c>
      <c r="R273" s="2">
        <v>4.6082947935379998E-4</v>
      </c>
      <c r="S273" s="2">
        <v>2.8571428571428501E-2</v>
      </c>
      <c r="T273" s="2">
        <v>9.0702953083170005E-4</v>
      </c>
      <c r="U273" s="2">
        <v>0.94289999999999996</v>
      </c>
    </row>
    <row r="274" spans="1:21" x14ac:dyDescent="0.2">
      <c r="A274" s="2">
        <v>273</v>
      </c>
      <c r="B274" s="2" t="s">
        <v>4</v>
      </c>
      <c r="C274" s="2">
        <v>69</v>
      </c>
      <c r="D274" s="2">
        <v>0.87696702054568698</v>
      </c>
      <c r="E274" s="2">
        <v>0.88700487485953705</v>
      </c>
      <c r="F274" s="2">
        <v>0.87817346027919196</v>
      </c>
      <c r="G274" s="2">
        <v>3.0780599519078201E-3</v>
      </c>
      <c r="H274" s="2">
        <v>2.41845361888408E-2</v>
      </c>
      <c r="I274" s="2">
        <v>1.4670157040070199E-3</v>
      </c>
      <c r="J274" s="2">
        <v>1.60292580923331E-3</v>
      </c>
      <c r="K274" s="2">
        <v>1.77362589498183E-3</v>
      </c>
      <c r="L274" s="2">
        <v>0.83803773330790599</v>
      </c>
      <c r="M274" s="2">
        <v>0.84887006836278101</v>
      </c>
      <c r="N274" s="2">
        <v>0.81441539866583601</v>
      </c>
      <c r="O274" s="2">
        <v>0.82129794763667197</v>
      </c>
      <c r="P274" s="2">
        <v>0.82503680608102203</v>
      </c>
      <c r="Q274" s="2">
        <v>0.79172234215906601</v>
      </c>
      <c r="R274" s="2">
        <v>0.83430510525192503</v>
      </c>
      <c r="S274" s="2">
        <v>0.84169489187853597</v>
      </c>
      <c r="T274" s="2">
        <v>0.81002360028879905</v>
      </c>
      <c r="U274" s="2">
        <v>0.85709999999999997</v>
      </c>
    </row>
    <row r="275" spans="1:21" x14ac:dyDescent="0.2">
      <c r="A275" s="2">
        <v>274</v>
      </c>
      <c r="B275" s="2" t="s">
        <v>2</v>
      </c>
      <c r="C275" s="2">
        <v>69</v>
      </c>
      <c r="D275" s="2">
        <v>0.86029503643512695</v>
      </c>
      <c r="E275" s="2">
        <v>0.86866575479507402</v>
      </c>
      <c r="F275" s="2">
        <v>0.85800781420298899</v>
      </c>
      <c r="G275" s="2">
        <v>2.8959481976926298E-3</v>
      </c>
      <c r="H275" s="2">
        <v>2.5864292361906498E-2</v>
      </c>
      <c r="I275" s="2">
        <v>1.33854203657912E-3</v>
      </c>
      <c r="J275" s="2">
        <v>1.4466434484347701E-3</v>
      </c>
      <c r="K275" s="2">
        <v>1.5797907686126999E-3</v>
      </c>
      <c r="L275" s="2">
        <v>0.81054136582783198</v>
      </c>
      <c r="M275" s="2">
        <v>0.82946181765624405</v>
      </c>
      <c r="N275" s="2">
        <v>0.78240763481174103</v>
      </c>
      <c r="O275" s="2">
        <v>0.80378214836652795</v>
      </c>
      <c r="P275" s="2">
        <v>0.82038374415465698</v>
      </c>
      <c r="Q275" s="2">
        <v>0.76995998392147602</v>
      </c>
      <c r="R275" s="2">
        <v>0.80983589845044202</v>
      </c>
      <c r="S275" s="2">
        <v>0.82761849973882895</v>
      </c>
      <c r="T275" s="2">
        <v>0.78138722670929694</v>
      </c>
      <c r="U275" s="2">
        <v>0.8286</v>
      </c>
    </row>
    <row r="276" spans="1:21" x14ac:dyDescent="0.2">
      <c r="A276" s="2">
        <v>275</v>
      </c>
      <c r="B276" s="2" t="s">
        <v>5</v>
      </c>
      <c r="C276" s="2">
        <v>69</v>
      </c>
      <c r="D276" s="2">
        <v>0.329439792888505</v>
      </c>
      <c r="E276" s="2">
        <v>0.67842738117490498</v>
      </c>
      <c r="F276" s="2">
        <v>0.40775230271475599</v>
      </c>
      <c r="G276" s="2">
        <v>1.52213285909965E-3</v>
      </c>
      <c r="H276" s="2">
        <v>1.4167521468230601E-2</v>
      </c>
      <c r="I276" s="2">
        <v>7.0983982462040005E-4</v>
      </c>
      <c r="J276" s="2">
        <v>7.4967039482930003E-4</v>
      </c>
      <c r="K276" s="2">
        <v>7.9650772053620005E-4</v>
      </c>
      <c r="L276" s="2">
        <v>0.155455607229045</v>
      </c>
      <c r="M276" s="2">
        <v>0.86621609777212105</v>
      </c>
      <c r="N276" s="2">
        <v>0.13889715735401401</v>
      </c>
      <c r="O276" s="2">
        <v>0.103919120458886</v>
      </c>
      <c r="P276" s="2">
        <v>0.81875396839209902</v>
      </c>
      <c r="Q276" s="2">
        <v>9.0174639916845697E-2</v>
      </c>
      <c r="R276" s="2">
        <v>0.14545104189642799</v>
      </c>
      <c r="S276" s="2">
        <v>0.85769318363496205</v>
      </c>
      <c r="T276" s="2">
        <v>0.13132527577025499</v>
      </c>
      <c r="U276" s="2">
        <v>0.51429999999999998</v>
      </c>
    </row>
    <row r="277" spans="1:21" x14ac:dyDescent="0.2">
      <c r="A277" s="2">
        <v>276</v>
      </c>
      <c r="B277" s="2" t="s">
        <v>3</v>
      </c>
      <c r="C277" s="2">
        <v>69</v>
      </c>
      <c r="D277" s="2">
        <v>0.480504625609942</v>
      </c>
      <c r="E277" s="2">
        <v>0.706129775728498</v>
      </c>
      <c r="F277" s="2">
        <v>0.52910811815943004</v>
      </c>
      <c r="G277" s="2">
        <v>2.3923019030397401E-3</v>
      </c>
      <c r="H277" s="2">
        <v>1.58468143349247E-2</v>
      </c>
      <c r="I277" s="2">
        <v>1.1882407100139399E-3</v>
      </c>
      <c r="J277" s="2">
        <v>1.3000648809663401E-3</v>
      </c>
      <c r="K277" s="2">
        <v>1.4446593396964301E-3</v>
      </c>
      <c r="L277" s="2">
        <v>0.32647022974810402</v>
      </c>
      <c r="M277" s="2">
        <v>0.78151077117238699</v>
      </c>
      <c r="N277" s="2">
        <v>0.30286611276013498</v>
      </c>
      <c r="O277" s="2">
        <v>0.27258456697953598</v>
      </c>
      <c r="P277" s="2">
        <v>0.74159218711512398</v>
      </c>
      <c r="Q277" s="2">
        <v>0.25359358955174599</v>
      </c>
      <c r="R277" s="2">
        <v>0.315699255226978</v>
      </c>
      <c r="S277" s="2">
        <v>0.77505151288849905</v>
      </c>
      <c r="T277" s="2">
        <v>0.29540917298623398</v>
      </c>
      <c r="U277" s="2">
        <v>0.8286</v>
      </c>
    </row>
    <row r="278" spans="1:21" x14ac:dyDescent="0.2">
      <c r="A278" s="2">
        <v>277</v>
      </c>
      <c r="B278" s="2" t="s">
        <v>4</v>
      </c>
      <c r="C278" s="2">
        <v>70</v>
      </c>
      <c r="D278" s="2">
        <v>0.62956143191882497</v>
      </c>
      <c r="E278" s="2">
        <v>0.69085543964590301</v>
      </c>
      <c r="F278" s="2">
        <v>0.65038287043571397</v>
      </c>
      <c r="G278" s="2">
        <v>1.8247960800571101E-3</v>
      </c>
      <c r="H278" s="2">
        <v>1.55279516109398E-2</v>
      </c>
      <c r="I278" s="2">
        <v>9.202916158496E-4</v>
      </c>
      <c r="J278" s="2">
        <v>9.4424206264579998E-4</v>
      </c>
      <c r="K278" s="2">
        <v>9.6955909726339996E-4</v>
      </c>
      <c r="L278" s="2">
        <v>0.55169917568564397</v>
      </c>
      <c r="M278" s="2">
        <v>0.64571072501795601</v>
      </c>
      <c r="N278" s="2">
        <v>0.53795125175799596</v>
      </c>
      <c r="O278" s="2">
        <v>0.51240489120994204</v>
      </c>
      <c r="P278" s="2">
        <v>0.58139263263770502</v>
      </c>
      <c r="Q278" s="2">
        <v>0.50172559278351903</v>
      </c>
      <c r="R278" s="2">
        <v>0.53850324207118505</v>
      </c>
      <c r="S278" s="2">
        <v>0.64245352489607599</v>
      </c>
      <c r="T278" s="2">
        <v>0.53337823610220603</v>
      </c>
      <c r="U278" s="2">
        <v>0.65710000000000002</v>
      </c>
    </row>
    <row r="279" spans="1:21" x14ac:dyDescent="0.2">
      <c r="A279" s="2">
        <v>278</v>
      </c>
      <c r="B279" s="2" t="s">
        <v>2</v>
      </c>
      <c r="C279" s="2">
        <v>70</v>
      </c>
      <c r="D279" s="2">
        <v>0.89172630054610103</v>
      </c>
      <c r="E279" s="2">
        <v>0.89668259578091702</v>
      </c>
      <c r="F279" s="2">
        <v>0.88908435021127896</v>
      </c>
      <c r="G279" s="2">
        <v>1.37648627361548E-3</v>
      </c>
      <c r="H279" s="2">
        <v>1.7136469855904501E-2</v>
      </c>
      <c r="I279" s="2">
        <v>6.0255503215430001E-4</v>
      </c>
      <c r="J279" s="2">
        <v>6.1792798140749997E-4</v>
      </c>
      <c r="K279" s="2">
        <v>6.3421776451700002E-4</v>
      </c>
      <c r="L279" s="2">
        <v>0.85566389613917804</v>
      </c>
      <c r="M279" s="2">
        <v>0.86516562444823097</v>
      </c>
      <c r="N279" s="2">
        <v>0.83776176422834303</v>
      </c>
      <c r="O279" s="2">
        <v>0.84712228477001195</v>
      </c>
      <c r="P279" s="2">
        <v>0.82856484864439195</v>
      </c>
      <c r="Q279" s="2">
        <v>0.82708379157951895</v>
      </c>
      <c r="R279" s="2">
        <v>0.85513479592544595</v>
      </c>
      <c r="S279" s="2">
        <v>0.86455337916101704</v>
      </c>
      <c r="T279" s="2">
        <v>0.83719411854232995</v>
      </c>
      <c r="U279" s="2">
        <v>0.8</v>
      </c>
    </row>
    <row r="280" spans="1:21" x14ac:dyDescent="0.2">
      <c r="A280" s="2">
        <v>279</v>
      </c>
      <c r="B280" s="2" t="s">
        <v>5</v>
      </c>
      <c r="C280" s="2">
        <v>70</v>
      </c>
      <c r="D280" s="2">
        <v>0.32199699708393598</v>
      </c>
      <c r="E280" s="2">
        <v>0.67515265941619795</v>
      </c>
      <c r="F280" s="2">
        <v>0.41070515087672599</v>
      </c>
      <c r="G280" s="2">
        <v>7.4410455334670005E-4</v>
      </c>
      <c r="H280" s="2">
        <v>1.0902066089745E-2</v>
      </c>
      <c r="I280" s="2">
        <v>3.04329807737E-4</v>
      </c>
      <c r="J280" s="2">
        <v>3.1062269866070002E-4</v>
      </c>
      <c r="K280" s="2">
        <v>3.1731055766740001E-4</v>
      </c>
      <c r="L280" s="2">
        <v>0.13295022632394499</v>
      </c>
      <c r="M280" s="2">
        <v>0.84957678786345803</v>
      </c>
      <c r="N280" s="2">
        <v>0.157089901955</v>
      </c>
      <c r="O280" s="2">
        <v>0.105126343334891</v>
      </c>
      <c r="P280" s="2">
        <v>0.77165619134902896</v>
      </c>
      <c r="Q280" s="2">
        <v>0.120450389438441</v>
      </c>
      <c r="R280" s="2">
        <v>0.122070863523653</v>
      </c>
      <c r="S280" s="2">
        <v>0.822525794165475</v>
      </c>
      <c r="T280" s="2">
        <v>0.14346326517739399</v>
      </c>
      <c r="U280" s="2">
        <v>0.6</v>
      </c>
    </row>
    <row r="281" spans="1:21" x14ac:dyDescent="0.2">
      <c r="A281" s="2">
        <v>280</v>
      </c>
      <c r="B281" s="2" t="s">
        <v>3</v>
      </c>
      <c r="C281" s="2">
        <v>70</v>
      </c>
      <c r="D281" s="2">
        <v>0.29511225436414901</v>
      </c>
      <c r="E281" s="2">
        <v>0.65254509874752498</v>
      </c>
      <c r="F281" s="2">
        <v>0.38801437914371401</v>
      </c>
      <c r="G281" s="2">
        <v>4.184472698918E-4</v>
      </c>
      <c r="H281" s="2">
        <v>7.6084480487874501E-3</v>
      </c>
      <c r="I281" s="2">
        <v>1.627488319562E-4</v>
      </c>
      <c r="J281" s="2">
        <v>1.6386211833120001E-4</v>
      </c>
      <c r="K281" s="2">
        <v>1.6499713029980001E-4</v>
      </c>
      <c r="L281" s="2">
        <v>8.94596435794872E-2</v>
      </c>
      <c r="M281" s="2">
        <v>0.85886878115790199</v>
      </c>
      <c r="N281" s="2">
        <v>0.13320172604705599</v>
      </c>
      <c r="O281" s="2">
        <v>6.5650761819311496E-2</v>
      </c>
      <c r="P281" s="2">
        <v>0.76342184724552198</v>
      </c>
      <c r="Q281" s="2">
        <v>9.5429920910724497E-2</v>
      </c>
      <c r="R281" s="2">
        <v>8.0679004759128606E-2</v>
      </c>
      <c r="S281" s="2">
        <v>0.82809856023107198</v>
      </c>
      <c r="T281" s="2">
        <v>0.12051592080720799</v>
      </c>
      <c r="U281" s="2">
        <v>0.7429</v>
      </c>
    </row>
    <row r="282" spans="1:21" x14ac:dyDescent="0.2">
      <c r="A282" s="2">
        <v>281</v>
      </c>
      <c r="B282" s="2" t="s">
        <v>4</v>
      </c>
      <c r="C282" s="2">
        <v>71</v>
      </c>
      <c r="D282" s="2">
        <v>0.21830557967935199</v>
      </c>
      <c r="E282" s="2">
        <v>0.33557097443512501</v>
      </c>
      <c r="F282" s="2">
        <v>0.26269668936729401</v>
      </c>
      <c r="G282" s="2">
        <v>7.4635806959120002E-4</v>
      </c>
      <c r="H282" s="2">
        <v>4.1420060076883796E-3</v>
      </c>
      <c r="I282" s="2">
        <v>4.178417696884E-4</v>
      </c>
      <c r="J282" s="2">
        <v>4.2154906051499998E-4</v>
      </c>
      <c r="K282" s="2">
        <v>4.2532432292189998E-4</v>
      </c>
      <c r="L282" s="2">
        <v>7.9927584156394005E-3</v>
      </c>
      <c r="M282" s="2">
        <v>0.47142857142857097</v>
      </c>
      <c r="N282" s="2">
        <v>1.5690649620124199E-2</v>
      </c>
      <c r="O282" s="2">
        <v>3.5714286246469999E-4</v>
      </c>
      <c r="P282" s="2">
        <v>2.8571428571428501E-2</v>
      </c>
      <c r="Q282" s="2">
        <v>7.0546737739020002E-4</v>
      </c>
      <c r="R282" s="2">
        <v>7.9927584156394005E-3</v>
      </c>
      <c r="S282" s="2">
        <v>0.47142857142857097</v>
      </c>
      <c r="T282" s="2">
        <v>1.5690649620124199E-2</v>
      </c>
      <c r="U282" s="2">
        <v>0.71430000000000005</v>
      </c>
    </row>
    <row r="283" spans="1:21" x14ac:dyDescent="0.2">
      <c r="A283" s="2">
        <v>282</v>
      </c>
      <c r="B283" s="2" t="s">
        <v>2</v>
      </c>
      <c r="C283" s="2">
        <v>71</v>
      </c>
      <c r="D283" s="2">
        <v>0.58051337599754305</v>
      </c>
      <c r="E283" s="2">
        <v>0.54800510151045601</v>
      </c>
      <c r="F283" s="2">
        <v>0.56293662020138302</v>
      </c>
      <c r="G283" s="2">
        <v>7.4182118156100005E-5</v>
      </c>
      <c r="H283" s="2">
        <v>4.0816326758689997E-4</v>
      </c>
      <c r="I283" s="2">
        <v>4.1407868931299999E-5</v>
      </c>
      <c r="J283" s="2">
        <v>4.2016807544400001E-5</v>
      </c>
      <c r="K283" s="2">
        <v>4.2643923578499999E-5</v>
      </c>
      <c r="L283" s="2">
        <v>8.5714285714285701E-2</v>
      </c>
      <c r="M283" s="2">
        <v>8.5714285714285701E-2</v>
      </c>
      <c r="N283" s="2">
        <v>8.5714285714285701E-2</v>
      </c>
      <c r="O283" s="2">
        <v>0</v>
      </c>
      <c r="P283" s="2">
        <v>0</v>
      </c>
      <c r="Q283" s="2">
        <v>0</v>
      </c>
      <c r="R283" s="2">
        <v>8.5714285714285701E-2</v>
      </c>
      <c r="S283" s="2">
        <v>8.5714285714285701E-2</v>
      </c>
      <c r="T283" s="2">
        <v>8.5714285714285701E-2</v>
      </c>
      <c r="U283" s="2">
        <v>2.86E-2</v>
      </c>
    </row>
    <row r="284" spans="1:21" x14ac:dyDescent="0.2">
      <c r="A284" s="2">
        <v>283</v>
      </c>
      <c r="B284" s="2" t="s">
        <v>5</v>
      </c>
      <c r="C284" s="2">
        <v>71</v>
      </c>
      <c r="D284" s="2">
        <v>0.209777881417955</v>
      </c>
      <c r="E284" s="2">
        <v>0.35219729883330197</v>
      </c>
      <c r="F284" s="2">
        <v>0.26060398433889598</v>
      </c>
      <c r="G284" s="2">
        <v>1.013676536136E-4</v>
      </c>
      <c r="H284" s="2">
        <v>5.6157348943610005E-4</v>
      </c>
      <c r="I284" s="2">
        <v>5.6716084613299999E-5</v>
      </c>
      <c r="J284" s="2">
        <v>5.7286070659799999E-5</v>
      </c>
      <c r="K284" s="2">
        <v>5.7867663313799998E-5</v>
      </c>
      <c r="L284" s="2">
        <v>5.0183151715568102E-3</v>
      </c>
      <c r="M284" s="2">
        <v>7.1428571428571397E-2</v>
      </c>
      <c r="N284" s="2">
        <v>9.3301158398389795E-3</v>
      </c>
      <c r="O284" s="2">
        <v>2.3850931652954601E-3</v>
      </c>
      <c r="P284" s="2">
        <v>5.7142857142857099E-2</v>
      </c>
      <c r="Q284" s="2">
        <v>4.5787547315870002E-3</v>
      </c>
      <c r="R284" s="2">
        <v>5.0183151715568102E-3</v>
      </c>
      <c r="S284" s="2">
        <v>7.1428571428571397E-2</v>
      </c>
      <c r="T284" s="2">
        <v>9.3301158398389795E-3</v>
      </c>
      <c r="U284" s="2">
        <v>0.77139999999999997</v>
      </c>
    </row>
    <row r="285" spans="1:21" x14ac:dyDescent="0.2">
      <c r="A285" s="2">
        <v>284</v>
      </c>
      <c r="B285" s="2" t="s">
        <v>3</v>
      </c>
      <c r="C285" s="2">
        <v>71</v>
      </c>
      <c r="D285" s="2">
        <v>0.21527263990470299</v>
      </c>
      <c r="E285" s="2">
        <v>0.33831641163144699</v>
      </c>
      <c r="F285" s="2">
        <v>0.26018379586083501</v>
      </c>
      <c r="G285" s="2">
        <v>5.8951035940199999E-5</v>
      </c>
      <c r="H285" s="2">
        <v>5.4945056991919999E-4</v>
      </c>
      <c r="I285" s="2">
        <v>2.7739251631200001E-5</v>
      </c>
      <c r="J285" s="2">
        <v>2.8011206138299999E-5</v>
      </c>
      <c r="K285" s="2">
        <v>2.82885440226E-5</v>
      </c>
      <c r="L285" s="2">
        <v>3.5701178546462698E-3</v>
      </c>
      <c r="M285" s="2">
        <v>8.5714285714285701E-2</v>
      </c>
      <c r="N285" s="2">
        <v>6.8399282438414404E-3</v>
      </c>
      <c r="O285" s="2">
        <v>1.32653063961437E-3</v>
      </c>
      <c r="P285" s="2">
        <v>5.7142857142857099E-2</v>
      </c>
      <c r="Q285" s="2">
        <v>2.58980787226132E-3</v>
      </c>
      <c r="R285" s="2">
        <v>3.5701178546462698E-3</v>
      </c>
      <c r="S285" s="2">
        <v>8.5714285714285701E-2</v>
      </c>
      <c r="T285" s="2">
        <v>6.8399282438414404E-3</v>
      </c>
      <c r="U285" s="2">
        <v>0.77139999999999997</v>
      </c>
    </row>
    <row r="286" spans="1:21" x14ac:dyDescent="0.2">
      <c r="A286" s="2">
        <v>285</v>
      </c>
      <c r="B286" s="2" t="s">
        <v>4</v>
      </c>
      <c r="C286" s="2">
        <v>72</v>
      </c>
      <c r="D286" s="2">
        <v>0.25118953074727701</v>
      </c>
      <c r="E286" s="2">
        <v>0.42166125859532999</v>
      </c>
      <c r="F286" s="2">
        <v>0.31136354165417801</v>
      </c>
      <c r="G286" s="2">
        <v>2.24856080686939E-3</v>
      </c>
      <c r="H286" s="2">
        <v>1.6086603262062502E-2</v>
      </c>
      <c r="I286" s="2">
        <v>1.16698240495419E-3</v>
      </c>
      <c r="J286" s="2">
        <v>1.20141166844405E-3</v>
      </c>
      <c r="K286" s="2">
        <v>1.23823868676221E-3</v>
      </c>
      <c r="L286" s="2">
        <v>2.4846472531290902E-2</v>
      </c>
      <c r="M286" s="2">
        <v>0.46035225263663698</v>
      </c>
      <c r="N286" s="2">
        <v>3.9469194558582103E-2</v>
      </c>
      <c r="O286" s="2">
        <v>1.45850661875946E-2</v>
      </c>
      <c r="P286" s="2">
        <v>0.13700680264404799</v>
      </c>
      <c r="Q286" s="2">
        <v>2.1375561133027E-2</v>
      </c>
      <c r="R286" s="2">
        <v>2.3937955518652201E-2</v>
      </c>
      <c r="S286" s="2">
        <v>0.426627529944692</v>
      </c>
      <c r="T286" s="2">
        <v>3.7836862448602897E-2</v>
      </c>
      <c r="U286" s="2">
        <v>0.7429</v>
      </c>
    </row>
    <row r="287" spans="1:21" x14ac:dyDescent="0.2">
      <c r="A287" s="2">
        <v>286</v>
      </c>
      <c r="B287" s="2" t="s">
        <v>2</v>
      </c>
      <c r="C287" s="2">
        <v>72</v>
      </c>
      <c r="D287" s="2">
        <v>0.30993320729051299</v>
      </c>
      <c r="E287" s="2">
        <v>0.40493146095957</v>
      </c>
      <c r="F287" s="2">
        <v>0.34678597577980502</v>
      </c>
      <c r="G287" s="2">
        <v>3.6946930257340002E-4</v>
      </c>
      <c r="H287" s="2">
        <v>3.99659877376896E-3</v>
      </c>
      <c r="I287" s="2">
        <v>1.718845517774E-4</v>
      </c>
      <c r="J287" s="2">
        <v>1.7555717578420001E-4</v>
      </c>
      <c r="K287" s="2">
        <v>1.793960641537E-4</v>
      </c>
      <c r="L287" s="2">
        <v>4.5946133935025703E-2</v>
      </c>
      <c r="M287" s="2">
        <v>0.11575994959899299</v>
      </c>
      <c r="N287" s="2">
        <v>4.9848908824579999E-2</v>
      </c>
      <c r="O287" s="2">
        <v>3.90573623989309E-2</v>
      </c>
      <c r="P287" s="2">
        <v>4.7607710106032201E-2</v>
      </c>
      <c r="Q287" s="2">
        <v>3.8276549960885697E-2</v>
      </c>
      <c r="R287" s="2">
        <v>4.48032768177134E-2</v>
      </c>
      <c r="S287" s="2">
        <v>0.10623613979135201</v>
      </c>
      <c r="T287" s="2">
        <v>4.7808092406817798E-2</v>
      </c>
      <c r="U287" s="2">
        <v>0.34289999999999998</v>
      </c>
    </row>
    <row r="288" spans="1:21" x14ac:dyDescent="0.2">
      <c r="A288" s="2">
        <v>287</v>
      </c>
      <c r="B288" s="2" t="s">
        <v>5</v>
      </c>
      <c r="C288" s="2">
        <v>72</v>
      </c>
      <c r="D288" s="2">
        <v>0.45947170214993599</v>
      </c>
      <c r="E288" s="2">
        <v>0.59537957651274498</v>
      </c>
      <c r="F288" s="2">
        <v>0.51028630903788896</v>
      </c>
      <c r="G288" s="2">
        <v>9.2100159132099996E-5</v>
      </c>
      <c r="H288" s="2">
        <v>1.7006802771772601E-3</v>
      </c>
      <c r="I288" s="2">
        <v>3.4423408630700002E-5</v>
      </c>
      <c r="J288" s="2">
        <v>3.48432056074E-5</v>
      </c>
      <c r="K288" s="2">
        <v>3.5273370200000001E-5</v>
      </c>
      <c r="L288" s="2">
        <v>9.6815894384469303E-2</v>
      </c>
      <c r="M288" s="2">
        <v>0.74337899599756496</v>
      </c>
      <c r="N288" s="2">
        <v>0.15400766560009499</v>
      </c>
      <c r="O288" s="2">
        <v>6.17977559566497E-2</v>
      </c>
      <c r="P288" s="2">
        <v>0.73944444528647801</v>
      </c>
      <c r="Q288" s="2">
        <v>9.5091991286192598E-2</v>
      </c>
      <c r="R288" s="2">
        <v>9.6815894384469303E-2</v>
      </c>
      <c r="S288" s="2">
        <v>0.74337899599756496</v>
      </c>
      <c r="T288" s="2">
        <v>0.15400766560009499</v>
      </c>
      <c r="U288" s="2">
        <v>0.31430000000000002</v>
      </c>
    </row>
    <row r="289" spans="1:21" x14ac:dyDescent="0.2">
      <c r="A289" s="2">
        <v>288</v>
      </c>
      <c r="B289" s="2" t="s">
        <v>3</v>
      </c>
      <c r="C289" s="2">
        <v>72</v>
      </c>
      <c r="D289" s="2">
        <v>0.25382049935204598</v>
      </c>
      <c r="E289" s="2">
        <v>0.591032700027738</v>
      </c>
      <c r="F289" s="2">
        <v>0.34523236496107901</v>
      </c>
      <c r="G289" s="2">
        <v>1.6312572572909999E-4</v>
      </c>
      <c r="H289" s="2">
        <v>1.4856191884194099E-3</v>
      </c>
      <c r="I289" s="2">
        <v>7.9484561657799994E-5</v>
      </c>
      <c r="J289" s="2">
        <v>7.9957254430500005E-5</v>
      </c>
      <c r="K289" s="2">
        <v>8.0435871080100003E-5</v>
      </c>
      <c r="L289" s="2">
        <v>1.80717542368386E-2</v>
      </c>
      <c r="M289" s="2">
        <v>0.76476190643651099</v>
      </c>
      <c r="N289" s="2">
        <v>3.4404989624662E-2</v>
      </c>
      <c r="O289" s="2">
        <v>1.0259529103391901E-2</v>
      </c>
      <c r="P289" s="2">
        <v>0.74142857151371999</v>
      </c>
      <c r="Q289" s="2">
        <v>1.9729613938501901E-2</v>
      </c>
      <c r="R289" s="2">
        <v>1.80717542368386E-2</v>
      </c>
      <c r="S289" s="2">
        <v>0.76476190643651099</v>
      </c>
      <c r="T289" s="2">
        <v>3.4404989624662E-2</v>
      </c>
      <c r="U289" s="2">
        <v>0.51429999999999998</v>
      </c>
    </row>
    <row r="290" spans="1:21" x14ac:dyDescent="0.2">
      <c r="A290" s="2">
        <v>289</v>
      </c>
      <c r="B290" s="2" t="s">
        <v>4</v>
      </c>
      <c r="C290" s="2">
        <v>73</v>
      </c>
      <c r="D290" s="2">
        <v>0.66117948549134298</v>
      </c>
      <c r="E290" s="2">
        <v>0.80742720365524201</v>
      </c>
      <c r="F290" s="2">
        <v>0.70684483987944402</v>
      </c>
      <c r="G290" s="2">
        <v>1.1704906621681701E-3</v>
      </c>
      <c r="H290" s="2">
        <v>7.1972992005092697E-3</v>
      </c>
      <c r="I290" s="2">
        <v>6.2812505555999995E-4</v>
      </c>
      <c r="J290" s="2">
        <v>6.4572853235789999E-4</v>
      </c>
      <c r="K290" s="2">
        <v>6.6444830902449999E-4</v>
      </c>
      <c r="L290" s="2">
        <v>0.42856599965265801</v>
      </c>
      <c r="M290" s="2">
        <v>0.61428571343421901</v>
      </c>
      <c r="N290" s="2">
        <v>0.43003572204283302</v>
      </c>
      <c r="O290" s="2">
        <v>0.35927296727895702</v>
      </c>
      <c r="P290" s="2">
        <v>0.50857143700122798</v>
      </c>
      <c r="Q290" s="2">
        <v>0.35063785112329798</v>
      </c>
      <c r="R290" s="2">
        <v>0.42856599965265801</v>
      </c>
      <c r="S290" s="2">
        <v>0.61428571343421901</v>
      </c>
      <c r="T290" s="2">
        <v>0.43003572204283302</v>
      </c>
      <c r="U290" s="2">
        <v>0.94289999999999996</v>
      </c>
    </row>
    <row r="291" spans="1:21" x14ac:dyDescent="0.2">
      <c r="A291" s="2">
        <v>290</v>
      </c>
      <c r="B291" s="2" t="s">
        <v>2</v>
      </c>
      <c r="C291" s="2">
        <v>73</v>
      </c>
      <c r="D291" s="2">
        <v>0.91862074903079405</v>
      </c>
      <c r="E291" s="2">
        <v>0.90300501925604604</v>
      </c>
      <c r="F291" s="2">
        <v>0.91000298346791897</v>
      </c>
      <c r="G291" s="2">
        <v>0</v>
      </c>
      <c r="H291" s="2">
        <v>0</v>
      </c>
      <c r="I291" s="2">
        <v>0</v>
      </c>
      <c r="J291" s="2">
        <v>0</v>
      </c>
      <c r="K291" s="2">
        <v>0</v>
      </c>
      <c r="L291" s="2">
        <v>0.81809523957116204</v>
      </c>
      <c r="M291" s="2">
        <v>0.78095238123621202</v>
      </c>
      <c r="N291" s="2">
        <v>0.79494949664388304</v>
      </c>
      <c r="O291" s="2">
        <v>0.74285714626312205</v>
      </c>
      <c r="P291" s="2">
        <v>0.70285714822155998</v>
      </c>
      <c r="Q291" s="2">
        <v>0.71655329380716504</v>
      </c>
      <c r="R291" s="2">
        <v>0.81333333424159404</v>
      </c>
      <c r="S291" s="2">
        <v>0.77619047590664403</v>
      </c>
      <c r="T291" s="2">
        <v>0.79018759131431504</v>
      </c>
      <c r="U291" s="2">
        <v>0.9143</v>
      </c>
    </row>
    <row r="292" spans="1:21" x14ac:dyDescent="0.2">
      <c r="A292" s="2">
        <v>291</v>
      </c>
      <c r="B292" s="2" t="s">
        <v>5</v>
      </c>
      <c r="C292" s="2">
        <v>73</v>
      </c>
      <c r="D292" s="2">
        <v>0.60130771483693801</v>
      </c>
      <c r="E292" s="2">
        <v>0.70444355521883195</v>
      </c>
      <c r="F292" s="2">
        <v>0.62554643622466499</v>
      </c>
      <c r="G292" s="2">
        <v>6.2940836152330004E-4</v>
      </c>
      <c r="H292" s="2">
        <v>7.7420423073427998E-3</v>
      </c>
      <c r="I292" s="2">
        <v>2.726828529766E-4</v>
      </c>
      <c r="J292" s="2">
        <v>2.7610631659629999E-4</v>
      </c>
      <c r="K292" s="2">
        <v>2.796374028549E-4</v>
      </c>
      <c r="L292" s="2">
        <v>0.40969435668417298</v>
      </c>
      <c r="M292" s="2">
        <v>0.51428571598870398</v>
      </c>
      <c r="N292" s="2">
        <v>0.39069371968507699</v>
      </c>
      <c r="O292" s="2">
        <v>0.31491585030619501</v>
      </c>
      <c r="P292" s="2">
        <v>0.37142857738903501</v>
      </c>
      <c r="Q292" s="2">
        <v>0.29016932850437499</v>
      </c>
      <c r="R292" s="2">
        <v>0.40969435668417298</v>
      </c>
      <c r="S292" s="2">
        <v>0.51428571598870398</v>
      </c>
      <c r="T292" s="2">
        <v>0.39069371968507699</v>
      </c>
      <c r="U292" s="2">
        <v>0.77139999999999997</v>
      </c>
    </row>
    <row r="293" spans="1:21" x14ac:dyDescent="0.2">
      <c r="A293" s="2">
        <v>292</v>
      </c>
      <c r="B293" s="2" t="s">
        <v>3</v>
      </c>
      <c r="C293" s="2">
        <v>73</v>
      </c>
      <c r="D293" s="2">
        <v>0.75658413086618603</v>
      </c>
      <c r="E293" s="2">
        <v>0.72870721135820604</v>
      </c>
      <c r="F293" s="2">
        <v>0.74038571800504405</v>
      </c>
      <c r="G293" s="2">
        <v>0</v>
      </c>
      <c r="H293" s="2">
        <v>0</v>
      </c>
      <c r="I293" s="2">
        <v>0</v>
      </c>
      <c r="J293" s="2">
        <v>0</v>
      </c>
      <c r="K293" s="2">
        <v>0</v>
      </c>
      <c r="L293" s="2">
        <v>0.56500001932893396</v>
      </c>
      <c r="M293" s="2">
        <v>0.49523809722491602</v>
      </c>
      <c r="N293" s="2">
        <v>0.52093451448849204</v>
      </c>
      <c r="O293" s="2">
        <v>0.46565323605068998</v>
      </c>
      <c r="P293" s="2">
        <v>0.38857143521308901</v>
      </c>
      <c r="Q293" s="2">
        <v>0.41962070124489897</v>
      </c>
      <c r="R293" s="2">
        <v>0.56500001932893396</v>
      </c>
      <c r="S293" s="2">
        <v>0.49523809722491602</v>
      </c>
      <c r="T293" s="2">
        <v>0.52093451448849204</v>
      </c>
      <c r="U293" s="2">
        <v>0.97140000000000004</v>
      </c>
    </row>
    <row r="294" spans="1:21" x14ac:dyDescent="0.2">
      <c r="A294" s="2">
        <v>293</v>
      </c>
      <c r="B294" s="2" t="s">
        <v>4</v>
      </c>
      <c r="C294" s="2">
        <v>74</v>
      </c>
      <c r="D294" s="2">
        <v>0.873781979084014</v>
      </c>
      <c r="E294" s="2">
        <v>0.86466672079903695</v>
      </c>
      <c r="F294" s="2">
        <v>0.86870732137135098</v>
      </c>
      <c r="G294" s="2">
        <v>0</v>
      </c>
      <c r="H294" s="2">
        <v>0</v>
      </c>
      <c r="I294" s="2">
        <v>0</v>
      </c>
      <c r="J294" s="2">
        <v>0</v>
      </c>
      <c r="K294" s="2">
        <v>0</v>
      </c>
      <c r="L294" s="2">
        <v>0.89928571837288995</v>
      </c>
      <c r="M294" s="2">
        <v>0.77142856631960099</v>
      </c>
      <c r="N294" s="2">
        <v>0.82467534882681703</v>
      </c>
      <c r="O294" s="2">
        <v>0.80619047667298904</v>
      </c>
      <c r="P294" s="2">
        <v>0.66285715401172596</v>
      </c>
      <c r="Q294" s="2">
        <v>0.72190476868833797</v>
      </c>
      <c r="R294" s="2">
        <v>0.89571428980146095</v>
      </c>
      <c r="S294" s="2">
        <v>0.76190475736345498</v>
      </c>
      <c r="T294" s="2">
        <v>0.81948054347719401</v>
      </c>
      <c r="U294" s="2">
        <v>0.94289999999999996</v>
      </c>
    </row>
    <row r="295" spans="1:21" x14ac:dyDescent="0.2">
      <c r="A295" s="2">
        <v>294</v>
      </c>
      <c r="B295" s="2" t="s">
        <v>2</v>
      </c>
      <c r="C295" s="2">
        <v>74</v>
      </c>
      <c r="D295" s="2">
        <v>0.93234393766948098</v>
      </c>
      <c r="E295" s="2">
        <v>0.91949281351906897</v>
      </c>
      <c r="F295" s="2">
        <v>0.92576268059866695</v>
      </c>
      <c r="G295" s="2">
        <v>0</v>
      </c>
      <c r="H295" s="2">
        <v>0</v>
      </c>
      <c r="I295" s="2">
        <v>0</v>
      </c>
      <c r="J295" s="2">
        <v>0</v>
      </c>
      <c r="K295" s="2">
        <v>0</v>
      </c>
      <c r="L295" s="2">
        <v>0.906666662011827</v>
      </c>
      <c r="M295" s="2">
        <v>0.84761903626578095</v>
      </c>
      <c r="N295" s="2">
        <v>0.87445887838091096</v>
      </c>
      <c r="O295" s="2">
        <v>0.88714286259242403</v>
      </c>
      <c r="P295" s="2">
        <v>0.817142867190497</v>
      </c>
      <c r="Q295" s="2">
        <v>0.84825397644724099</v>
      </c>
      <c r="R295" s="2">
        <v>0.906666662011827</v>
      </c>
      <c r="S295" s="2">
        <v>0.84761903626578095</v>
      </c>
      <c r="T295" s="2">
        <v>0.87445887838091096</v>
      </c>
      <c r="U295" s="2">
        <v>0.94289999999999996</v>
      </c>
    </row>
    <row r="296" spans="1:21" x14ac:dyDescent="0.2">
      <c r="A296" s="2">
        <v>295</v>
      </c>
      <c r="B296" s="2" t="s">
        <v>5</v>
      </c>
      <c r="C296" s="2">
        <v>74</v>
      </c>
      <c r="D296" s="2">
        <v>0.52022401945931496</v>
      </c>
      <c r="E296" s="2">
        <v>0.590758359006473</v>
      </c>
      <c r="F296" s="2">
        <v>0.54022292963095997</v>
      </c>
      <c r="G296" s="2">
        <v>9.2109959306460002E-4</v>
      </c>
      <c r="H296" s="2">
        <v>1.30186281566108E-2</v>
      </c>
      <c r="I296" s="2">
        <v>3.7960360225820002E-4</v>
      </c>
      <c r="J296" s="2">
        <v>3.8301292973170001E-4</v>
      </c>
      <c r="K296" s="2">
        <v>3.8648436145319998E-4</v>
      </c>
      <c r="L296" s="2">
        <v>0.422275242874664</v>
      </c>
      <c r="M296" s="2">
        <v>0.46190475821494997</v>
      </c>
      <c r="N296" s="2">
        <v>0.39269789899034102</v>
      </c>
      <c r="O296" s="2">
        <v>0.39865914011108</v>
      </c>
      <c r="P296" s="2">
        <v>0.35428572041647699</v>
      </c>
      <c r="Q296" s="2">
        <v>0.35629643542425898</v>
      </c>
      <c r="R296" s="2">
        <v>0.422275242874664</v>
      </c>
      <c r="S296" s="2">
        <v>0.46190475821494997</v>
      </c>
      <c r="T296" s="2">
        <v>0.39269789899034102</v>
      </c>
      <c r="U296" s="2">
        <v>0.62860000000000005</v>
      </c>
    </row>
    <row r="297" spans="1:21" x14ac:dyDescent="0.2">
      <c r="A297" s="2">
        <v>296</v>
      </c>
      <c r="B297" s="2" t="s">
        <v>3</v>
      </c>
      <c r="C297" s="2">
        <v>74</v>
      </c>
      <c r="D297" s="2">
        <v>0.58992019210542901</v>
      </c>
      <c r="E297" s="2">
        <v>0.68124817652361702</v>
      </c>
      <c r="F297" s="2">
        <v>0.61026072289262501</v>
      </c>
      <c r="G297" s="2">
        <v>5.7999865218460003E-4</v>
      </c>
      <c r="H297" s="2">
        <v>7.1505282074213004E-3</v>
      </c>
      <c r="I297" s="2">
        <v>2.4980597164750001E-4</v>
      </c>
      <c r="J297" s="2">
        <v>2.5227807096340002E-4</v>
      </c>
      <c r="K297" s="2">
        <v>2.5480000767860001E-4</v>
      </c>
      <c r="L297" s="2">
        <v>0.516791487910917</v>
      </c>
      <c r="M297" s="2">
        <v>0.61904761024883803</v>
      </c>
      <c r="N297" s="2">
        <v>0.480434149503707</v>
      </c>
      <c r="O297" s="2">
        <v>0.46798783146909301</v>
      </c>
      <c r="P297" s="2">
        <v>0.548571437597274</v>
      </c>
      <c r="Q297" s="2">
        <v>0.425653609846319</v>
      </c>
      <c r="R297" s="2">
        <v>0.516791487910917</v>
      </c>
      <c r="S297" s="2">
        <v>0.61904761024883803</v>
      </c>
      <c r="T297" s="2">
        <v>0.480434149503707</v>
      </c>
      <c r="U297" s="2">
        <v>0.71430000000000005</v>
      </c>
    </row>
    <row r="298" spans="1:21" x14ac:dyDescent="0.2">
      <c r="A298" s="2">
        <v>297</v>
      </c>
      <c r="B298" s="2" t="s">
        <v>4</v>
      </c>
      <c r="C298" s="2">
        <v>75</v>
      </c>
      <c r="D298" s="2">
        <v>0.90690956584044802</v>
      </c>
      <c r="E298" s="2">
        <v>0.95242967946188795</v>
      </c>
      <c r="F298" s="2">
        <v>0.92063000372477899</v>
      </c>
      <c r="G298" s="2">
        <v>0</v>
      </c>
      <c r="H298" s="2">
        <v>0</v>
      </c>
      <c r="I298" s="2">
        <v>0</v>
      </c>
      <c r="J298" s="2">
        <v>0</v>
      </c>
      <c r="K298" s="2">
        <v>0</v>
      </c>
      <c r="L298" s="2">
        <v>0.89087950938514304</v>
      </c>
      <c r="M298" s="2">
        <v>1</v>
      </c>
      <c r="N298" s="2">
        <v>0.89555079266428905</v>
      </c>
      <c r="O298" s="2">
        <v>0</v>
      </c>
      <c r="P298" s="2">
        <v>0</v>
      </c>
      <c r="Q298" s="2">
        <v>0</v>
      </c>
      <c r="R298" s="2">
        <v>0.89087950938514304</v>
      </c>
      <c r="S298" s="2">
        <v>1</v>
      </c>
      <c r="T298" s="2">
        <v>0.89555079266428905</v>
      </c>
      <c r="U298" s="2">
        <v>0.94289999999999996</v>
      </c>
    </row>
    <row r="299" spans="1:21" x14ac:dyDescent="0.2">
      <c r="A299" s="2">
        <v>298</v>
      </c>
      <c r="B299" s="2" t="s">
        <v>2</v>
      </c>
      <c r="C299" s="2">
        <v>75</v>
      </c>
      <c r="D299" s="2">
        <v>1</v>
      </c>
      <c r="E299" s="2">
        <v>1</v>
      </c>
      <c r="F299" s="2">
        <v>1</v>
      </c>
      <c r="G299" s="2">
        <v>0</v>
      </c>
      <c r="H299" s="2">
        <v>0</v>
      </c>
      <c r="I299" s="2">
        <v>0</v>
      </c>
      <c r="J299" s="2">
        <v>0</v>
      </c>
      <c r="K299" s="2">
        <v>0</v>
      </c>
      <c r="L299" s="2">
        <v>1</v>
      </c>
      <c r="M299" s="2">
        <v>1</v>
      </c>
      <c r="N299" s="2">
        <v>1</v>
      </c>
      <c r="O299" s="2">
        <v>0</v>
      </c>
      <c r="P299" s="2">
        <v>0</v>
      </c>
      <c r="Q299" s="2">
        <v>0</v>
      </c>
      <c r="R299" s="2">
        <v>1</v>
      </c>
      <c r="S299" s="2">
        <v>1</v>
      </c>
      <c r="T299" s="2">
        <v>1</v>
      </c>
      <c r="U299" s="2">
        <v>1</v>
      </c>
    </row>
    <row r="300" spans="1:21" x14ac:dyDescent="0.2">
      <c r="A300" s="2">
        <v>299</v>
      </c>
      <c r="B300" s="2" t="s">
        <v>5</v>
      </c>
      <c r="C300" s="2">
        <v>75</v>
      </c>
      <c r="D300" s="2">
        <v>0.200310050589697</v>
      </c>
      <c r="E300" s="2">
        <v>0.360074981621333</v>
      </c>
      <c r="F300" s="2">
        <v>0.25561847303594798</v>
      </c>
      <c r="G300" s="2">
        <v>0</v>
      </c>
      <c r="H300" s="2">
        <v>0</v>
      </c>
      <c r="I300" s="2">
        <v>0</v>
      </c>
      <c r="J300" s="2">
        <v>0</v>
      </c>
      <c r="K300" s="2">
        <v>0</v>
      </c>
      <c r="L300" s="2">
        <v>0</v>
      </c>
      <c r="M300" s="2">
        <v>0</v>
      </c>
      <c r="N300" s="2">
        <v>0</v>
      </c>
      <c r="O300" s="2">
        <v>0</v>
      </c>
      <c r="P300" s="2">
        <v>0</v>
      </c>
      <c r="Q300" s="2">
        <v>0</v>
      </c>
      <c r="R300" s="2">
        <v>0</v>
      </c>
      <c r="S300" s="2">
        <v>0</v>
      </c>
      <c r="T300" s="2">
        <v>0</v>
      </c>
      <c r="U300" s="2">
        <v>0.85709999999999997</v>
      </c>
    </row>
    <row r="301" spans="1:21" x14ac:dyDescent="0.2">
      <c r="A301" s="2">
        <v>300</v>
      </c>
      <c r="B301" s="2" t="s">
        <v>3</v>
      </c>
      <c r="C301" s="2">
        <v>75</v>
      </c>
      <c r="D301" s="2">
        <v>0.202683362364768</v>
      </c>
      <c r="E301" s="2">
        <v>0.39383618235588003</v>
      </c>
      <c r="F301" s="2">
        <v>0.26325022620814098</v>
      </c>
      <c r="G301" s="2">
        <v>4.1141753484100001E-5</v>
      </c>
      <c r="H301" s="2">
        <v>2.2857143942799999E-4</v>
      </c>
      <c r="I301" s="2">
        <v>2.3041474300299999E-5</v>
      </c>
      <c r="J301" s="2">
        <v>2.3228803183899999E-5</v>
      </c>
      <c r="K301" s="2">
        <v>2.3419203768900002E-5</v>
      </c>
      <c r="L301" s="2">
        <v>5.3087890148162797E-3</v>
      </c>
      <c r="M301" s="2">
        <v>0.314285714285714</v>
      </c>
      <c r="N301" s="2">
        <v>1.04334114917687E-2</v>
      </c>
      <c r="O301" s="2">
        <v>0</v>
      </c>
      <c r="P301" s="2">
        <v>0</v>
      </c>
      <c r="Q301" s="2">
        <v>0</v>
      </c>
      <c r="R301" s="2">
        <v>5.3087890148162797E-3</v>
      </c>
      <c r="S301" s="2">
        <v>0.314285714285714</v>
      </c>
      <c r="T301" s="2">
        <v>1.04334114917687E-2</v>
      </c>
      <c r="U301" s="2">
        <v>0.9143</v>
      </c>
    </row>
    <row r="302" spans="1:21" x14ac:dyDescent="0.2">
      <c r="A302" s="2">
        <v>301</v>
      </c>
      <c r="B302" s="2" t="s">
        <v>4</v>
      </c>
      <c r="C302" s="2">
        <v>76</v>
      </c>
      <c r="D302" s="2">
        <v>1</v>
      </c>
      <c r="E302" s="2">
        <v>1</v>
      </c>
      <c r="F302" s="2">
        <v>1</v>
      </c>
      <c r="G302" s="2">
        <v>0</v>
      </c>
      <c r="H302" s="2">
        <v>0</v>
      </c>
      <c r="I302" s="2">
        <v>0</v>
      </c>
      <c r="J302" s="2">
        <v>0</v>
      </c>
      <c r="K302" s="2">
        <v>0</v>
      </c>
      <c r="L302" s="2">
        <v>1</v>
      </c>
      <c r="M302" s="2">
        <v>1</v>
      </c>
      <c r="N302" s="2">
        <v>1</v>
      </c>
      <c r="O302" s="2">
        <v>0</v>
      </c>
      <c r="P302" s="2">
        <v>0</v>
      </c>
      <c r="Q302" s="2">
        <v>0</v>
      </c>
      <c r="R302" s="2">
        <v>1</v>
      </c>
      <c r="S302" s="2">
        <v>1</v>
      </c>
      <c r="T302" s="2">
        <v>1</v>
      </c>
      <c r="U302" s="2">
        <v>1</v>
      </c>
    </row>
    <row r="303" spans="1:21" x14ac:dyDescent="0.2">
      <c r="A303" s="2">
        <v>302</v>
      </c>
      <c r="B303" s="2" t="s">
        <v>2</v>
      </c>
      <c r="C303" s="2">
        <v>76</v>
      </c>
      <c r="D303" s="2">
        <v>0.966191240719386</v>
      </c>
      <c r="E303" s="2">
        <v>0.966191240719386</v>
      </c>
      <c r="F303" s="2">
        <v>0.966191240719386</v>
      </c>
      <c r="G303" s="2">
        <v>0</v>
      </c>
      <c r="H303" s="2">
        <v>0</v>
      </c>
      <c r="I303" s="2">
        <v>0</v>
      </c>
      <c r="J303" s="2">
        <v>0</v>
      </c>
      <c r="K303" s="2">
        <v>0</v>
      </c>
      <c r="L303" s="2">
        <v>0.85714285714285698</v>
      </c>
      <c r="M303" s="2">
        <v>0.85714285714285698</v>
      </c>
      <c r="N303" s="2">
        <v>0.85714285714285698</v>
      </c>
      <c r="O303" s="2">
        <v>0</v>
      </c>
      <c r="P303" s="2">
        <v>0</v>
      </c>
      <c r="Q303" s="2">
        <v>0</v>
      </c>
      <c r="R303" s="2">
        <v>0.85714285714285698</v>
      </c>
      <c r="S303" s="2">
        <v>0.85714285714285698</v>
      </c>
      <c r="T303" s="2">
        <v>0.85714285714285698</v>
      </c>
      <c r="U303" s="2">
        <v>1</v>
      </c>
    </row>
    <row r="304" spans="1:21" x14ac:dyDescent="0.2">
      <c r="A304" s="2">
        <v>303</v>
      </c>
      <c r="B304" s="2" t="s">
        <v>5</v>
      </c>
      <c r="C304" s="2">
        <v>76</v>
      </c>
      <c r="D304" s="2">
        <v>0.183621902550969</v>
      </c>
      <c r="E304" s="2">
        <v>0.34727036952972401</v>
      </c>
      <c r="F304" s="2">
        <v>0.239418774843215</v>
      </c>
      <c r="G304" s="2">
        <v>0</v>
      </c>
      <c r="H304" s="2">
        <v>0</v>
      </c>
      <c r="I304" s="2">
        <v>0</v>
      </c>
      <c r="J304" s="2">
        <v>0</v>
      </c>
      <c r="K304" s="2">
        <v>0</v>
      </c>
      <c r="L304" s="2">
        <v>1.49671505870563E-3</v>
      </c>
      <c r="M304" s="2">
        <v>0.22857142857142801</v>
      </c>
      <c r="N304" s="2">
        <v>2.9711636648114201E-3</v>
      </c>
      <c r="O304" s="2">
        <v>0</v>
      </c>
      <c r="P304" s="2">
        <v>0</v>
      </c>
      <c r="Q304" s="2">
        <v>0</v>
      </c>
      <c r="R304" s="2">
        <v>1.49671505870563E-3</v>
      </c>
      <c r="S304" s="2">
        <v>0.22857142857142801</v>
      </c>
      <c r="T304" s="2">
        <v>2.9711636648114201E-3</v>
      </c>
      <c r="U304" s="2">
        <v>0.9143</v>
      </c>
    </row>
    <row r="305" spans="1:21" x14ac:dyDescent="0.2">
      <c r="A305" s="2">
        <v>304</v>
      </c>
      <c r="B305" s="2" t="s">
        <v>3</v>
      </c>
      <c r="C305" s="2">
        <v>76</v>
      </c>
      <c r="D305" s="2">
        <v>0.18602295773369901</v>
      </c>
      <c r="E305" s="2">
        <v>0.34218751362391803</v>
      </c>
      <c r="F305" s="2">
        <v>0.23996923693588801</v>
      </c>
      <c r="G305" s="2">
        <v>0</v>
      </c>
      <c r="H305" s="2">
        <v>0</v>
      </c>
      <c r="I305" s="2">
        <v>0</v>
      </c>
      <c r="J305" s="2">
        <v>0</v>
      </c>
      <c r="K305" s="2">
        <v>0</v>
      </c>
      <c r="L305" s="2">
        <v>1.30391691678336E-3</v>
      </c>
      <c r="M305" s="2">
        <v>0.22857142857142801</v>
      </c>
      <c r="N305" s="2">
        <v>2.5910876159157001E-3</v>
      </c>
      <c r="O305" s="2">
        <v>0</v>
      </c>
      <c r="P305" s="2">
        <v>0</v>
      </c>
      <c r="Q305" s="2">
        <v>0</v>
      </c>
      <c r="R305" s="2">
        <v>1.30391691678336E-3</v>
      </c>
      <c r="S305" s="2">
        <v>0.22857142857142801</v>
      </c>
      <c r="T305" s="2">
        <v>2.5910876159157001E-3</v>
      </c>
      <c r="U305" s="2">
        <v>0.8286</v>
      </c>
    </row>
    <row r="306" spans="1:21" x14ac:dyDescent="0.2">
      <c r="A306" s="2">
        <v>305</v>
      </c>
      <c r="B306" s="2" t="s">
        <v>4</v>
      </c>
      <c r="C306" s="2">
        <v>77</v>
      </c>
      <c r="D306" s="2">
        <v>0.274221710647855</v>
      </c>
      <c r="E306" s="2">
        <v>0.309799171345574</v>
      </c>
      <c r="F306" s="2">
        <v>0.29054251057760999</v>
      </c>
      <c r="G306" s="2">
        <v>1.79702311754226E-2</v>
      </c>
      <c r="H306" s="2">
        <v>5.4761905329567998E-2</v>
      </c>
      <c r="I306" s="2">
        <v>7.6190479099750496E-3</v>
      </c>
      <c r="J306" s="2">
        <v>1.2857143048729199E-2</v>
      </c>
      <c r="K306" s="2">
        <v>2.00000002980232E-2</v>
      </c>
      <c r="L306" s="2">
        <v>0</v>
      </c>
      <c r="M306" s="2">
        <v>0</v>
      </c>
      <c r="N306" s="2">
        <v>0</v>
      </c>
      <c r="O306" s="2">
        <v>0</v>
      </c>
      <c r="P306" s="2">
        <v>0</v>
      </c>
      <c r="Q306" s="2">
        <v>0</v>
      </c>
      <c r="R306" s="2">
        <v>0</v>
      </c>
      <c r="S306" s="2">
        <v>0</v>
      </c>
      <c r="T306" s="2">
        <v>0</v>
      </c>
      <c r="U306" s="2">
        <v>0</v>
      </c>
    </row>
    <row r="307" spans="1:21" x14ac:dyDescent="0.2">
      <c r="A307" s="2">
        <v>306</v>
      </c>
      <c r="B307" s="2" t="s">
        <v>2</v>
      </c>
      <c r="C307" s="2">
        <v>77</v>
      </c>
      <c r="D307" s="2">
        <v>0.36754242905548601</v>
      </c>
      <c r="E307" s="2">
        <v>0.39861960496221199</v>
      </c>
      <c r="F307" s="2">
        <v>0.38167982442038401</v>
      </c>
      <c r="G307" s="2">
        <v>1.9478046042578499E-2</v>
      </c>
      <c r="H307" s="2">
        <v>5.7142858845846897E-2</v>
      </c>
      <c r="I307" s="2">
        <v>8.5714286991528093E-3</v>
      </c>
      <c r="J307" s="2">
        <v>1.7142857398305601E-2</v>
      </c>
      <c r="K307" s="2">
        <v>1.7142857398305601E-2</v>
      </c>
      <c r="L307" s="2">
        <v>0.114285714285714</v>
      </c>
      <c r="M307" s="2">
        <v>0.114285714285714</v>
      </c>
      <c r="N307" s="2">
        <v>0.114285714285714</v>
      </c>
      <c r="O307" s="2">
        <v>0.114285714285714</v>
      </c>
      <c r="P307" s="2">
        <v>0.114285714285714</v>
      </c>
      <c r="Q307" s="2">
        <v>0.114285714285714</v>
      </c>
      <c r="R307" s="2">
        <v>0.114285714285714</v>
      </c>
      <c r="S307" s="2">
        <v>0.114285714285714</v>
      </c>
      <c r="T307" s="2">
        <v>0.114285714285714</v>
      </c>
      <c r="U307" s="2">
        <v>0.1143</v>
      </c>
    </row>
    <row r="308" spans="1:21" x14ac:dyDescent="0.2">
      <c r="A308" s="2">
        <v>307</v>
      </c>
      <c r="B308" s="2" t="s">
        <v>5</v>
      </c>
      <c r="C308" s="2">
        <v>77</v>
      </c>
      <c r="D308" s="2">
        <v>0.21345980891159599</v>
      </c>
      <c r="E308" s="2">
        <v>0.32400961518287602</v>
      </c>
      <c r="F308" s="2">
        <v>0.25611728387219501</v>
      </c>
      <c r="G308" s="2">
        <v>5.3710708660739996E-4</v>
      </c>
      <c r="H308" s="2">
        <v>2.9771788045763899E-3</v>
      </c>
      <c r="I308" s="2">
        <v>3.0057214233760002E-4</v>
      </c>
      <c r="J308" s="2">
        <v>3.0348180859750002E-4</v>
      </c>
      <c r="K308" s="2">
        <v>3.0644850339740001E-4</v>
      </c>
      <c r="L308" s="2">
        <v>9.3415358236860003E-4</v>
      </c>
      <c r="M308" s="2">
        <v>2.8571428571428501E-2</v>
      </c>
      <c r="N308" s="2">
        <v>1.80885914180959E-3</v>
      </c>
      <c r="O308" s="2">
        <v>0</v>
      </c>
      <c r="P308" s="2">
        <v>0</v>
      </c>
      <c r="Q308" s="2">
        <v>0</v>
      </c>
      <c r="R308" s="2">
        <v>9.3415358236860003E-4</v>
      </c>
      <c r="S308" s="2">
        <v>2.8571428571428501E-2</v>
      </c>
      <c r="T308" s="2">
        <v>1.80885914180959E-3</v>
      </c>
      <c r="U308" s="2">
        <v>0.7429</v>
      </c>
    </row>
    <row r="309" spans="1:21" x14ac:dyDescent="0.2">
      <c r="A309" s="2">
        <v>308</v>
      </c>
      <c r="B309" s="2" t="s">
        <v>3</v>
      </c>
      <c r="C309" s="2">
        <v>77</v>
      </c>
      <c r="D309" s="2">
        <v>0.209148346526282</v>
      </c>
      <c r="E309" s="2">
        <v>0.342948882068906</v>
      </c>
      <c r="F309" s="2">
        <v>0.257423914330346</v>
      </c>
      <c r="G309" s="2">
        <v>4.0589177515360002E-4</v>
      </c>
      <c r="H309" s="2">
        <v>2.2167786157556899E-3</v>
      </c>
      <c r="I309" s="2">
        <v>2.259501372464E-4</v>
      </c>
      <c r="J309" s="2">
        <v>2.3045699843869999E-4</v>
      </c>
      <c r="K309" s="2">
        <v>2.3522180937499999E-4</v>
      </c>
      <c r="L309" s="2">
        <v>2.78128172670091E-3</v>
      </c>
      <c r="M309" s="2">
        <v>0.1</v>
      </c>
      <c r="N309" s="2">
        <v>5.4013874381780604E-3</v>
      </c>
      <c r="O309" s="2">
        <v>1.2782541502799299E-3</v>
      </c>
      <c r="P309" s="2">
        <v>8.5714285714285701E-2</v>
      </c>
      <c r="Q309" s="2">
        <v>2.5167314601796001E-3</v>
      </c>
      <c r="R309" s="2">
        <v>2.78128172670091E-3</v>
      </c>
      <c r="S309" s="2">
        <v>0.1</v>
      </c>
      <c r="T309" s="2">
        <v>5.4013874381780604E-3</v>
      </c>
      <c r="U309" s="2">
        <v>0.68569999999999998</v>
      </c>
    </row>
    <row r="310" spans="1:21" x14ac:dyDescent="0.2">
      <c r="A310" s="2">
        <v>309</v>
      </c>
      <c r="B310" s="2" t="s">
        <v>4</v>
      </c>
      <c r="C310" s="2">
        <v>78</v>
      </c>
      <c r="D310" s="2">
        <v>0.28239011764526301</v>
      </c>
      <c r="E310" s="2">
        <v>0.33617890732628902</v>
      </c>
      <c r="F310" s="2">
        <v>0.30647563082831197</v>
      </c>
      <c r="G310" s="2">
        <v>0</v>
      </c>
      <c r="H310" s="2">
        <v>0</v>
      </c>
      <c r="I310" s="2">
        <v>0</v>
      </c>
      <c r="J310" s="2">
        <v>0</v>
      </c>
      <c r="K310" s="2">
        <v>0</v>
      </c>
      <c r="L310" s="2">
        <v>0</v>
      </c>
      <c r="M310" s="2">
        <v>0</v>
      </c>
      <c r="N310" s="2">
        <v>0</v>
      </c>
      <c r="O310" s="2">
        <v>0</v>
      </c>
      <c r="P310" s="2">
        <v>0</v>
      </c>
      <c r="Q310" s="2">
        <v>0</v>
      </c>
      <c r="R310" s="2">
        <v>0</v>
      </c>
      <c r="S310" s="2">
        <v>0</v>
      </c>
      <c r="T310" s="2">
        <v>0</v>
      </c>
      <c r="U310" s="2">
        <v>0</v>
      </c>
    </row>
    <row r="311" spans="1:21" x14ac:dyDescent="0.2">
      <c r="A311" s="2">
        <v>310</v>
      </c>
      <c r="B311" s="2" t="s">
        <v>2</v>
      </c>
      <c r="C311" s="2">
        <v>78</v>
      </c>
      <c r="D311" s="2">
        <v>0.31794990897178599</v>
      </c>
      <c r="E311" s="2">
        <v>0.35547971555164798</v>
      </c>
      <c r="F311" s="2">
        <v>0.33362599526132802</v>
      </c>
      <c r="G311" s="2">
        <v>0</v>
      </c>
      <c r="H311" s="2">
        <v>0</v>
      </c>
      <c r="I311" s="2">
        <v>0</v>
      </c>
      <c r="J311" s="2">
        <v>0</v>
      </c>
      <c r="K311" s="2">
        <v>0</v>
      </c>
      <c r="L311" s="2">
        <v>0</v>
      </c>
      <c r="M311" s="2">
        <v>0</v>
      </c>
      <c r="N311" s="2">
        <v>0</v>
      </c>
      <c r="O311" s="2">
        <v>0</v>
      </c>
      <c r="P311" s="2">
        <v>0</v>
      </c>
      <c r="Q311" s="2">
        <v>0</v>
      </c>
      <c r="R311" s="2">
        <v>0</v>
      </c>
      <c r="S311" s="2">
        <v>0</v>
      </c>
      <c r="T311" s="2">
        <v>0</v>
      </c>
      <c r="U311" s="2">
        <v>5.7099999999999998E-2</v>
      </c>
    </row>
    <row r="312" spans="1:21" x14ac:dyDescent="0.2">
      <c r="A312" s="2">
        <v>311</v>
      </c>
      <c r="B312" s="2" t="s">
        <v>5</v>
      </c>
      <c r="C312" s="2">
        <v>78</v>
      </c>
      <c r="D312" s="2">
        <v>0.21155773528984601</v>
      </c>
      <c r="E312" s="2">
        <v>0.31186069420405799</v>
      </c>
      <c r="F312" s="2">
        <v>0.25105057656764901</v>
      </c>
      <c r="G312" s="2">
        <v>4.1170212373669999E-4</v>
      </c>
      <c r="H312" s="2">
        <v>2.2802331351808101E-3</v>
      </c>
      <c r="I312" s="2">
        <v>2.3033070610839999E-4</v>
      </c>
      <c r="J312" s="2">
        <v>2.3268548372600001E-4</v>
      </c>
      <c r="K312" s="2">
        <v>2.3508914912650001E-4</v>
      </c>
      <c r="L312" s="2">
        <v>9.523810020515E-4</v>
      </c>
      <c r="M312" s="2">
        <v>2.8571428571428501E-2</v>
      </c>
      <c r="N312" s="2">
        <v>1.84331791741507E-3</v>
      </c>
      <c r="O312" s="2">
        <v>0</v>
      </c>
      <c r="P312" s="2">
        <v>0</v>
      </c>
      <c r="Q312" s="2">
        <v>0</v>
      </c>
      <c r="R312" s="2">
        <v>4.7619050102570002E-4</v>
      </c>
      <c r="S312" s="2">
        <v>1.42857142857142E-2</v>
      </c>
      <c r="T312" s="2">
        <v>9.216589587075E-4</v>
      </c>
      <c r="U312" s="2">
        <v>0.8</v>
      </c>
    </row>
    <row r="313" spans="1:21" x14ac:dyDescent="0.2">
      <c r="A313" s="2">
        <v>312</v>
      </c>
      <c r="B313" s="2" t="s">
        <v>3</v>
      </c>
      <c r="C313" s="2">
        <v>78</v>
      </c>
      <c r="D313" s="2">
        <v>0.234034106986863</v>
      </c>
      <c r="E313" s="2">
        <v>0.27596637649195499</v>
      </c>
      <c r="F313" s="2">
        <v>0.25268205617155298</v>
      </c>
      <c r="G313" s="2">
        <v>8.4009767243900003E-4</v>
      </c>
      <c r="H313" s="2">
        <v>4.5528603717684699E-3</v>
      </c>
      <c r="I313" s="2">
        <v>4.6643723534150002E-4</v>
      </c>
      <c r="J313" s="2">
        <v>4.7817630360700002E-4</v>
      </c>
      <c r="K313" s="2">
        <v>4.9055316818080003E-4</v>
      </c>
      <c r="L313" s="2">
        <v>1.7696853727102199E-3</v>
      </c>
      <c r="M313" s="2">
        <v>4.2857142857142802E-2</v>
      </c>
      <c r="N313" s="2">
        <v>3.3926392240183601E-3</v>
      </c>
      <c r="O313" s="2">
        <v>0</v>
      </c>
      <c r="P313" s="2">
        <v>0</v>
      </c>
      <c r="Q313" s="2">
        <v>0</v>
      </c>
      <c r="R313" s="2">
        <v>1.7696853727102199E-3</v>
      </c>
      <c r="S313" s="2">
        <v>4.2857142857142802E-2</v>
      </c>
      <c r="T313" s="2">
        <v>3.3926392240183601E-3</v>
      </c>
      <c r="U313" s="2">
        <v>0.97140000000000004</v>
      </c>
    </row>
    <row r="314" spans="1:21" x14ac:dyDescent="0.2">
      <c r="A314" s="2">
        <v>313</v>
      </c>
      <c r="B314" s="2" t="s">
        <v>4</v>
      </c>
      <c r="C314" s="2">
        <v>79</v>
      </c>
      <c r="D314" s="2">
        <v>0.34538860321044901</v>
      </c>
      <c r="E314" s="2">
        <v>0.33188486780439103</v>
      </c>
      <c r="F314" s="2">
        <v>0.33741895301001401</v>
      </c>
      <c r="G314" s="2">
        <v>0</v>
      </c>
      <c r="H314" s="2">
        <v>0</v>
      </c>
      <c r="I314" s="2">
        <v>0</v>
      </c>
      <c r="J314" s="2">
        <v>0</v>
      </c>
      <c r="K314" s="2">
        <v>0</v>
      </c>
      <c r="L314" s="2">
        <v>0</v>
      </c>
      <c r="M314" s="2">
        <v>0</v>
      </c>
      <c r="N314" s="2">
        <v>0</v>
      </c>
      <c r="O314" s="2">
        <v>0</v>
      </c>
      <c r="P314" s="2">
        <v>0</v>
      </c>
      <c r="Q314" s="2">
        <v>0</v>
      </c>
      <c r="R314" s="2">
        <v>0</v>
      </c>
      <c r="S314" s="2">
        <v>0</v>
      </c>
      <c r="T314" s="2">
        <v>0</v>
      </c>
      <c r="U314" s="2">
        <v>0.45710000000000001</v>
      </c>
    </row>
    <row r="315" spans="1:21" x14ac:dyDescent="0.2">
      <c r="A315" s="2">
        <v>314</v>
      </c>
      <c r="B315" s="2" t="s">
        <v>2</v>
      </c>
      <c r="C315" s="2">
        <v>79</v>
      </c>
      <c r="D315" s="2">
        <v>0.29813977990831603</v>
      </c>
      <c r="E315" s="2">
        <v>0.33318053909710399</v>
      </c>
      <c r="F315" s="2">
        <v>0.31374044844082399</v>
      </c>
      <c r="G315" s="2">
        <v>0</v>
      </c>
      <c r="H315" s="2">
        <v>0</v>
      </c>
      <c r="I315" s="2">
        <v>0</v>
      </c>
      <c r="J315" s="2">
        <v>0</v>
      </c>
      <c r="K315" s="2">
        <v>0</v>
      </c>
      <c r="L315" s="2">
        <v>0</v>
      </c>
      <c r="M315" s="2">
        <v>0</v>
      </c>
      <c r="N315" s="2">
        <v>0</v>
      </c>
      <c r="O315" s="2">
        <v>0</v>
      </c>
      <c r="P315" s="2">
        <v>0</v>
      </c>
      <c r="Q315" s="2">
        <v>0</v>
      </c>
      <c r="R315" s="2">
        <v>0</v>
      </c>
      <c r="S315" s="2">
        <v>0</v>
      </c>
      <c r="T315" s="2">
        <v>0</v>
      </c>
      <c r="U315" s="2">
        <v>0.1143</v>
      </c>
    </row>
    <row r="316" spans="1:21" x14ac:dyDescent="0.2">
      <c r="A316" s="2">
        <v>315</v>
      </c>
      <c r="B316" s="2" t="s">
        <v>5</v>
      </c>
      <c r="C316" s="2">
        <v>79</v>
      </c>
      <c r="D316" s="2">
        <v>0.22078837837491699</v>
      </c>
      <c r="E316" s="2">
        <v>0.32926292930330497</v>
      </c>
      <c r="F316" s="2">
        <v>0.26313379236630002</v>
      </c>
      <c r="G316" s="2">
        <v>3.7151200563780002E-4</v>
      </c>
      <c r="H316" s="2">
        <v>2.0607204043439401E-3</v>
      </c>
      <c r="I316" s="2">
        <v>2.0795240333039999E-4</v>
      </c>
      <c r="J316" s="2">
        <v>2.0986750023439999E-4</v>
      </c>
      <c r="K316" s="2">
        <v>2.118183017176E-4</v>
      </c>
      <c r="L316" s="2">
        <v>7.7178635235340004E-4</v>
      </c>
      <c r="M316" s="2">
        <v>2.8571428571428501E-2</v>
      </c>
      <c r="N316" s="2">
        <v>1.5022291136639399E-3</v>
      </c>
      <c r="O316" s="2">
        <v>0</v>
      </c>
      <c r="P316" s="2">
        <v>0</v>
      </c>
      <c r="Q316" s="2">
        <v>0</v>
      </c>
      <c r="R316" s="2">
        <v>7.7178635235340004E-4</v>
      </c>
      <c r="S316" s="2">
        <v>2.8571428571428501E-2</v>
      </c>
      <c r="T316" s="2">
        <v>1.5022291136639399E-3</v>
      </c>
      <c r="U316" s="2">
        <v>0.77139999999999997</v>
      </c>
    </row>
    <row r="317" spans="1:21" x14ac:dyDescent="0.2">
      <c r="A317" s="2">
        <v>316</v>
      </c>
      <c r="B317" s="2" t="s">
        <v>3</v>
      </c>
      <c r="C317" s="2">
        <v>79</v>
      </c>
      <c r="D317" s="2">
        <v>0.26961524912289198</v>
      </c>
      <c r="E317" s="2">
        <v>0.33919857910701201</v>
      </c>
      <c r="F317" s="2">
        <v>0.29844591319560998</v>
      </c>
      <c r="G317" s="2">
        <v>4.5569989431100003E-5</v>
      </c>
      <c r="H317" s="2">
        <v>2.5284449969019998E-4</v>
      </c>
      <c r="I317" s="2">
        <v>2.5510204224200002E-5</v>
      </c>
      <c r="J317" s="2">
        <v>2.5740026363299999E-5</v>
      </c>
      <c r="K317" s="2">
        <v>2.59740261494E-5</v>
      </c>
      <c r="L317" s="2">
        <v>2.8288542692150002E-4</v>
      </c>
      <c r="M317" s="2">
        <v>1.42857142857142E-2</v>
      </c>
      <c r="N317" s="2">
        <v>5.547850259713E-4</v>
      </c>
      <c r="O317" s="2">
        <v>0</v>
      </c>
      <c r="P317" s="2">
        <v>0</v>
      </c>
      <c r="Q317" s="2">
        <v>0</v>
      </c>
      <c r="R317" s="2">
        <v>2.8288542692150002E-4</v>
      </c>
      <c r="S317" s="2">
        <v>1.42857142857142E-2</v>
      </c>
      <c r="T317" s="2">
        <v>5.547850259713E-4</v>
      </c>
      <c r="U317" s="2">
        <v>0.77139999999999997</v>
      </c>
    </row>
    <row r="318" spans="1:21" x14ac:dyDescent="0.2">
      <c r="A318" s="2">
        <v>317</v>
      </c>
      <c r="B318" s="2" t="s">
        <v>4</v>
      </c>
      <c r="C318" s="2">
        <v>80</v>
      </c>
      <c r="D318" s="2">
        <v>0.41451715060642702</v>
      </c>
      <c r="E318" s="2">
        <v>0.67928819486073</v>
      </c>
      <c r="F318" s="2">
        <v>0.50350025551659705</v>
      </c>
      <c r="G318" s="2">
        <v>1.6038521326013899E-3</v>
      </c>
      <c r="H318" s="2">
        <v>9.3492593084062801E-3</v>
      </c>
      <c r="I318" s="2">
        <v>8.0448377079200004E-4</v>
      </c>
      <c r="J318" s="2">
        <v>9.1413085215859996E-4</v>
      </c>
      <c r="K318" s="2">
        <v>1.07282915019563E-3</v>
      </c>
      <c r="L318" s="2">
        <v>0.24878082424402201</v>
      </c>
      <c r="M318" s="2">
        <v>0.87297052400452702</v>
      </c>
      <c r="N318" s="2">
        <v>0.34670316789831401</v>
      </c>
      <c r="O318" s="2">
        <v>0.17202168543423901</v>
      </c>
      <c r="P318" s="2">
        <v>0.85087301645960101</v>
      </c>
      <c r="Q318" s="2">
        <v>0.249308612516948</v>
      </c>
      <c r="R318" s="2">
        <v>0.234059020238263</v>
      </c>
      <c r="S318" s="2">
        <v>0.85709750737462698</v>
      </c>
      <c r="T318" s="2">
        <v>0.33245778637272899</v>
      </c>
      <c r="U318" s="2">
        <v>0.51429999999999998</v>
      </c>
    </row>
    <row r="319" spans="1:21" x14ac:dyDescent="0.2">
      <c r="A319" s="2">
        <v>318</v>
      </c>
      <c r="B319" s="2" t="s">
        <v>2</v>
      </c>
      <c r="C319" s="2">
        <v>80</v>
      </c>
      <c r="D319" s="2">
        <v>0.62547613808086899</v>
      </c>
      <c r="E319" s="2">
        <v>0.78314471074513003</v>
      </c>
      <c r="F319" s="2">
        <v>0.68656138522284305</v>
      </c>
      <c r="G319" s="2">
        <v>4.70593358789171E-3</v>
      </c>
      <c r="H319" s="2">
        <v>2.2795038138117101E-2</v>
      </c>
      <c r="I319" s="2">
        <v>2.2966290158884799E-3</v>
      </c>
      <c r="J319" s="2">
        <v>2.7746978348919299E-3</v>
      </c>
      <c r="K319" s="2">
        <v>3.5204588834728502E-3</v>
      </c>
      <c r="L319" s="2">
        <v>0.52591837303979005</v>
      </c>
      <c r="M319" s="2">
        <v>0.92081632699285199</v>
      </c>
      <c r="N319" s="2">
        <v>0.61981159278324605</v>
      </c>
      <c r="O319" s="2">
        <v>0.43942280326570698</v>
      </c>
      <c r="P319" s="2">
        <v>0.91492063530853796</v>
      </c>
      <c r="Q319" s="2">
        <v>0.52230444763387895</v>
      </c>
      <c r="R319" s="2">
        <v>0.52591837303979005</v>
      </c>
      <c r="S319" s="2">
        <v>0.92081632699285199</v>
      </c>
      <c r="T319" s="2">
        <v>0.61981159278324605</v>
      </c>
      <c r="U319" s="2">
        <v>0.71430000000000005</v>
      </c>
    </row>
    <row r="320" spans="1:21" x14ac:dyDescent="0.2">
      <c r="A320" s="2">
        <v>319</v>
      </c>
      <c r="B320" s="2" t="s">
        <v>5</v>
      </c>
      <c r="C320" s="2">
        <v>80</v>
      </c>
      <c r="D320" s="2">
        <v>0.24369514286517999</v>
      </c>
      <c r="E320" s="2">
        <v>0.64281005263328495</v>
      </c>
      <c r="F320" s="2">
        <v>0.350267531190599</v>
      </c>
      <c r="G320" s="2">
        <v>8.8543882926130004E-4</v>
      </c>
      <c r="H320" s="2">
        <v>5.5290904827415902E-3</v>
      </c>
      <c r="I320" s="2">
        <v>4.811715933361E-4</v>
      </c>
      <c r="J320" s="2">
        <v>4.8549323775139998E-4</v>
      </c>
      <c r="K320" s="2">
        <v>4.8989354898889995E-4</v>
      </c>
      <c r="L320" s="2">
        <v>4.4946446376187402E-2</v>
      </c>
      <c r="M320" s="2">
        <v>0.89659864072288697</v>
      </c>
      <c r="N320" s="2">
        <v>8.3788984056029997E-2</v>
      </c>
      <c r="O320" s="2">
        <v>2.7042198606899801E-2</v>
      </c>
      <c r="P320" s="2">
        <v>0.85365079471043104</v>
      </c>
      <c r="Q320" s="2">
        <v>5.1357729254024299E-2</v>
      </c>
      <c r="R320" s="2">
        <v>4.4436242324965299E-2</v>
      </c>
      <c r="S320" s="2">
        <v>0.89183673539331898</v>
      </c>
      <c r="T320" s="2">
        <v>8.2867325097322406E-2</v>
      </c>
      <c r="U320" s="2">
        <v>0.77139999999999997</v>
      </c>
    </row>
    <row r="321" spans="1:21" x14ac:dyDescent="0.2">
      <c r="A321" s="2">
        <v>320</v>
      </c>
      <c r="B321" s="2" t="s">
        <v>3</v>
      </c>
      <c r="C321" s="2">
        <v>80</v>
      </c>
      <c r="D321" s="2">
        <v>0.33825756822313502</v>
      </c>
      <c r="E321" s="2">
        <v>0.67324950439589304</v>
      </c>
      <c r="F321" s="2">
        <v>0.44021647827965799</v>
      </c>
      <c r="G321" s="2">
        <v>9.6922631907680004E-4</v>
      </c>
      <c r="H321" s="2">
        <v>6.6416001213448301E-3</v>
      </c>
      <c r="I321" s="2">
        <v>4.9804101165920004E-4</v>
      </c>
      <c r="J321" s="2">
        <v>5.1587239140640003E-4</v>
      </c>
      <c r="K321" s="2">
        <v>5.3579758885979997E-4</v>
      </c>
      <c r="L321" s="2">
        <v>0.116721987085683</v>
      </c>
      <c r="M321" s="2">
        <v>0.92027210933821502</v>
      </c>
      <c r="N321" s="2">
        <v>0.16688409830842699</v>
      </c>
      <c r="O321" s="2">
        <v>8.38039284838097E-2</v>
      </c>
      <c r="P321" s="2">
        <v>0.89492063564913604</v>
      </c>
      <c r="Q321" s="2">
        <v>0.117011416277715</v>
      </c>
      <c r="R321" s="2">
        <v>0.10570157872779</v>
      </c>
      <c r="S321" s="2">
        <v>0.90281179206711903</v>
      </c>
      <c r="T321" s="2">
        <v>0.15337478135313301</v>
      </c>
      <c r="U321" s="2">
        <v>0.85709999999999997</v>
      </c>
    </row>
    <row r="322" spans="1:21" x14ac:dyDescent="0.2">
      <c r="A322" s="2">
        <v>321</v>
      </c>
      <c r="B322" s="2" t="s">
        <v>4</v>
      </c>
      <c r="C322" s="2">
        <v>81</v>
      </c>
      <c r="D322" s="2">
        <v>0.73456559692110301</v>
      </c>
      <c r="E322" s="2">
        <v>0.81587157249450604</v>
      </c>
      <c r="F322" s="2">
        <v>0.76479680878775402</v>
      </c>
      <c r="G322" s="2">
        <v>1.0290082011903999E-3</v>
      </c>
      <c r="H322" s="2">
        <v>3.83040010929107E-3</v>
      </c>
      <c r="I322" s="2">
        <v>4.7880001366140001E-4</v>
      </c>
      <c r="J322" s="2">
        <v>6.3840001821519998E-4</v>
      </c>
      <c r="K322" s="2">
        <v>9.5760002732280002E-4</v>
      </c>
      <c r="L322" s="2">
        <v>0.76314585948628999</v>
      </c>
      <c r="M322" s="2">
        <v>1</v>
      </c>
      <c r="N322" s="2">
        <v>0.79251391536423099</v>
      </c>
      <c r="O322" s="2">
        <v>0</v>
      </c>
      <c r="P322" s="2">
        <v>0</v>
      </c>
      <c r="Q322" s="2">
        <v>0</v>
      </c>
      <c r="R322" s="2">
        <v>0.76314585948628999</v>
      </c>
      <c r="S322" s="2">
        <v>1</v>
      </c>
      <c r="T322" s="2">
        <v>0.79251391536423099</v>
      </c>
      <c r="U322" s="2">
        <v>0.97140000000000004</v>
      </c>
    </row>
    <row r="323" spans="1:21" x14ac:dyDescent="0.2">
      <c r="A323" s="2">
        <v>322</v>
      </c>
      <c r="B323" s="2" t="s">
        <v>2</v>
      </c>
      <c r="C323" s="2">
        <v>81</v>
      </c>
      <c r="D323" s="2">
        <v>0.99999994380133495</v>
      </c>
      <c r="E323" s="2">
        <v>0.99999994380133495</v>
      </c>
      <c r="F323" s="2">
        <v>0.99999994380133495</v>
      </c>
      <c r="G323" s="2">
        <v>0</v>
      </c>
      <c r="H323" s="2">
        <v>0</v>
      </c>
      <c r="I323" s="2">
        <v>0</v>
      </c>
      <c r="J323" s="2">
        <v>0</v>
      </c>
      <c r="K323" s="2">
        <v>0</v>
      </c>
      <c r="L323" s="2">
        <v>1</v>
      </c>
      <c r="M323" s="2">
        <v>1</v>
      </c>
      <c r="N323" s="2">
        <v>1</v>
      </c>
      <c r="O323" s="2">
        <v>0</v>
      </c>
      <c r="P323" s="2">
        <v>0</v>
      </c>
      <c r="Q323" s="2">
        <v>0</v>
      </c>
      <c r="R323" s="2">
        <v>1</v>
      </c>
      <c r="S323" s="2">
        <v>1</v>
      </c>
      <c r="T323" s="2">
        <v>1</v>
      </c>
      <c r="U323" s="2">
        <v>1</v>
      </c>
    </row>
    <row r="324" spans="1:21" x14ac:dyDescent="0.2">
      <c r="A324" s="2">
        <v>323</v>
      </c>
      <c r="B324" s="2" t="s">
        <v>5</v>
      </c>
      <c r="C324" s="2">
        <v>81</v>
      </c>
      <c r="D324" s="2">
        <v>0.21497596800327301</v>
      </c>
      <c r="E324" s="2">
        <v>0.48342934335981003</v>
      </c>
      <c r="F324" s="2">
        <v>0.29552419739110097</v>
      </c>
      <c r="G324" s="2">
        <v>3.9985364502560003E-4</v>
      </c>
      <c r="H324" s="2">
        <v>2.21559533051082E-3</v>
      </c>
      <c r="I324" s="2">
        <v>2.23736044219E-4</v>
      </c>
      <c r="J324" s="2">
        <v>2.2595590978330001E-4</v>
      </c>
      <c r="K324" s="2">
        <v>2.2822045388500001E-4</v>
      </c>
      <c r="L324" s="2">
        <v>1.46542121523192E-2</v>
      </c>
      <c r="M324" s="2">
        <v>0.85714285714285698</v>
      </c>
      <c r="N324" s="2">
        <v>2.8812109785420498E-2</v>
      </c>
      <c r="O324" s="2">
        <v>0</v>
      </c>
      <c r="P324" s="2">
        <v>0</v>
      </c>
      <c r="Q324" s="2">
        <v>0</v>
      </c>
      <c r="R324" s="2">
        <v>1.46542121523192E-2</v>
      </c>
      <c r="S324" s="2">
        <v>0.85714285714285698</v>
      </c>
      <c r="T324" s="2">
        <v>2.8812109785420498E-2</v>
      </c>
      <c r="U324" s="2">
        <v>0.88570000000000004</v>
      </c>
    </row>
    <row r="325" spans="1:21" x14ac:dyDescent="0.2">
      <c r="A325" s="2">
        <v>324</v>
      </c>
      <c r="B325" s="2" t="s">
        <v>3</v>
      </c>
      <c r="C325" s="2">
        <v>81</v>
      </c>
      <c r="D325" s="2">
        <v>0.216196150013378</v>
      </c>
      <c r="E325" s="2">
        <v>0.49671551329748898</v>
      </c>
      <c r="F325" s="2">
        <v>0.29920863509178097</v>
      </c>
      <c r="G325" s="2">
        <v>2.2398223435239999E-4</v>
      </c>
      <c r="H325" s="2">
        <v>1.4682766449238499E-3</v>
      </c>
      <c r="I325" s="2">
        <v>1.201066687437E-4</v>
      </c>
      <c r="J325" s="2">
        <v>1.2114278007559999E-4</v>
      </c>
      <c r="K325" s="2">
        <v>1.2219723181000001E-4</v>
      </c>
      <c r="L325" s="2">
        <v>1.75572486860411E-2</v>
      </c>
      <c r="M325" s="2">
        <v>0.97142857142857097</v>
      </c>
      <c r="N325" s="2">
        <v>3.4350385304008198E-2</v>
      </c>
      <c r="O325" s="2">
        <v>0</v>
      </c>
      <c r="P325" s="2">
        <v>0</v>
      </c>
      <c r="Q325" s="2">
        <v>0</v>
      </c>
      <c r="R325" s="2">
        <v>1.75572486860411E-2</v>
      </c>
      <c r="S325" s="2">
        <v>0.97142857142857097</v>
      </c>
      <c r="T325" s="2">
        <v>3.4350385304008198E-2</v>
      </c>
      <c r="U325" s="2">
        <v>0.88570000000000004</v>
      </c>
    </row>
    <row r="326" spans="1:21" x14ac:dyDescent="0.2">
      <c r="A326" s="2">
        <v>325</v>
      </c>
      <c r="B326" s="2" t="s">
        <v>4</v>
      </c>
      <c r="C326" s="2">
        <v>82</v>
      </c>
      <c r="D326" s="2">
        <v>0.81023357084819203</v>
      </c>
      <c r="E326" s="2">
        <v>0.88757436956678104</v>
      </c>
      <c r="F326" s="2">
        <v>0.84408126558576302</v>
      </c>
      <c r="G326" s="2">
        <v>2.5136670895985098E-3</v>
      </c>
      <c r="H326" s="2">
        <v>9.3569227627345493E-3</v>
      </c>
      <c r="I326" s="2">
        <v>1.16961534534181E-3</v>
      </c>
      <c r="J326" s="2">
        <v>1.5594871980803299E-3</v>
      </c>
      <c r="K326" s="2">
        <v>2.3392306906836299E-3</v>
      </c>
      <c r="L326" s="2">
        <v>0.86047619155474997</v>
      </c>
      <c r="M326" s="2">
        <v>0.98571428571428499</v>
      </c>
      <c r="N326" s="2">
        <v>0.89183673773493</v>
      </c>
      <c r="O326" s="2">
        <v>0.75285714353833799</v>
      </c>
      <c r="P326" s="2">
        <v>0.82857142857142796</v>
      </c>
      <c r="Q326" s="2">
        <v>0.77000000051089701</v>
      </c>
      <c r="R326" s="2">
        <v>0.86047619155474997</v>
      </c>
      <c r="S326" s="2">
        <v>0.98571428571428499</v>
      </c>
      <c r="T326" s="2">
        <v>0.89183673773493</v>
      </c>
      <c r="U326" s="2">
        <v>0.97140000000000004</v>
      </c>
    </row>
    <row r="327" spans="1:21" x14ac:dyDescent="0.2">
      <c r="A327" s="2">
        <v>326</v>
      </c>
      <c r="B327" s="2" t="s">
        <v>2</v>
      </c>
      <c r="C327" s="2">
        <v>82</v>
      </c>
      <c r="D327" s="2">
        <v>0.91741736957005005</v>
      </c>
      <c r="E327" s="2">
        <v>0.93772557122366695</v>
      </c>
      <c r="F327" s="2">
        <v>0.92505446757589005</v>
      </c>
      <c r="G327" s="2">
        <v>0</v>
      </c>
      <c r="H327" s="2">
        <v>0</v>
      </c>
      <c r="I327" s="2">
        <v>0</v>
      </c>
      <c r="J327" s="2">
        <v>0</v>
      </c>
      <c r="K327" s="2">
        <v>0</v>
      </c>
      <c r="L327" s="2">
        <v>0.90714285714285703</v>
      </c>
      <c r="M327" s="2">
        <v>0.97142857142857097</v>
      </c>
      <c r="N327" s="2">
        <v>0.92000000051089603</v>
      </c>
      <c r="O327" s="2">
        <v>0.82857142857142796</v>
      </c>
      <c r="P327" s="2">
        <v>0.82857142857142796</v>
      </c>
      <c r="Q327" s="2">
        <v>0.82857142857142796</v>
      </c>
      <c r="R327" s="2">
        <v>0.90714285714285703</v>
      </c>
      <c r="S327" s="2">
        <v>0.97142857142857097</v>
      </c>
      <c r="T327" s="2">
        <v>0.92000000051089603</v>
      </c>
      <c r="U327" s="2">
        <v>0.9143</v>
      </c>
    </row>
    <row r="328" spans="1:21" x14ac:dyDescent="0.2">
      <c r="A328" s="2">
        <v>327</v>
      </c>
      <c r="B328" s="2" t="s">
        <v>5</v>
      </c>
      <c r="C328" s="2">
        <v>82</v>
      </c>
      <c r="D328" s="2">
        <v>0.25004148951598498</v>
      </c>
      <c r="E328" s="2">
        <v>0.58962698153087001</v>
      </c>
      <c r="F328" s="2">
        <v>0.33876690651689201</v>
      </c>
      <c r="G328" s="2">
        <v>5.5836780395890004E-4</v>
      </c>
      <c r="H328" s="2">
        <v>3.7986022021089202E-3</v>
      </c>
      <c r="I328" s="2">
        <v>3.010890729326E-4</v>
      </c>
      <c r="J328" s="2">
        <v>3.040061149347E-4</v>
      </c>
      <c r="K328" s="2">
        <v>3.0698032850129999E-4</v>
      </c>
      <c r="L328" s="2">
        <v>5.5854026281407898E-2</v>
      </c>
      <c r="M328" s="2">
        <v>0.54523809552192604</v>
      </c>
      <c r="N328" s="2">
        <v>8.0120115301438699E-2</v>
      </c>
      <c r="O328" s="2">
        <v>4.3977572023868497E-2</v>
      </c>
      <c r="P328" s="2">
        <v>0.42857142942292298</v>
      </c>
      <c r="Q328" s="2">
        <v>5.8069265474166097E-2</v>
      </c>
      <c r="R328" s="2">
        <v>5.5854026281407898E-2</v>
      </c>
      <c r="S328" s="2">
        <v>0.54523809552192604</v>
      </c>
      <c r="T328" s="2">
        <v>8.0120115301438699E-2</v>
      </c>
      <c r="U328" s="2">
        <v>0.71430000000000005</v>
      </c>
    </row>
    <row r="329" spans="1:21" x14ac:dyDescent="0.2">
      <c r="A329" s="2">
        <v>328</v>
      </c>
      <c r="B329" s="2" t="s">
        <v>3</v>
      </c>
      <c r="C329" s="2">
        <v>82</v>
      </c>
      <c r="D329" s="2">
        <v>0.27163735968725999</v>
      </c>
      <c r="E329" s="2">
        <v>0.74147390467779895</v>
      </c>
      <c r="F329" s="2">
        <v>0.39407597524779098</v>
      </c>
      <c r="G329" s="2">
        <v>1.50523117876478E-3</v>
      </c>
      <c r="H329" s="2">
        <v>9.4990724298570795E-3</v>
      </c>
      <c r="I329" s="2">
        <v>8.0517858732490001E-4</v>
      </c>
      <c r="J329" s="2">
        <v>8.2394312900889997E-4</v>
      </c>
      <c r="K329" s="2">
        <v>8.4383396065930004E-4</v>
      </c>
      <c r="L329" s="2">
        <v>6.73403042767729E-2</v>
      </c>
      <c r="M329" s="2">
        <v>0.92857142857142805</v>
      </c>
      <c r="N329" s="2">
        <v>0.1229477211833</v>
      </c>
      <c r="O329" s="2">
        <v>4.7388158738613101E-2</v>
      </c>
      <c r="P329" s="2">
        <v>0.82857142857142796</v>
      </c>
      <c r="Q329" s="2">
        <v>8.7970697081514698E-2</v>
      </c>
      <c r="R329" s="2">
        <v>6.73403042767729E-2</v>
      </c>
      <c r="S329" s="2">
        <v>0.92857142857142805</v>
      </c>
      <c r="T329" s="2">
        <v>0.1229477211833</v>
      </c>
      <c r="U329" s="2">
        <v>0.88570000000000004</v>
      </c>
    </row>
    <row r="330" spans="1:21" x14ac:dyDescent="0.2">
      <c r="A330" s="2">
        <v>329</v>
      </c>
      <c r="B330" s="2" t="s">
        <v>4</v>
      </c>
      <c r="C330" s="2">
        <v>83</v>
      </c>
      <c r="D330" s="2">
        <v>0.97656009026936097</v>
      </c>
      <c r="E330" s="2">
        <v>0.97178262131554705</v>
      </c>
      <c r="F330" s="2">
        <v>0.97392376491001598</v>
      </c>
      <c r="G330" s="2">
        <v>1.1144892232758601E-2</v>
      </c>
      <c r="H330" s="2">
        <v>3.2695834977286203E-2</v>
      </c>
      <c r="I330" s="2">
        <v>4.9043751188686899E-3</v>
      </c>
      <c r="J330" s="2">
        <v>9.8087502377373799E-3</v>
      </c>
      <c r="K330" s="2">
        <v>9.8087502377373799E-3</v>
      </c>
      <c r="L330" s="2">
        <v>0.95714285884584704</v>
      </c>
      <c r="M330" s="2">
        <v>0.96666666780199295</v>
      </c>
      <c r="N330" s="2">
        <v>0.96095238242830505</v>
      </c>
      <c r="O330" s="2">
        <v>0.92857142857142805</v>
      </c>
      <c r="P330" s="2">
        <v>0.94285714285714195</v>
      </c>
      <c r="Q330" s="2">
        <v>0.93333333390099604</v>
      </c>
      <c r="R330" s="2">
        <v>0.95714285884584704</v>
      </c>
      <c r="S330" s="2">
        <v>0.96666666780199295</v>
      </c>
      <c r="T330" s="2">
        <v>0.96095238242830505</v>
      </c>
      <c r="U330" s="2">
        <v>1</v>
      </c>
    </row>
    <row r="331" spans="1:21" x14ac:dyDescent="0.2">
      <c r="A331" s="2">
        <v>330</v>
      </c>
      <c r="B331" s="2" t="s">
        <v>2</v>
      </c>
      <c r="C331" s="2">
        <v>83</v>
      </c>
      <c r="D331" s="2">
        <v>0.97296444007328498</v>
      </c>
      <c r="E331" s="2">
        <v>0.97863640955516196</v>
      </c>
      <c r="F331" s="2">
        <v>0.97568123170307697</v>
      </c>
      <c r="G331" s="2">
        <v>7.8985512256622304E-3</v>
      </c>
      <c r="H331" s="2">
        <v>2.3172025169644998E-2</v>
      </c>
      <c r="I331" s="2">
        <v>3.47580366900989E-3</v>
      </c>
      <c r="J331" s="2">
        <v>6.95160733801978E-3</v>
      </c>
      <c r="K331" s="2">
        <v>6.95160733801978E-3</v>
      </c>
      <c r="L331" s="2">
        <v>0.95476190532956795</v>
      </c>
      <c r="M331" s="2">
        <v>0.97142857142857097</v>
      </c>
      <c r="N331" s="2">
        <v>0.96163265364510597</v>
      </c>
      <c r="O331" s="2">
        <v>0.91904761961528203</v>
      </c>
      <c r="P331" s="2">
        <v>0.94285714285714195</v>
      </c>
      <c r="Q331" s="2">
        <v>0.92761904852730803</v>
      </c>
      <c r="R331" s="2">
        <v>0.95476190532956795</v>
      </c>
      <c r="S331" s="2">
        <v>0.97142857142857097</v>
      </c>
      <c r="T331" s="2">
        <v>0.96163265364510597</v>
      </c>
      <c r="U331" s="2">
        <v>1</v>
      </c>
    </row>
    <row r="332" spans="1:21" x14ac:dyDescent="0.2">
      <c r="A332" s="2">
        <v>331</v>
      </c>
      <c r="B332" s="2" t="s">
        <v>5</v>
      </c>
      <c r="C332" s="2">
        <v>83</v>
      </c>
      <c r="D332" s="2">
        <v>0.22516866326332</v>
      </c>
      <c r="E332" s="2">
        <v>0.63933390549251001</v>
      </c>
      <c r="F332" s="2">
        <v>0.33190570005348702</v>
      </c>
      <c r="G332" s="2">
        <v>5.6053752279180003E-4</v>
      </c>
      <c r="H332" s="2">
        <v>3.5553646007818801E-3</v>
      </c>
      <c r="I332" s="2">
        <v>3.0534164148520002E-4</v>
      </c>
      <c r="J332" s="2">
        <v>3.0810638896320002E-4</v>
      </c>
      <c r="K332" s="2">
        <v>3.1092203488309998E-4</v>
      </c>
      <c r="L332" s="2">
        <v>3.5419754098568602E-2</v>
      </c>
      <c r="M332" s="2">
        <v>0.87619047675813899</v>
      </c>
      <c r="N332" s="2">
        <v>6.7866839255605396E-2</v>
      </c>
      <c r="O332" s="2">
        <v>1.89456611339535E-2</v>
      </c>
      <c r="P332" s="2">
        <v>0.81428571428571395</v>
      </c>
      <c r="Q332" s="2">
        <v>3.6859604716300898E-2</v>
      </c>
      <c r="R332" s="2">
        <v>3.4836663678288401E-2</v>
      </c>
      <c r="S332" s="2">
        <v>0.86666666780199297</v>
      </c>
      <c r="T332" s="2">
        <v>6.6767938222203893E-2</v>
      </c>
      <c r="U332" s="2">
        <v>1</v>
      </c>
    </row>
    <row r="333" spans="1:21" x14ac:dyDescent="0.2">
      <c r="A333" s="2">
        <v>332</v>
      </c>
      <c r="B333" s="2" t="s">
        <v>3</v>
      </c>
      <c r="C333" s="2">
        <v>83</v>
      </c>
      <c r="D333" s="2">
        <v>0.440869972535542</v>
      </c>
      <c r="E333" s="2">
        <v>0.69810659374509498</v>
      </c>
      <c r="F333" s="2">
        <v>0.52366935695920602</v>
      </c>
      <c r="G333" s="2">
        <v>2.4336998617010401E-3</v>
      </c>
      <c r="H333" s="2">
        <v>9.4840127708656404E-3</v>
      </c>
      <c r="I333" s="2">
        <v>1.13423501773338E-3</v>
      </c>
      <c r="J333" s="2">
        <v>1.47584976262546E-3</v>
      </c>
      <c r="K333" s="2">
        <v>2.4121515402969499E-3</v>
      </c>
      <c r="L333" s="2">
        <v>0.27644375277949201</v>
      </c>
      <c r="M333" s="2">
        <v>0.97619047675813897</v>
      </c>
      <c r="N333" s="2">
        <v>0.38291131273976298</v>
      </c>
      <c r="O333" s="2">
        <v>7.3854753055742794E-2</v>
      </c>
      <c r="P333" s="2">
        <v>0.57142857142857095</v>
      </c>
      <c r="Q333" s="2">
        <v>0.115725022660834</v>
      </c>
      <c r="R333" s="2">
        <v>0.26930089563663501</v>
      </c>
      <c r="S333" s="2">
        <v>0.96666666780199295</v>
      </c>
      <c r="T333" s="2">
        <v>0.37474804792020999</v>
      </c>
      <c r="U333" s="2">
        <v>0.94289999999999996</v>
      </c>
    </row>
    <row r="334" spans="1:21" x14ac:dyDescent="0.2">
      <c r="A334" s="2">
        <v>333</v>
      </c>
      <c r="B334" s="2" t="s">
        <v>4</v>
      </c>
      <c r="C334" s="2">
        <v>84</v>
      </c>
      <c r="D334" s="2">
        <v>0.79413817524909902</v>
      </c>
      <c r="E334" s="2">
        <v>0.79385909438133195</v>
      </c>
      <c r="F334" s="2">
        <v>0.78614327481814705</v>
      </c>
      <c r="G334" s="2">
        <v>5.720691023661E-4</v>
      </c>
      <c r="H334" s="2">
        <v>2.8493365006787398E-3</v>
      </c>
      <c r="I334" s="2">
        <v>3.0735930028769998E-4</v>
      </c>
      <c r="J334" s="2">
        <v>3.3414042887409999E-4</v>
      </c>
      <c r="K334" s="2">
        <v>3.667214087078E-4</v>
      </c>
      <c r="L334" s="2">
        <v>0.711177250104291</v>
      </c>
      <c r="M334" s="2">
        <v>0.73891156528677204</v>
      </c>
      <c r="N334" s="2">
        <v>0.69096717344863001</v>
      </c>
      <c r="O334" s="2">
        <v>0.68149146480219702</v>
      </c>
      <c r="P334" s="2">
        <v>0.70293233085955897</v>
      </c>
      <c r="Q334" s="2">
        <v>0.65578089015824403</v>
      </c>
      <c r="R334" s="2">
        <v>0.711177250104291</v>
      </c>
      <c r="S334" s="2">
        <v>0.73891156528677204</v>
      </c>
      <c r="T334" s="2">
        <v>0.69096717344863001</v>
      </c>
      <c r="U334" s="2">
        <v>0.85709999999999997</v>
      </c>
    </row>
    <row r="335" spans="1:21" x14ac:dyDescent="0.2">
      <c r="A335" s="2">
        <v>334</v>
      </c>
      <c r="B335" s="2" t="s">
        <v>2</v>
      </c>
      <c r="C335" s="2">
        <v>84</v>
      </c>
      <c r="D335" s="2">
        <v>0.75072957106998905</v>
      </c>
      <c r="E335" s="2">
        <v>0.76656364968844803</v>
      </c>
      <c r="F335" s="2">
        <v>0.75009357929229703</v>
      </c>
      <c r="G335" s="2">
        <v>1.19675677269697E-3</v>
      </c>
      <c r="H335" s="2">
        <v>7.5510207031454302E-3</v>
      </c>
      <c r="I335" s="2">
        <v>6.0667902497310003E-4</v>
      </c>
      <c r="J335" s="2">
        <v>6.5587044560480004E-4</v>
      </c>
      <c r="K335" s="2">
        <v>7.1428573823400002E-4</v>
      </c>
      <c r="L335" s="2">
        <v>0.67129251786640698</v>
      </c>
      <c r="M335" s="2">
        <v>0.67224489812340005</v>
      </c>
      <c r="N335" s="2">
        <v>0.65009276696613805</v>
      </c>
      <c r="O335" s="2">
        <v>0.634523809807641</v>
      </c>
      <c r="P335" s="2">
        <v>0.63721804512398506</v>
      </c>
      <c r="Q335" s="2">
        <v>0.61020408208881105</v>
      </c>
      <c r="R335" s="2">
        <v>0.67129251786640698</v>
      </c>
      <c r="S335" s="2">
        <v>0.67224489812340005</v>
      </c>
      <c r="T335" s="2">
        <v>0.65009276696613805</v>
      </c>
      <c r="U335" s="2">
        <v>0.71430000000000005</v>
      </c>
    </row>
    <row r="336" spans="1:21" x14ac:dyDescent="0.2">
      <c r="A336" s="2">
        <v>335</v>
      </c>
      <c r="B336" s="2" t="s">
        <v>5</v>
      </c>
      <c r="C336" s="2">
        <v>84</v>
      </c>
      <c r="D336" s="2">
        <v>0.24513327990259401</v>
      </c>
      <c r="E336" s="2">
        <v>0.48237907120159601</v>
      </c>
      <c r="F336" s="2">
        <v>0.31751090586185399</v>
      </c>
      <c r="G336" s="2">
        <v>6.3698129462340001E-4</v>
      </c>
      <c r="H336" s="2">
        <v>3.7031040659972498E-3</v>
      </c>
      <c r="I336" s="2">
        <v>5.366966327918E-4</v>
      </c>
      <c r="J336" s="2">
        <v>3.2882674131540002E-4</v>
      </c>
      <c r="K336" s="2">
        <v>3.3178218540599999E-4</v>
      </c>
      <c r="L336" s="2">
        <v>4.6402667516044202E-2</v>
      </c>
      <c r="M336" s="2">
        <v>0.54986394643783498</v>
      </c>
      <c r="N336" s="2">
        <v>7.8863884189299099E-2</v>
      </c>
      <c r="O336" s="2">
        <v>8.7494546281439902E-3</v>
      </c>
      <c r="P336" s="2">
        <v>0.12467532498495899</v>
      </c>
      <c r="Q336" s="2">
        <v>1.51983016835791E-2</v>
      </c>
      <c r="R336" s="2">
        <v>4.6402667516044202E-2</v>
      </c>
      <c r="S336" s="2">
        <v>0.54986394643783498</v>
      </c>
      <c r="T336" s="2">
        <v>7.8863884189299099E-2</v>
      </c>
      <c r="U336" s="2">
        <v>0.94289999999999996</v>
      </c>
    </row>
    <row r="337" spans="1:21" x14ac:dyDescent="0.2">
      <c r="A337" s="2">
        <v>336</v>
      </c>
      <c r="B337" s="2" t="s">
        <v>3</v>
      </c>
      <c r="C337" s="2">
        <v>84</v>
      </c>
      <c r="D337" s="2">
        <v>0.27950384531702299</v>
      </c>
      <c r="E337" s="2">
        <v>0.594464853831699</v>
      </c>
      <c r="F337" s="2">
        <v>0.37187565905707198</v>
      </c>
      <c r="G337" s="2">
        <v>7.2954145725820005E-4</v>
      </c>
      <c r="H337" s="2">
        <v>4.0197247107114104E-3</v>
      </c>
      <c r="I337" s="2">
        <v>6.0431082633189998E-4</v>
      </c>
      <c r="J337" s="2">
        <v>3.8413565905230001E-4</v>
      </c>
      <c r="K337" s="2">
        <v>3.87625512667E-4</v>
      </c>
      <c r="L337" s="2">
        <v>9.3473165961248494E-2</v>
      </c>
      <c r="M337" s="2">
        <v>0.81653061253683901</v>
      </c>
      <c r="N337" s="2">
        <v>0.14809503086975601</v>
      </c>
      <c r="O337" s="2">
        <v>3.84985391848853E-2</v>
      </c>
      <c r="P337" s="2">
        <v>0.39134199193545699</v>
      </c>
      <c r="Q337" s="2">
        <v>6.2303504134927398E-2</v>
      </c>
      <c r="R337" s="2">
        <v>9.3473165961248494E-2</v>
      </c>
      <c r="S337" s="2">
        <v>0.81653061253683901</v>
      </c>
      <c r="T337" s="2">
        <v>0.14809503086975601</v>
      </c>
      <c r="U337" s="2">
        <v>0.88570000000000004</v>
      </c>
    </row>
    <row r="338" spans="1:21" x14ac:dyDescent="0.2">
      <c r="A338" s="2">
        <v>337</v>
      </c>
      <c r="B338" s="2" t="s">
        <v>4</v>
      </c>
      <c r="C338" s="2">
        <v>85</v>
      </c>
      <c r="D338" s="2">
        <v>0.92880477224077496</v>
      </c>
      <c r="E338" s="2">
        <v>0.93275569847651896</v>
      </c>
      <c r="F338" s="2">
        <v>0.92899029936109201</v>
      </c>
      <c r="G338" s="2">
        <v>4.45026635591472E-3</v>
      </c>
      <c r="H338" s="2">
        <v>2.40659343877009E-2</v>
      </c>
      <c r="I338" s="2">
        <v>1.91645785900098E-3</v>
      </c>
      <c r="J338" s="2">
        <v>2.5772201163428098E-3</v>
      </c>
      <c r="K338" s="2">
        <v>4.2970522506428598E-3</v>
      </c>
      <c r="L338" s="2">
        <v>0.92142857142857104</v>
      </c>
      <c r="M338" s="2">
        <v>0.90680272238595105</v>
      </c>
      <c r="N338" s="2">
        <v>0.910983303615025</v>
      </c>
      <c r="O338" s="2">
        <v>0.91428571513720902</v>
      </c>
      <c r="P338" s="2">
        <v>0.89673469492367297</v>
      </c>
      <c r="Q338" s="2">
        <v>0.90102040852819099</v>
      </c>
      <c r="R338" s="2">
        <v>0.92142857142857104</v>
      </c>
      <c r="S338" s="2">
        <v>0.90680272238595105</v>
      </c>
      <c r="T338" s="2">
        <v>0.910983303615025</v>
      </c>
      <c r="U338" s="2">
        <v>0.9143</v>
      </c>
    </row>
    <row r="339" spans="1:21" x14ac:dyDescent="0.2">
      <c r="A339" s="2">
        <v>338</v>
      </c>
      <c r="B339" s="2" t="s">
        <v>2</v>
      </c>
      <c r="C339" s="2">
        <v>85</v>
      </c>
      <c r="D339" s="2">
        <v>0.96577388729367897</v>
      </c>
      <c r="E339" s="2">
        <v>0.95359309911727896</v>
      </c>
      <c r="F339" s="2">
        <v>0.95908039041927795</v>
      </c>
      <c r="G339" s="2">
        <v>6.1261195157255397E-3</v>
      </c>
      <c r="H339" s="2">
        <v>2.8571428571428501E-2</v>
      </c>
      <c r="I339" s="2">
        <v>2.4761905627591202E-3</v>
      </c>
      <c r="J339" s="2">
        <v>3.5714286246470001E-3</v>
      </c>
      <c r="K339" s="2">
        <v>6.6666668014866903E-3</v>
      </c>
      <c r="L339" s="2">
        <v>0.97142857142857097</v>
      </c>
      <c r="M339" s="2">
        <v>0.94013605458395799</v>
      </c>
      <c r="N339" s="2">
        <v>0.95151515347616999</v>
      </c>
      <c r="O339" s="2">
        <v>0.97142857142857097</v>
      </c>
      <c r="P339" s="2">
        <v>0.935102041278566</v>
      </c>
      <c r="Q339" s="2">
        <v>0.94730158873966697</v>
      </c>
      <c r="R339" s="2">
        <v>0.97142857142857097</v>
      </c>
      <c r="S339" s="2">
        <v>0.94013605458395799</v>
      </c>
      <c r="T339" s="2">
        <v>0.95151515347616999</v>
      </c>
      <c r="U339" s="2">
        <v>0.94289999999999996</v>
      </c>
    </row>
    <row r="340" spans="1:21" x14ac:dyDescent="0.2">
      <c r="A340" s="2">
        <v>339</v>
      </c>
      <c r="B340" s="2" t="s">
        <v>5</v>
      </c>
      <c r="C340" s="2">
        <v>85</v>
      </c>
      <c r="D340" s="2">
        <v>0.229143103531428</v>
      </c>
      <c r="E340" s="2">
        <v>0.34137609601020802</v>
      </c>
      <c r="F340" s="2">
        <v>0.272808245675904</v>
      </c>
      <c r="G340" s="2">
        <v>4.0813182879770001E-4</v>
      </c>
      <c r="H340" s="2">
        <v>2.2644010505505898E-3</v>
      </c>
      <c r="I340" s="2">
        <v>2.284692766677E-4</v>
      </c>
      <c r="J340" s="2">
        <v>2.305354540502E-4</v>
      </c>
      <c r="K340" s="2">
        <v>2.326396626553E-4</v>
      </c>
      <c r="L340" s="2">
        <v>1.4853019373757499E-2</v>
      </c>
      <c r="M340" s="2">
        <v>9.0986394882202101E-2</v>
      </c>
      <c r="N340" s="2">
        <v>1.6347659858209702E-2</v>
      </c>
      <c r="O340" s="2">
        <v>4.76190490382058E-3</v>
      </c>
      <c r="P340" s="2">
        <v>4.0816328355244196E-3</v>
      </c>
      <c r="Q340" s="2">
        <v>4.3956045593534099E-3</v>
      </c>
      <c r="R340" s="2">
        <v>1.4853019373757499E-2</v>
      </c>
      <c r="S340" s="2">
        <v>9.0986394882202101E-2</v>
      </c>
      <c r="T340" s="2">
        <v>1.6347659858209702E-2</v>
      </c>
      <c r="U340" s="2">
        <v>0.6</v>
      </c>
    </row>
    <row r="341" spans="1:21" x14ac:dyDescent="0.2">
      <c r="A341" s="2">
        <v>340</v>
      </c>
      <c r="B341" s="2" t="s">
        <v>3</v>
      </c>
      <c r="C341" s="2">
        <v>85</v>
      </c>
      <c r="D341" s="2">
        <v>0.30594483273369899</v>
      </c>
      <c r="E341" s="2">
        <v>0.643350922209875</v>
      </c>
      <c r="F341" s="2">
        <v>0.39893601962498199</v>
      </c>
      <c r="G341" s="2">
        <v>6.9766293745489999E-4</v>
      </c>
      <c r="H341" s="2">
        <v>4.1661465806620401E-3</v>
      </c>
      <c r="I341" s="2">
        <v>3.7223240526930001E-4</v>
      </c>
      <c r="J341" s="2">
        <v>3.9364612395209999E-4</v>
      </c>
      <c r="K341" s="2">
        <v>4.1855799000980001E-4</v>
      </c>
      <c r="L341" s="2">
        <v>0.124654004882488</v>
      </c>
      <c r="M341" s="2">
        <v>0.94489795991352599</v>
      </c>
      <c r="N341" s="2">
        <v>0.14952654721481401</v>
      </c>
      <c r="O341" s="2">
        <v>0.109298318225358</v>
      </c>
      <c r="P341" s="2">
        <v>0.94081632665225401</v>
      </c>
      <c r="Q341" s="2">
        <v>0.125055494531989</v>
      </c>
      <c r="R341" s="2">
        <v>0.124654004882488</v>
      </c>
      <c r="S341" s="2">
        <v>0.94489795991352599</v>
      </c>
      <c r="T341" s="2">
        <v>0.14952654721481401</v>
      </c>
      <c r="U341" s="2">
        <v>0.62860000000000005</v>
      </c>
    </row>
    <row r="342" spans="1:21" x14ac:dyDescent="0.2">
      <c r="A342" s="2">
        <v>341</v>
      </c>
      <c r="B342" s="2" t="s">
        <v>4</v>
      </c>
      <c r="C342" s="2">
        <v>86</v>
      </c>
      <c r="D342" s="2">
        <v>0.95379024999482198</v>
      </c>
      <c r="E342" s="2">
        <v>0.963040907042367</v>
      </c>
      <c r="F342" s="2">
        <v>0.95688663806233998</v>
      </c>
      <c r="G342" s="2">
        <v>5.25847934186458E-3</v>
      </c>
      <c r="H342" s="2">
        <v>2.74149664810725E-2</v>
      </c>
      <c r="I342" s="2">
        <v>2.3174603868807999E-3</v>
      </c>
      <c r="J342" s="2">
        <v>3.0714285959090501E-3</v>
      </c>
      <c r="K342" s="2">
        <v>4.9319728942853998E-3</v>
      </c>
      <c r="L342" s="2">
        <v>0.95</v>
      </c>
      <c r="M342" s="2">
        <v>0.95918367419924</v>
      </c>
      <c r="N342" s="2">
        <v>0.95003092288970903</v>
      </c>
      <c r="O342" s="2">
        <v>0.94285714370863705</v>
      </c>
      <c r="P342" s="2">
        <v>0.94761904818670994</v>
      </c>
      <c r="Q342" s="2">
        <v>0.94000000017029794</v>
      </c>
      <c r="R342" s="2">
        <v>0.95</v>
      </c>
      <c r="S342" s="2">
        <v>0.95918367419924</v>
      </c>
      <c r="T342" s="2">
        <v>0.95003092288970903</v>
      </c>
      <c r="U342" s="2">
        <v>0.97140000000000004</v>
      </c>
    </row>
    <row r="343" spans="1:21" x14ac:dyDescent="0.2">
      <c r="A343" s="2">
        <v>342</v>
      </c>
      <c r="B343" s="2" t="s">
        <v>2</v>
      </c>
      <c r="C343" s="2">
        <v>86</v>
      </c>
      <c r="D343" s="2">
        <v>0.95839470284325701</v>
      </c>
      <c r="E343" s="2">
        <v>0.95524982043675</v>
      </c>
      <c r="F343" s="2">
        <v>0.95555587921823704</v>
      </c>
      <c r="G343" s="2">
        <v>6.1261195157255397E-3</v>
      </c>
      <c r="H343" s="2">
        <v>2.8571428571428501E-2</v>
      </c>
      <c r="I343" s="2">
        <v>2.4761905627591202E-3</v>
      </c>
      <c r="J343" s="2">
        <v>3.5714286246470001E-3</v>
      </c>
      <c r="K343" s="2">
        <v>6.6666668014866903E-3</v>
      </c>
      <c r="L343" s="2">
        <v>0.95918367419924</v>
      </c>
      <c r="M343" s="2">
        <v>0.954421768869672</v>
      </c>
      <c r="N343" s="2">
        <v>0.95324675525937697</v>
      </c>
      <c r="O343" s="2">
        <v>0.95714285714285696</v>
      </c>
      <c r="P343" s="2">
        <v>0.95142857176916895</v>
      </c>
      <c r="Q343" s="2">
        <v>0.94920635053089597</v>
      </c>
      <c r="R343" s="2">
        <v>0.95918367419924</v>
      </c>
      <c r="S343" s="2">
        <v>0.954421768869672</v>
      </c>
      <c r="T343" s="2">
        <v>0.95324675525937697</v>
      </c>
      <c r="U343" s="2">
        <v>0.97140000000000004</v>
      </c>
    </row>
    <row r="344" spans="1:21" x14ac:dyDescent="0.2">
      <c r="A344" s="2">
        <v>343</v>
      </c>
      <c r="B344" s="2" t="s">
        <v>5</v>
      </c>
      <c r="C344" s="2">
        <v>86</v>
      </c>
      <c r="D344" s="2">
        <v>0.22142239511013001</v>
      </c>
      <c r="E344" s="2">
        <v>0.35099340677261298</v>
      </c>
      <c r="F344" s="2">
        <v>0.26921139870371102</v>
      </c>
      <c r="G344" s="2">
        <v>4.8357160828479999E-4</v>
      </c>
      <c r="H344" s="2">
        <v>3.3726713753172298E-3</v>
      </c>
      <c r="I344" s="2">
        <v>2.595093949432E-4</v>
      </c>
      <c r="J344" s="2">
        <v>2.61901997562E-4</v>
      </c>
      <c r="K344" s="2">
        <v>2.643393651981E-4</v>
      </c>
      <c r="L344" s="2">
        <v>6.9397219323686097E-3</v>
      </c>
      <c r="M344" s="2">
        <v>9.8639456289155103E-2</v>
      </c>
      <c r="N344" s="2">
        <v>1.27656052687338E-2</v>
      </c>
      <c r="O344" s="2">
        <v>3.9393940142222802E-3</v>
      </c>
      <c r="P344" s="2">
        <v>5.7142857142857099E-2</v>
      </c>
      <c r="Q344" s="2">
        <v>7.3512696794101103E-3</v>
      </c>
      <c r="R344" s="2">
        <v>6.9397219323686097E-3</v>
      </c>
      <c r="S344" s="2">
        <v>9.8639456289155103E-2</v>
      </c>
      <c r="T344" s="2">
        <v>1.27656052687338E-2</v>
      </c>
      <c r="U344" s="2">
        <v>0.77139999999999997</v>
      </c>
    </row>
    <row r="345" spans="1:21" x14ac:dyDescent="0.2">
      <c r="A345" s="2">
        <v>344</v>
      </c>
      <c r="B345" s="2" t="s">
        <v>3</v>
      </c>
      <c r="C345" s="2">
        <v>86</v>
      </c>
      <c r="D345" s="2">
        <v>0.36871184110641397</v>
      </c>
      <c r="E345" s="2">
        <v>0.61640731777463598</v>
      </c>
      <c r="F345" s="2">
        <v>0.44026502626282799</v>
      </c>
      <c r="G345" s="2">
        <v>5.4403042553789998E-4</v>
      </c>
      <c r="H345" s="2">
        <v>3.48221852577158E-3</v>
      </c>
      <c r="I345" s="2">
        <v>2.8615887942059999E-4</v>
      </c>
      <c r="J345" s="2">
        <v>3.049985089872E-4</v>
      </c>
      <c r="K345" s="2">
        <v>3.2717657574850002E-4</v>
      </c>
      <c r="L345" s="2">
        <v>0.20275048624191899</v>
      </c>
      <c r="M345" s="2">
        <v>0.75918367419924004</v>
      </c>
      <c r="N345" s="2">
        <v>0.226133470130818</v>
      </c>
      <c r="O345" s="2">
        <v>0.19096250313201099</v>
      </c>
      <c r="P345" s="2">
        <v>0.75714285714285701</v>
      </c>
      <c r="Q345" s="2">
        <v>0.20874422777976301</v>
      </c>
      <c r="R345" s="2">
        <v>0.20275048624191899</v>
      </c>
      <c r="S345" s="2">
        <v>0.75918367419924004</v>
      </c>
      <c r="T345" s="2">
        <v>0.226133470130818</v>
      </c>
      <c r="U345" s="2">
        <v>0.85709999999999997</v>
      </c>
    </row>
    <row r="346" spans="1:21" x14ac:dyDescent="0.2">
      <c r="A346" s="2">
        <v>345</v>
      </c>
      <c r="B346" s="2" t="s">
        <v>4</v>
      </c>
      <c r="C346" s="2">
        <v>87</v>
      </c>
      <c r="D346" s="2">
        <v>0.54456082752772705</v>
      </c>
      <c r="E346" s="2">
        <v>0.60665113798209602</v>
      </c>
      <c r="F346" s="2">
        <v>0.56374798374516599</v>
      </c>
      <c r="G346" s="2">
        <v>1.19962992545749E-2</v>
      </c>
      <c r="H346" s="2">
        <v>6.1931846184389898E-2</v>
      </c>
      <c r="I346" s="2">
        <v>6.0134133057934899E-3</v>
      </c>
      <c r="J346" s="2">
        <v>7.7532357419840903E-3</v>
      </c>
      <c r="K346" s="2">
        <v>1.0010387595476801E-2</v>
      </c>
      <c r="L346" s="2">
        <v>0.37747572511434502</v>
      </c>
      <c r="M346" s="2">
        <v>0.48927765435406101</v>
      </c>
      <c r="N346" s="2">
        <v>0.37524348859276002</v>
      </c>
      <c r="O346" s="2">
        <v>0.289116404844181</v>
      </c>
      <c r="P346" s="2">
        <v>0.41873177755624003</v>
      </c>
      <c r="Q346" s="2">
        <v>0.29646883734634899</v>
      </c>
      <c r="R346" s="2">
        <v>0.367099597411496</v>
      </c>
      <c r="S346" s="2">
        <v>0.482128439843654</v>
      </c>
      <c r="T346" s="2">
        <v>0.36852182682071399</v>
      </c>
      <c r="U346" s="2">
        <v>0.48570000000000002</v>
      </c>
    </row>
    <row r="347" spans="1:21" x14ac:dyDescent="0.2">
      <c r="A347" s="2">
        <v>346</v>
      </c>
      <c r="B347" s="2" t="s">
        <v>2</v>
      </c>
      <c r="C347" s="2">
        <v>87</v>
      </c>
      <c r="D347" s="2">
        <v>0.62387050390243504</v>
      </c>
      <c r="E347" s="2">
        <v>0.59966314775603102</v>
      </c>
      <c r="F347" s="2">
        <v>0.60114604362419599</v>
      </c>
      <c r="G347" s="2">
        <v>1.0414495671700099E-2</v>
      </c>
      <c r="H347" s="2">
        <v>5.7574811045612601E-2</v>
      </c>
      <c r="I347" s="2">
        <v>4.5859127172401901E-3</v>
      </c>
      <c r="J347" s="2">
        <v>5.9467035645086796E-3</v>
      </c>
      <c r="K347" s="2">
        <v>9.2416166161586096E-3</v>
      </c>
      <c r="L347" s="2">
        <v>0.46969498912138502</v>
      </c>
      <c r="M347" s="2">
        <v>0.47188507581927902</v>
      </c>
      <c r="N347" s="2">
        <v>0.42161431259342602</v>
      </c>
      <c r="O347" s="2">
        <v>0.43232800835477397</v>
      </c>
      <c r="P347" s="2">
        <v>0.44079625774174902</v>
      </c>
      <c r="Q347" s="2">
        <v>0.38106460943817999</v>
      </c>
      <c r="R347" s="2">
        <v>0.46969498912138502</v>
      </c>
      <c r="S347" s="2">
        <v>0.47188507581927902</v>
      </c>
      <c r="T347" s="2">
        <v>0.42161431259342602</v>
      </c>
      <c r="U347" s="2">
        <v>0.51429999999999998</v>
      </c>
    </row>
    <row r="348" spans="1:21" x14ac:dyDescent="0.2">
      <c r="A348" s="2">
        <v>347</v>
      </c>
      <c r="B348" s="2" t="s">
        <v>5</v>
      </c>
      <c r="C348" s="2">
        <v>87</v>
      </c>
      <c r="D348" s="2">
        <v>0.367952976482255</v>
      </c>
      <c r="E348" s="2">
        <v>0.72859268614224004</v>
      </c>
      <c r="F348" s="2">
        <v>0.475438787255968</v>
      </c>
      <c r="G348" s="2">
        <v>1.1271301673592201E-3</v>
      </c>
      <c r="H348" s="2">
        <v>1.45271691759782E-2</v>
      </c>
      <c r="I348" s="2">
        <v>5.1560307204319997E-4</v>
      </c>
      <c r="J348" s="2">
        <v>5.1946887646670003E-4</v>
      </c>
      <c r="K348" s="2">
        <v>5.2340226081600005E-4</v>
      </c>
      <c r="L348" s="2">
        <v>0.173843047022819</v>
      </c>
      <c r="M348" s="2">
        <v>0.88685249515942099</v>
      </c>
      <c r="N348" s="2">
        <v>0.23677273999367399</v>
      </c>
      <c r="O348" s="2">
        <v>0.136869100148656</v>
      </c>
      <c r="P348" s="2">
        <v>0.77059945464134205</v>
      </c>
      <c r="Q348" s="2">
        <v>0.18962556333946301</v>
      </c>
      <c r="R348" s="2">
        <v>0.16263354974133601</v>
      </c>
      <c r="S348" s="2">
        <v>0.86228190915925096</v>
      </c>
      <c r="T348" s="2">
        <v>0.22453834041953</v>
      </c>
      <c r="U348" s="2">
        <v>0.71430000000000005</v>
      </c>
    </row>
    <row r="349" spans="1:21" x14ac:dyDescent="0.2">
      <c r="A349" s="2">
        <v>348</v>
      </c>
      <c r="B349" s="2" t="s">
        <v>3</v>
      </c>
      <c r="C349" s="2">
        <v>87</v>
      </c>
      <c r="D349" s="2">
        <v>0.36548050301415502</v>
      </c>
      <c r="E349" s="2">
        <v>0.71063833151544797</v>
      </c>
      <c r="F349" s="2">
        <v>0.46890336785997599</v>
      </c>
      <c r="G349" s="2">
        <v>1.26110500090622E-3</v>
      </c>
      <c r="H349" s="2">
        <v>1.7371649740796E-2</v>
      </c>
      <c r="I349" s="2">
        <v>5.5030469250470001E-4</v>
      </c>
      <c r="J349" s="2">
        <v>5.5429777379949999E-4</v>
      </c>
      <c r="K349" s="2">
        <v>5.5835597221239996E-4</v>
      </c>
      <c r="L349" s="2">
        <v>0.14727576513375501</v>
      </c>
      <c r="M349" s="2">
        <v>0.88737188492502395</v>
      </c>
      <c r="N349" s="2">
        <v>0.21882441192865301</v>
      </c>
      <c r="O349" s="2">
        <v>0.11846807289070301</v>
      </c>
      <c r="P349" s="2">
        <v>0.780703161018235</v>
      </c>
      <c r="Q349" s="2">
        <v>0.17637709325977699</v>
      </c>
      <c r="R349" s="2">
        <v>0.13840167330844</v>
      </c>
      <c r="S349" s="2">
        <v>0.86319438729967302</v>
      </c>
      <c r="T349" s="2">
        <v>0.206828108642782</v>
      </c>
      <c r="U349" s="2">
        <v>0.88570000000000004</v>
      </c>
    </row>
    <row r="350" spans="1:21" x14ac:dyDescent="0.2">
      <c r="A350" s="2">
        <v>349</v>
      </c>
      <c r="B350" s="2" t="s">
        <v>4</v>
      </c>
      <c r="C350" s="2">
        <v>88</v>
      </c>
      <c r="D350" s="2">
        <v>0.28976950304848798</v>
      </c>
      <c r="E350" s="2">
        <v>0.36775491918836301</v>
      </c>
      <c r="F350" s="2">
        <v>0.32219515953745098</v>
      </c>
      <c r="G350" s="2">
        <v>0</v>
      </c>
      <c r="H350" s="2">
        <v>0</v>
      </c>
      <c r="I350" s="2">
        <v>0</v>
      </c>
      <c r="J350" s="2">
        <v>0</v>
      </c>
      <c r="K350" s="2">
        <v>0</v>
      </c>
      <c r="L350" s="2">
        <v>1.02017644792795E-2</v>
      </c>
      <c r="M350" s="2">
        <v>0.28571428571428498</v>
      </c>
      <c r="N350" s="2">
        <v>1.96521397147859E-2</v>
      </c>
      <c r="O350" s="2">
        <v>0</v>
      </c>
      <c r="P350" s="2">
        <v>0</v>
      </c>
      <c r="Q350" s="2">
        <v>0</v>
      </c>
      <c r="R350" s="2">
        <v>1.02017644792795E-2</v>
      </c>
      <c r="S350" s="2">
        <v>0.28571428571428498</v>
      </c>
      <c r="T350" s="2">
        <v>1.96521397147859E-2</v>
      </c>
      <c r="U350" s="2">
        <v>1</v>
      </c>
    </row>
    <row r="351" spans="1:21" x14ac:dyDescent="0.2">
      <c r="A351" s="2">
        <v>350</v>
      </c>
      <c r="B351" s="2" t="s">
        <v>2</v>
      </c>
      <c r="C351" s="2">
        <v>88</v>
      </c>
      <c r="D351" s="2">
        <v>0.75670327799660797</v>
      </c>
      <c r="E351" s="2">
        <v>0.76894104821341303</v>
      </c>
      <c r="F351" s="2">
        <v>0.76263322063854699</v>
      </c>
      <c r="G351" s="2">
        <v>0</v>
      </c>
      <c r="H351" s="2">
        <v>0</v>
      </c>
      <c r="I351" s="2">
        <v>0</v>
      </c>
      <c r="J351" s="2">
        <v>0</v>
      </c>
      <c r="K351" s="2">
        <v>0</v>
      </c>
      <c r="L351" s="2">
        <v>0.54285714285714204</v>
      </c>
      <c r="M351" s="2">
        <v>0.54285714285714204</v>
      </c>
      <c r="N351" s="2">
        <v>0.54285714285714204</v>
      </c>
      <c r="O351" s="2">
        <v>0</v>
      </c>
      <c r="P351" s="2">
        <v>0</v>
      </c>
      <c r="Q351" s="2">
        <v>0</v>
      </c>
      <c r="R351" s="2">
        <v>0.54285714285714204</v>
      </c>
      <c r="S351" s="2">
        <v>0.54285714285714204</v>
      </c>
      <c r="T351" s="2">
        <v>0.54285714285714204</v>
      </c>
      <c r="U351" s="2">
        <v>1</v>
      </c>
    </row>
    <row r="352" spans="1:21" x14ac:dyDescent="0.2">
      <c r="A352" s="2">
        <v>351</v>
      </c>
      <c r="B352" s="2" t="s">
        <v>5</v>
      </c>
      <c r="C352" s="2">
        <v>88</v>
      </c>
      <c r="D352" s="2">
        <v>0.20254300151552401</v>
      </c>
      <c r="E352" s="2">
        <v>0.35592211229460502</v>
      </c>
      <c r="F352" s="2">
        <v>0.25625332721642002</v>
      </c>
      <c r="G352" s="2">
        <v>0</v>
      </c>
      <c r="H352" s="2">
        <v>0</v>
      </c>
      <c r="I352" s="2">
        <v>0</v>
      </c>
      <c r="J352" s="2">
        <v>0</v>
      </c>
      <c r="K352" s="2">
        <v>0</v>
      </c>
      <c r="L352" s="2">
        <v>2.8288542692150002E-4</v>
      </c>
      <c r="M352" s="2">
        <v>2.8571428571428501E-2</v>
      </c>
      <c r="N352" s="2">
        <v>5.6022410946230002E-4</v>
      </c>
      <c r="O352" s="2">
        <v>0</v>
      </c>
      <c r="P352" s="2">
        <v>0</v>
      </c>
      <c r="Q352" s="2">
        <v>0</v>
      </c>
      <c r="R352" s="2">
        <v>2.8288542692150002E-4</v>
      </c>
      <c r="S352" s="2">
        <v>2.8571428571428501E-2</v>
      </c>
      <c r="T352" s="2">
        <v>5.6022410946230002E-4</v>
      </c>
      <c r="U352" s="2">
        <v>0.85709999999999997</v>
      </c>
    </row>
    <row r="353" spans="1:21" x14ac:dyDescent="0.2">
      <c r="A353" s="2">
        <v>352</v>
      </c>
      <c r="B353" s="2" t="s">
        <v>3</v>
      </c>
      <c r="C353" s="2">
        <v>88</v>
      </c>
      <c r="D353" s="2">
        <v>0.220675415226391</v>
      </c>
      <c r="E353" s="2">
        <v>0.34560769285474502</v>
      </c>
      <c r="F353" s="2">
        <v>0.26786141267844599</v>
      </c>
      <c r="G353" s="2">
        <v>0</v>
      </c>
      <c r="H353" s="2">
        <v>0</v>
      </c>
      <c r="I353" s="2">
        <v>0</v>
      </c>
      <c r="J353" s="2">
        <v>0</v>
      </c>
      <c r="K353" s="2">
        <v>0</v>
      </c>
      <c r="L353" s="2">
        <v>6.2200564891099902E-3</v>
      </c>
      <c r="M353" s="2">
        <v>0.42857142857142799</v>
      </c>
      <c r="N353" s="2">
        <v>1.22547913342714E-2</v>
      </c>
      <c r="O353" s="2">
        <v>0</v>
      </c>
      <c r="P353" s="2">
        <v>0</v>
      </c>
      <c r="Q353" s="2">
        <v>0</v>
      </c>
      <c r="R353" s="2">
        <v>6.2200564891099902E-3</v>
      </c>
      <c r="S353" s="2">
        <v>0.42857142857142799</v>
      </c>
      <c r="T353" s="2">
        <v>1.22547913342714E-2</v>
      </c>
      <c r="U353" s="2">
        <v>0.94289999999999996</v>
      </c>
    </row>
    <row r="354" spans="1:21" x14ac:dyDescent="0.2">
      <c r="A354" s="2">
        <v>353</v>
      </c>
      <c r="B354" s="2" t="s">
        <v>4</v>
      </c>
      <c r="C354" s="2">
        <v>89</v>
      </c>
      <c r="D354" s="2">
        <v>0.28321479175771902</v>
      </c>
      <c r="E354" s="2">
        <v>0.62473651426179</v>
      </c>
      <c r="F354" s="2">
        <v>0.38280243277549703</v>
      </c>
      <c r="G354" s="2">
        <v>0</v>
      </c>
      <c r="H354" s="2">
        <v>0</v>
      </c>
      <c r="I354" s="2">
        <v>0</v>
      </c>
      <c r="J354" s="2">
        <v>0</v>
      </c>
      <c r="K354" s="2">
        <v>0</v>
      </c>
      <c r="L354" s="2">
        <v>7.7134272402950593E-2</v>
      </c>
      <c r="M354" s="2">
        <v>0.71428571428571397</v>
      </c>
      <c r="N354" s="2">
        <v>0.1179097010621</v>
      </c>
      <c r="O354" s="2">
        <v>0</v>
      </c>
      <c r="P354" s="2">
        <v>0</v>
      </c>
      <c r="Q354" s="2">
        <v>0</v>
      </c>
      <c r="R354" s="2">
        <v>7.7134272402950593E-2</v>
      </c>
      <c r="S354" s="2">
        <v>0.71428571428571397</v>
      </c>
      <c r="T354" s="2">
        <v>0.1179097010621</v>
      </c>
      <c r="U354" s="2">
        <v>0.94289999999999996</v>
      </c>
    </row>
    <row r="355" spans="1:21" x14ac:dyDescent="0.2">
      <c r="A355" s="2">
        <v>354</v>
      </c>
      <c r="B355" s="2" t="s">
        <v>2</v>
      </c>
      <c r="C355" s="2">
        <v>89</v>
      </c>
      <c r="D355" s="2">
        <v>0.97736690129552495</v>
      </c>
      <c r="E355" s="2">
        <v>0.980495580605098</v>
      </c>
      <c r="F355" s="2">
        <v>0.97860506858144403</v>
      </c>
      <c r="G355" s="2">
        <v>0</v>
      </c>
      <c r="H355" s="2">
        <v>0</v>
      </c>
      <c r="I355" s="2">
        <v>0</v>
      </c>
      <c r="J355" s="2">
        <v>0</v>
      </c>
      <c r="K355" s="2">
        <v>0</v>
      </c>
      <c r="L355" s="2">
        <v>0.97142857142857097</v>
      </c>
      <c r="M355" s="2">
        <v>0.97142857142857097</v>
      </c>
      <c r="N355" s="2">
        <v>0.97142857142857097</v>
      </c>
      <c r="O355" s="2">
        <v>0</v>
      </c>
      <c r="P355" s="2">
        <v>0</v>
      </c>
      <c r="Q355" s="2">
        <v>0</v>
      </c>
      <c r="R355" s="2">
        <v>0.97142857142857097</v>
      </c>
      <c r="S355" s="2">
        <v>0.97142857142857097</v>
      </c>
      <c r="T355" s="2">
        <v>0.97142857142857097</v>
      </c>
      <c r="U355" s="2">
        <v>0.97140000000000004</v>
      </c>
    </row>
    <row r="356" spans="1:21" x14ac:dyDescent="0.2">
      <c r="A356" s="2">
        <v>355</v>
      </c>
      <c r="B356" s="2" t="s">
        <v>5</v>
      </c>
      <c r="C356" s="2">
        <v>89</v>
      </c>
      <c r="D356" s="2">
        <v>0.19719982019492499</v>
      </c>
      <c r="E356" s="2">
        <v>0.34250844589301499</v>
      </c>
      <c r="F356" s="2">
        <v>0.24828213325568599</v>
      </c>
      <c r="G356" s="2">
        <v>0</v>
      </c>
      <c r="H356" s="2">
        <v>0</v>
      </c>
      <c r="I356" s="2">
        <v>0</v>
      </c>
      <c r="J356" s="2">
        <v>0</v>
      </c>
      <c r="K356" s="2">
        <v>0</v>
      </c>
      <c r="L356" s="2">
        <v>4.1407868266109997E-4</v>
      </c>
      <c r="M356" s="2">
        <v>2.8571428571428501E-2</v>
      </c>
      <c r="N356" s="2">
        <v>8.1632653517379995E-4</v>
      </c>
      <c r="O356" s="2">
        <v>0</v>
      </c>
      <c r="P356" s="2">
        <v>0</v>
      </c>
      <c r="Q356" s="2">
        <v>0</v>
      </c>
      <c r="R356" s="2">
        <v>4.1407868266109997E-4</v>
      </c>
      <c r="S356" s="2">
        <v>2.8571428571428501E-2</v>
      </c>
      <c r="T356" s="2">
        <v>8.1632653517379995E-4</v>
      </c>
      <c r="U356" s="2">
        <v>0.7429</v>
      </c>
    </row>
    <row r="357" spans="1:21" x14ac:dyDescent="0.2">
      <c r="A357" s="2">
        <v>356</v>
      </c>
      <c r="B357" s="2" t="s">
        <v>3</v>
      </c>
      <c r="C357" s="2">
        <v>89</v>
      </c>
      <c r="D357" s="2">
        <v>0.20218274210180501</v>
      </c>
      <c r="E357" s="2">
        <v>0.35361537337303101</v>
      </c>
      <c r="F357" s="2">
        <v>0.25543566899640202</v>
      </c>
      <c r="G357" s="2">
        <v>0</v>
      </c>
      <c r="H357" s="2">
        <v>0</v>
      </c>
      <c r="I357" s="2">
        <v>0</v>
      </c>
      <c r="J357" s="2">
        <v>0</v>
      </c>
      <c r="K357" s="2">
        <v>0</v>
      </c>
      <c r="L357" s="2">
        <v>5.4990811539550001E-4</v>
      </c>
      <c r="M357" s="2">
        <v>5.7142857142857099E-2</v>
      </c>
      <c r="N357" s="2">
        <v>1.0893246425049601E-3</v>
      </c>
      <c r="O357" s="2">
        <v>0</v>
      </c>
      <c r="P357" s="2">
        <v>0</v>
      </c>
      <c r="Q357" s="2">
        <v>0</v>
      </c>
      <c r="R357" s="2">
        <v>5.4990811539550001E-4</v>
      </c>
      <c r="S357" s="2">
        <v>5.7142857142857099E-2</v>
      </c>
      <c r="T357" s="2">
        <v>1.0893246425049601E-3</v>
      </c>
      <c r="U357" s="2">
        <v>0.77139999999999997</v>
      </c>
    </row>
    <row r="358" spans="1:21" x14ac:dyDescent="0.2">
      <c r="A358" s="2">
        <v>357</v>
      </c>
      <c r="B358" s="2" t="s">
        <v>4</v>
      </c>
      <c r="C358" s="2">
        <v>90</v>
      </c>
      <c r="D358" s="2">
        <v>0.234830345426286</v>
      </c>
      <c r="E358" s="2">
        <v>0.38442640304565401</v>
      </c>
      <c r="F358" s="2">
        <v>0.29050457136971602</v>
      </c>
      <c r="G358" s="2">
        <v>0</v>
      </c>
      <c r="H358" s="2">
        <v>0</v>
      </c>
      <c r="I358" s="2">
        <v>0</v>
      </c>
      <c r="J358" s="2">
        <v>0</v>
      </c>
      <c r="K358" s="2">
        <v>0</v>
      </c>
      <c r="L358" s="2">
        <v>1.0214900943849701E-2</v>
      </c>
      <c r="M358" s="2">
        <v>0.45714285714285702</v>
      </c>
      <c r="N358" s="2">
        <v>1.9942280064736001E-2</v>
      </c>
      <c r="O358" s="2">
        <v>0</v>
      </c>
      <c r="P358" s="2">
        <v>0</v>
      </c>
      <c r="Q358" s="2">
        <v>0</v>
      </c>
      <c r="R358" s="2">
        <v>1.0214900943849701E-2</v>
      </c>
      <c r="S358" s="2">
        <v>0.45714285714285702</v>
      </c>
      <c r="T358" s="2">
        <v>1.9942280064736001E-2</v>
      </c>
      <c r="U358" s="2">
        <v>0.48570000000000002</v>
      </c>
    </row>
    <row r="359" spans="1:21" x14ac:dyDescent="0.2">
      <c r="A359" s="2">
        <v>358</v>
      </c>
      <c r="B359" s="2" t="s">
        <v>2</v>
      </c>
      <c r="C359" s="2">
        <v>90</v>
      </c>
      <c r="D359" s="2">
        <v>0.95266773700714102</v>
      </c>
      <c r="E359" s="2">
        <v>0.95266773700714102</v>
      </c>
      <c r="F359" s="2">
        <v>0.95266773700714102</v>
      </c>
      <c r="G359" s="2">
        <v>0</v>
      </c>
      <c r="H359" s="2">
        <v>0</v>
      </c>
      <c r="I359" s="2">
        <v>0</v>
      </c>
      <c r="J359" s="2">
        <v>0</v>
      </c>
      <c r="K359" s="2">
        <v>0</v>
      </c>
      <c r="L359" s="2">
        <v>0.8</v>
      </c>
      <c r="M359" s="2">
        <v>0.8</v>
      </c>
      <c r="N359" s="2">
        <v>0.8</v>
      </c>
      <c r="O359" s="2">
        <v>0</v>
      </c>
      <c r="P359" s="2">
        <v>0</v>
      </c>
      <c r="Q359" s="2">
        <v>0</v>
      </c>
      <c r="R359" s="2">
        <v>0.8</v>
      </c>
      <c r="S359" s="2">
        <v>0.8</v>
      </c>
      <c r="T359" s="2">
        <v>0.8</v>
      </c>
      <c r="U359" s="2">
        <v>1</v>
      </c>
    </row>
    <row r="360" spans="1:21" x14ac:dyDescent="0.2">
      <c r="A360" s="2">
        <v>359</v>
      </c>
      <c r="B360" s="2" t="s">
        <v>5</v>
      </c>
      <c r="C360" s="2">
        <v>90</v>
      </c>
      <c r="D360" s="2">
        <v>0.201577689817973</v>
      </c>
      <c r="E360" s="2">
        <v>0.36221468022891401</v>
      </c>
      <c r="F360" s="2">
        <v>0.257559291379792</v>
      </c>
      <c r="G360" s="2">
        <v>0</v>
      </c>
      <c r="H360" s="2">
        <v>0</v>
      </c>
      <c r="I360" s="2">
        <v>0</v>
      </c>
      <c r="J360" s="2">
        <v>0</v>
      </c>
      <c r="K360" s="2">
        <v>0</v>
      </c>
      <c r="L360" s="2">
        <v>0</v>
      </c>
      <c r="M360" s="2">
        <v>0</v>
      </c>
      <c r="N360" s="2">
        <v>0</v>
      </c>
      <c r="O360" s="2">
        <v>0</v>
      </c>
      <c r="P360" s="2">
        <v>0</v>
      </c>
      <c r="Q360" s="2">
        <v>0</v>
      </c>
      <c r="R360" s="2">
        <v>0</v>
      </c>
      <c r="S360" s="2">
        <v>0</v>
      </c>
      <c r="T360" s="2">
        <v>0</v>
      </c>
      <c r="U360" s="2">
        <v>0.85709999999999997</v>
      </c>
    </row>
    <row r="361" spans="1:21" x14ac:dyDescent="0.2">
      <c r="A361" s="2">
        <v>360</v>
      </c>
      <c r="B361" s="2" t="s">
        <v>3</v>
      </c>
      <c r="C361" s="2">
        <v>90</v>
      </c>
      <c r="D361" s="2">
        <v>0.20013440506798799</v>
      </c>
      <c r="E361" s="2">
        <v>0.37534429601260499</v>
      </c>
      <c r="F361" s="2">
        <v>0.25924345084598999</v>
      </c>
      <c r="G361" s="2">
        <v>0</v>
      </c>
      <c r="H361" s="2">
        <v>0</v>
      </c>
      <c r="I361" s="2">
        <v>0</v>
      </c>
      <c r="J361" s="2">
        <v>0</v>
      </c>
      <c r="K361" s="2">
        <v>0</v>
      </c>
      <c r="L361" s="2">
        <v>0</v>
      </c>
      <c r="M361" s="2">
        <v>0</v>
      </c>
      <c r="N361" s="2">
        <v>0</v>
      </c>
      <c r="O361" s="2">
        <v>0</v>
      </c>
      <c r="P361" s="2">
        <v>0</v>
      </c>
      <c r="Q361" s="2">
        <v>0</v>
      </c>
      <c r="R361" s="2">
        <v>0</v>
      </c>
      <c r="S361" s="2">
        <v>0</v>
      </c>
      <c r="T361" s="2">
        <v>0</v>
      </c>
      <c r="U361" s="2">
        <v>0.8286</v>
      </c>
    </row>
    <row r="362" spans="1:21" x14ac:dyDescent="0.2">
      <c r="A362" s="2">
        <v>361</v>
      </c>
      <c r="B362" s="2" t="s">
        <v>4</v>
      </c>
      <c r="C362" s="2">
        <v>91</v>
      </c>
      <c r="D362" s="2">
        <v>0.90947159784180698</v>
      </c>
      <c r="E362" s="2">
        <v>0.890042213031223</v>
      </c>
      <c r="F362" s="2">
        <v>0.89552017705781095</v>
      </c>
      <c r="G362" s="2">
        <v>2.2699410361903E-3</v>
      </c>
      <c r="H362" s="2">
        <v>1.7970521748065901E-2</v>
      </c>
      <c r="I362" s="2">
        <v>1.0323868665312E-3</v>
      </c>
      <c r="J362" s="2">
        <v>1.1645998406623001E-3</v>
      </c>
      <c r="K362" s="2">
        <v>1.34240364921944E-3</v>
      </c>
      <c r="L362" s="2">
        <v>0.89117947391101204</v>
      </c>
      <c r="M362" s="2">
        <v>0.850516207729067</v>
      </c>
      <c r="N362" s="2">
        <v>0.85126296877860996</v>
      </c>
      <c r="O362" s="2">
        <v>0.84647959300449904</v>
      </c>
      <c r="P362" s="2">
        <v>0.82918571808508401</v>
      </c>
      <c r="Q362" s="2">
        <v>0.81966636713062002</v>
      </c>
      <c r="R362" s="2">
        <v>0.88284614001001604</v>
      </c>
      <c r="S362" s="2">
        <v>0.84784047050135403</v>
      </c>
      <c r="T362" s="2">
        <v>0.847327658959797</v>
      </c>
      <c r="U362" s="2">
        <v>0.8286</v>
      </c>
    </row>
    <row r="363" spans="1:21" x14ac:dyDescent="0.2">
      <c r="A363" s="2">
        <v>362</v>
      </c>
      <c r="B363" s="2" t="s">
        <v>2</v>
      </c>
      <c r="C363" s="2">
        <v>91</v>
      </c>
      <c r="D363" s="2">
        <v>0.85511470735073003</v>
      </c>
      <c r="E363" s="2">
        <v>0.83983408893857603</v>
      </c>
      <c r="F363" s="2">
        <v>0.84350262624876804</v>
      </c>
      <c r="G363" s="2">
        <v>7.75793460862977E-3</v>
      </c>
      <c r="H363" s="2">
        <v>3.1895486371857698E-2</v>
      </c>
      <c r="I363" s="2">
        <v>4.4847678792263703E-3</v>
      </c>
      <c r="J363" s="2">
        <v>6.13738901114889E-3</v>
      </c>
      <c r="K363" s="2">
        <v>6.1594463352646102E-3</v>
      </c>
      <c r="L363" s="2">
        <v>0.83988095266478402</v>
      </c>
      <c r="M363" s="2">
        <v>0.78149659931659698</v>
      </c>
      <c r="N363" s="2">
        <v>0.779052288404532</v>
      </c>
      <c r="O363" s="2">
        <v>0.80571428579943505</v>
      </c>
      <c r="P363" s="2">
        <v>0.77030747043234904</v>
      </c>
      <c r="Q363" s="2">
        <v>0.75906536611063102</v>
      </c>
      <c r="R363" s="2">
        <v>0.830357143708637</v>
      </c>
      <c r="S363" s="2">
        <v>0.78086167861308298</v>
      </c>
      <c r="T363" s="2">
        <v>0.77786181228501405</v>
      </c>
      <c r="U363" s="2">
        <v>0.7429</v>
      </c>
    </row>
    <row r="364" spans="1:21" x14ac:dyDescent="0.2">
      <c r="A364" s="2">
        <v>363</v>
      </c>
      <c r="B364" s="2" t="s">
        <v>5</v>
      </c>
      <c r="C364" s="2">
        <v>91</v>
      </c>
      <c r="D364" s="2">
        <v>0.26451979875564502</v>
      </c>
      <c r="E364" s="2">
        <v>0.66865786824907503</v>
      </c>
      <c r="F364" s="2">
        <v>0.36621626104627297</v>
      </c>
      <c r="G364" s="2">
        <v>1.3689505019491199E-3</v>
      </c>
      <c r="H364" s="2">
        <v>8.7577178941241306E-3</v>
      </c>
      <c r="I364" s="2">
        <v>7.1644294179609995E-4</v>
      </c>
      <c r="J364" s="2">
        <v>7.6077772558029997E-4</v>
      </c>
      <c r="K364" s="2">
        <v>8.1658168346620001E-4</v>
      </c>
      <c r="L364" s="2">
        <v>5.6680302960532003E-2</v>
      </c>
      <c r="M364" s="2">
        <v>0.93657729902437703</v>
      </c>
      <c r="N364" s="2">
        <v>7.8620983021599894E-2</v>
      </c>
      <c r="O364" s="2">
        <v>3.6929980618879199E-2</v>
      </c>
      <c r="P364" s="2">
        <v>0.89255519339016498</v>
      </c>
      <c r="Q364" s="2">
        <v>4.8609378667814299E-2</v>
      </c>
      <c r="R364" s="2">
        <v>5.59508198073932E-2</v>
      </c>
      <c r="S364" s="2">
        <v>0.92895825185946002</v>
      </c>
      <c r="T364" s="2">
        <v>7.7289498916694094E-2</v>
      </c>
      <c r="U364" s="2">
        <v>0.6</v>
      </c>
    </row>
    <row r="365" spans="1:21" x14ac:dyDescent="0.2">
      <c r="A365" s="2">
        <v>364</v>
      </c>
      <c r="B365" s="2" t="s">
        <v>3</v>
      </c>
      <c r="C365" s="2">
        <v>91</v>
      </c>
      <c r="D365" s="2">
        <v>0.34509254651410198</v>
      </c>
      <c r="E365" s="2">
        <v>0.68266448548861902</v>
      </c>
      <c r="F365" s="2">
        <v>0.41803890296391</v>
      </c>
      <c r="G365" s="2">
        <v>2.3251905338838698E-3</v>
      </c>
      <c r="H365" s="2">
        <v>1.22997158206999E-2</v>
      </c>
      <c r="I365" s="2">
        <v>1.22921288462488E-3</v>
      </c>
      <c r="J365" s="2">
        <v>1.34382222313433E-3</v>
      </c>
      <c r="K365" s="2">
        <v>1.4911403480385001E-3</v>
      </c>
      <c r="L365" s="2">
        <v>0.17702624989407401</v>
      </c>
      <c r="M365" s="2">
        <v>0.87394424570458196</v>
      </c>
      <c r="N365" s="2">
        <v>0.15231061444750801</v>
      </c>
      <c r="O365" s="2">
        <v>0.12890585009008601</v>
      </c>
      <c r="P365" s="2">
        <v>0.83706436029502296</v>
      </c>
      <c r="Q365" s="2">
        <v>0.109259590293679</v>
      </c>
      <c r="R365" s="2">
        <v>0.17702624989407401</v>
      </c>
      <c r="S365" s="2">
        <v>0.87394424570458196</v>
      </c>
      <c r="T365" s="2">
        <v>0.15231061444750801</v>
      </c>
      <c r="U365" s="2">
        <v>0.7429</v>
      </c>
    </row>
    <row r="366" spans="1:21" x14ac:dyDescent="0.2">
      <c r="A366" s="2">
        <v>365</v>
      </c>
      <c r="B366" s="2" t="s">
        <v>4</v>
      </c>
      <c r="C366" s="2">
        <v>92</v>
      </c>
      <c r="D366" s="2">
        <v>0.69486370256968899</v>
      </c>
      <c r="E366" s="2">
        <v>0.74482338173048801</v>
      </c>
      <c r="F366" s="2">
        <v>0.71299758808953395</v>
      </c>
      <c r="G366" s="2">
        <v>5.0502249505370803E-3</v>
      </c>
      <c r="H366" s="2">
        <v>2.06180852970906E-2</v>
      </c>
      <c r="I366" s="2">
        <v>2.3880996375477701E-3</v>
      </c>
      <c r="J366" s="2">
        <v>3.8565625869003699E-3</v>
      </c>
      <c r="K366" s="2">
        <v>3.9005386609850101E-3</v>
      </c>
      <c r="L366" s="2">
        <v>0.57413492319839299</v>
      </c>
      <c r="M366" s="2">
        <v>0.63377812675067302</v>
      </c>
      <c r="N366" s="2">
        <v>0.58117771659578599</v>
      </c>
      <c r="O366" s="2">
        <v>0.55234109615640903</v>
      </c>
      <c r="P366" s="2">
        <v>0.60687547762479099</v>
      </c>
      <c r="Q366" s="2">
        <v>0.55500024003641901</v>
      </c>
      <c r="R366" s="2">
        <v>0.57240332141518502</v>
      </c>
      <c r="S366" s="2">
        <v>0.63060352333954395</v>
      </c>
      <c r="T366" s="2">
        <v>0.57893682037080996</v>
      </c>
      <c r="U366" s="2">
        <v>0.62860000000000005</v>
      </c>
    </row>
    <row r="367" spans="1:21" x14ac:dyDescent="0.2">
      <c r="A367" s="2">
        <v>366</v>
      </c>
      <c r="B367" s="2" t="s">
        <v>2</v>
      </c>
      <c r="C367" s="2">
        <v>92</v>
      </c>
      <c r="D367" s="2">
        <v>0.92224458370889895</v>
      </c>
      <c r="E367" s="2">
        <v>0.92606632709503101</v>
      </c>
      <c r="F367" s="2">
        <v>0.92233850104468196</v>
      </c>
      <c r="G367" s="2">
        <v>4.9713671074381799E-3</v>
      </c>
      <c r="H367" s="2">
        <v>2.0688356884888199E-2</v>
      </c>
      <c r="I367" s="2">
        <v>2.32416402348982E-3</v>
      </c>
      <c r="J367" s="2">
        <v>3.8128409834046399E-3</v>
      </c>
      <c r="K367" s="2">
        <v>3.88285397285861E-3</v>
      </c>
      <c r="L367" s="2">
        <v>0.88681318685412402</v>
      </c>
      <c r="M367" s="2">
        <v>0.88801020383834794</v>
      </c>
      <c r="N367" s="2">
        <v>0.88084684546504699</v>
      </c>
      <c r="O367" s="2">
        <v>0.88571428571428501</v>
      </c>
      <c r="P367" s="2">
        <v>0.87307359320776801</v>
      </c>
      <c r="Q367" s="2">
        <v>0.87835164921624298</v>
      </c>
      <c r="R367" s="2">
        <v>0.88681318685412402</v>
      </c>
      <c r="S367" s="2">
        <v>0.88801020383834794</v>
      </c>
      <c r="T367" s="2">
        <v>0.88084684546504699</v>
      </c>
      <c r="U367" s="2">
        <v>0.88570000000000004</v>
      </c>
    </row>
    <row r="368" spans="1:21" x14ac:dyDescent="0.2">
      <c r="A368" s="2">
        <v>367</v>
      </c>
      <c r="B368" s="2" t="s">
        <v>5</v>
      </c>
      <c r="C368" s="2">
        <v>92</v>
      </c>
      <c r="D368" s="2">
        <v>0.25222000777721398</v>
      </c>
      <c r="E368" s="2">
        <v>0.72420540111405496</v>
      </c>
      <c r="F368" s="2">
        <v>0.366878267696925</v>
      </c>
      <c r="G368" s="2">
        <v>6.9742782507089998E-4</v>
      </c>
      <c r="H368" s="2">
        <v>6.1921109977577399E-3</v>
      </c>
      <c r="I368" s="2">
        <v>3.5326299340730002E-4</v>
      </c>
      <c r="J368" s="2">
        <v>3.5698145927329998E-4</v>
      </c>
      <c r="K368" s="2">
        <v>3.6078840410999998E-4</v>
      </c>
      <c r="L368" s="2">
        <v>3.97200205629425E-2</v>
      </c>
      <c r="M368" s="2">
        <v>0.93233908925737596</v>
      </c>
      <c r="N368" s="2">
        <v>7.0581858126180494E-2</v>
      </c>
      <c r="O368" s="2">
        <v>2.9476461845583099E-2</v>
      </c>
      <c r="P368" s="2">
        <v>0.92067570175443303</v>
      </c>
      <c r="Q368" s="2">
        <v>5.1518500822463197E-2</v>
      </c>
      <c r="R368" s="2">
        <v>3.9389715037707697E-2</v>
      </c>
      <c r="S368" s="2">
        <v>0.93131868158067899</v>
      </c>
      <c r="T368" s="2">
        <v>7.0082793544445701E-2</v>
      </c>
      <c r="U368" s="2">
        <v>0.51429999999999998</v>
      </c>
    </row>
    <row r="369" spans="1:21" x14ac:dyDescent="0.2">
      <c r="A369" s="2">
        <v>368</v>
      </c>
      <c r="B369" s="2" t="s">
        <v>3</v>
      </c>
      <c r="C369" s="2">
        <v>92</v>
      </c>
      <c r="D369" s="2">
        <v>0.24019585081509101</v>
      </c>
      <c r="E369" s="2">
        <v>0.692532275404248</v>
      </c>
      <c r="F369" s="2">
        <v>0.344323504396847</v>
      </c>
      <c r="G369" s="2">
        <v>7.8186319941390004E-4</v>
      </c>
      <c r="H369" s="2">
        <v>5.9188634622842004E-3</v>
      </c>
      <c r="I369" s="2">
        <v>4.0085913081249998E-4</v>
      </c>
      <c r="J369" s="2">
        <v>4.0507417039150001E-4</v>
      </c>
      <c r="K369" s="2">
        <v>4.0942416193760002E-4</v>
      </c>
      <c r="L369" s="2">
        <v>5.6235244710530499E-2</v>
      </c>
      <c r="M369" s="2">
        <v>0.92148526225771199</v>
      </c>
      <c r="N369" s="2">
        <v>7.3897936328181202E-2</v>
      </c>
      <c r="O369" s="2">
        <v>4.6778688114136401E-2</v>
      </c>
      <c r="P369" s="2">
        <v>0.90749261081218702</v>
      </c>
      <c r="Q369" s="2">
        <v>5.7045043738824901E-2</v>
      </c>
      <c r="R369" s="2">
        <v>5.48747004675013E-2</v>
      </c>
      <c r="S369" s="2">
        <v>0.91354875394276203</v>
      </c>
      <c r="T369" s="2">
        <v>7.1575056043054294E-2</v>
      </c>
      <c r="U369" s="2">
        <v>0.57140000000000002</v>
      </c>
    </row>
    <row r="370" spans="1:21" x14ac:dyDescent="0.2">
      <c r="A370" s="2">
        <v>369</v>
      </c>
      <c r="B370" s="2" t="s">
        <v>4</v>
      </c>
      <c r="C370" s="2">
        <v>93</v>
      </c>
      <c r="D370" s="2">
        <v>0.20659802683762099</v>
      </c>
      <c r="E370" s="2">
        <v>0.42295237694467802</v>
      </c>
      <c r="F370" s="2">
        <v>0.27567414471081297</v>
      </c>
      <c r="G370" s="2">
        <v>0</v>
      </c>
      <c r="H370" s="2">
        <v>0</v>
      </c>
      <c r="I370" s="2">
        <v>0</v>
      </c>
      <c r="J370" s="2">
        <v>0</v>
      </c>
      <c r="K370" s="2">
        <v>0</v>
      </c>
      <c r="L370" s="2">
        <v>0</v>
      </c>
      <c r="M370" s="2">
        <v>0</v>
      </c>
      <c r="N370" s="2">
        <v>0</v>
      </c>
      <c r="O370" s="2">
        <v>0</v>
      </c>
      <c r="P370" s="2">
        <v>0</v>
      </c>
      <c r="Q370" s="2">
        <v>0</v>
      </c>
      <c r="R370" s="2">
        <v>0</v>
      </c>
      <c r="S370" s="2">
        <v>0</v>
      </c>
      <c r="T370" s="2">
        <v>0</v>
      </c>
      <c r="U370" s="2">
        <v>0.28570000000000001</v>
      </c>
    </row>
    <row r="371" spans="1:21" x14ac:dyDescent="0.2">
      <c r="A371" s="2">
        <v>370</v>
      </c>
      <c r="B371" s="2" t="s">
        <v>2</v>
      </c>
      <c r="C371" s="2">
        <v>93</v>
      </c>
      <c r="D371" s="2">
        <v>0.67805598463330896</v>
      </c>
      <c r="E371" s="2">
        <v>0.67805598463330896</v>
      </c>
      <c r="F371" s="2">
        <v>0.67805598463330896</v>
      </c>
      <c r="G371" s="2">
        <v>0</v>
      </c>
      <c r="H371" s="2">
        <v>0</v>
      </c>
      <c r="I371" s="2">
        <v>0</v>
      </c>
      <c r="J371" s="2">
        <v>0</v>
      </c>
      <c r="K371" s="2">
        <v>0</v>
      </c>
      <c r="L371" s="2">
        <v>0</v>
      </c>
      <c r="M371" s="2">
        <v>0</v>
      </c>
      <c r="N371" s="2">
        <v>0</v>
      </c>
      <c r="O371" s="2">
        <v>0</v>
      </c>
      <c r="P371" s="2">
        <v>0</v>
      </c>
      <c r="Q371" s="2">
        <v>0</v>
      </c>
      <c r="R371" s="2">
        <v>0</v>
      </c>
      <c r="S371" s="2">
        <v>0</v>
      </c>
      <c r="T371" s="2">
        <v>0</v>
      </c>
      <c r="U371" s="2">
        <v>0.1714</v>
      </c>
    </row>
    <row r="372" spans="1:21" x14ac:dyDescent="0.2">
      <c r="A372" s="2">
        <v>371</v>
      </c>
      <c r="B372" s="2" t="s">
        <v>5</v>
      </c>
      <c r="C372" s="2">
        <v>93</v>
      </c>
      <c r="D372" s="2">
        <v>0.18679888078144599</v>
      </c>
      <c r="E372" s="2">
        <v>0.40471606765474499</v>
      </c>
      <c r="F372" s="2">
        <v>0.253719526955059</v>
      </c>
      <c r="G372" s="2">
        <v>9.6837511020000006E-5</v>
      </c>
      <c r="H372" s="2">
        <v>5.3684847163300005E-4</v>
      </c>
      <c r="I372" s="2">
        <v>5.41942776181E-5</v>
      </c>
      <c r="J372" s="2">
        <v>5.4713476648800002E-5</v>
      </c>
      <c r="K372" s="2">
        <v>5.5242722321799999E-5</v>
      </c>
      <c r="L372" s="2">
        <v>0</v>
      </c>
      <c r="M372" s="2">
        <v>0</v>
      </c>
      <c r="N372" s="2">
        <v>0</v>
      </c>
      <c r="O372" s="2">
        <v>0</v>
      </c>
      <c r="P372" s="2">
        <v>0</v>
      </c>
      <c r="Q372" s="2">
        <v>0</v>
      </c>
      <c r="R372" s="2">
        <v>0</v>
      </c>
      <c r="S372" s="2">
        <v>0</v>
      </c>
      <c r="T372" s="2">
        <v>0</v>
      </c>
      <c r="U372" s="2">
        <v>0.2571</v>
      </c>
    </row>
    <row r="373" spans="1:21" x14ac:dyDescent="0.2">
      <c r="A373" s="2">
        <v>372</v>
      </c>
      <c r="B373" s="2" t="s">
        <v>3</v>
      </c>
      <c r="C373" s="2">
        <v>93</v>
      </c>
      <c r="D373" s="2">
        <v>0.186898886731692</v>
      </c>
      <c r="E373" s="2">
        <v>0.40604767969676397</v>
      </c>
      <c r="F373" s="2">
        <v>0.25406640895775301</v>
      </c>
      <c r="G373" s="2">
        <v>1.281699398533E-4</v>
      </c>
      <c r="H373" s="2">
        <v>7.1172594491920003E-4</v>
      </c>
      <c r="I373" s="2">
        <v>7.1769711628E-5</v>
      </c>
      <c r="J373" s="2">
        <v>7.2376950577399997E-5</v>
      </c>
      <c r="K373" s="2">
        <v>7.2994575436599994E-5</v>
      </c>
      <c r="L373" s="2">
        <v>0</v>
      </c>
      <c r="M373" s="2">
        <v>0</v>
      </c>
      <c r="N373" s="2">
        <v>0</v>
      </c>
      <c r="O373" s="2">
        <v>0</v>
      </c>
      <c r="P373" s="2">
        <v>0</v>
      </c>
      <c r="Q373" s="2">
        <v>0</v>
      </c>
      <c r="R373" s="2">
        <v>0</v>
      </c>
      <c r="S373" s="2">
        <v>0</v>
      </c>
      <c r="T373" s="2">
        <v>0</v>
      </c>
      <c r="U373" s="2">
        <v>0.45710000000000001</v>
      </c>
    </row>
    <row r="374" spans="1:21" x14ac:dyDescent="0.2">
      <c r="A374" s="2">
        <v>373</v>
      </c>
      <c r="B374" s="2" t="s">
        <v>4</v>
      </c>
      <c r="C374" s="2">
        <v>94</v>
      </c>
      <c r="D374" s="2">
        <v>0.19262345603534101</v>
      </c>
      <c r="E374" s="2">
        <v>0.40337583848408198</v>
      </c>
      <c r="F374" s="2">
        <v>0.26011561495917102</v>
      </c>
      <c r="G374" s="2">
        <v>0</v>
      </c>
      <c r="H374" s="2">
        <v>0</v>
      </c>
      <c r="I374" s="2">
        <v>0</v>
      </c>
      <c r="J374" s="2">
        <v>0</v>
      </c>
      <c r="K374" s="2">
        <v>0</v>
      </c>
      <c r="L374" s="2">
        <v>1.9863382514034001E-3</v>
      </c>
      <c r="M374" s="2">
        <v>0.2</v>
      </c>
      <c r="N374" s="2">
        <v>3.9275179484060804E-3</v>
      </c>
      <c r="O374" s="2">
        <v>0</v>
      </c>
      <c r="P374" s="2">
        <v>0</v>
      </c>
      <c r="Q374" s="2">
        <v>0</v>
      </c>
      <c r="R374" s="2">
        <v>1.9863382514034001E-3</v>
      </c>
      <c r="S374" s="2">
        <v>0.2</v>
      </c>
      <c r="T374" s="2">
        <v>3.9275179484060804E-3</v>
      </c>
      <c r="U374" s="2">
        <v>0.65710000000000002</v>
      </c>
    </row>
    <row r="375" spans="1:21" x14ac:dyDescent="0.2">
      <c r="A375" s="2">
        <v>374</v>
      </c>
      <c r="B375" s="2" t="s">
        <v>2</v>
      </c>
      <c r="C375" s="2">
        <v>94</v>
      </c>
      <c r="D375" s="2">
        <v>0.38210100403853797</v>
      </c>
      <c r="E375" s="2">
        <v>0.50881346464157096</v>
      </c>
      <c r="F375" s="2">
        <v>0.42901833823748903</v>
      </c>
      <c r="G375" s="2">
        <v>0</v>
      </c>
      <c r="H375" s="2">
        <v>0</v>
      </c>
      <c r="I375" s="2">
        <v>0</v>
      </c>
      <c r="J375" s="2">
        <v>0</v>
      </c>
      <c r="K375" s="2">
        <v>0</v>
      </c>
      <c r="L375" s="2">
        <v>0</v>
      </c>
      <c r="M375" s="2">
        <v>0</v>
      </c>
      <c r="N375" s="2">
        <v>0</v>
      </c>
      <c r="O375" s="2">
        <v>0</v>
      </c>
      <c r="P375" s="2">
        <v>0</v>
      </c>
      <c r="Q375" s="2">
        <v>0</v>
      </c>
      <c r="R375" s="2">
        <v>0</v>
      </c>
      <c r="S375" s="2">
        <v>0</v>
      </c>
      <c r="T375" s="2">
        <v>0</v>
      </c>
      <c r="U375" s="2">
        <v>0.2571</v>
      </c>
    </row>
    <row r="376" spans="1:21" x14ac:dyDescent="0.2">
      <c r="A376" s="2">
        <v>375</v>
      </c>
      <c r="B376" s="2" t="s">
        <v>5</v>
      </c>
      <c r="C376" s="2">
        <v>94</v>
      </c>
      <c r="D376" s="2">
        <v>0.23567721588271001</v>
      </c>
      <c r="E376" s="2">
        <v>0.45713813986097002</v>
      </c>
      <c r="F376" s="2">
        <v>0.305658635071345</v>
      </c>
      <c r="G376" s="2">
        <v>0</v>
      </c>
      <c r="H376" s="2">
        <v>0</v>
      </c>
      <c r="I376" s="2">
        <v>0</v>
      </c>
      <c r="J376" s="2">
        <v>0</v>
      </c>
      <c r="K376" s="2">
        <v>0</v>
      </c>
      <c r="L376" s="2">
        <v>0</v>
      </c>
      <c r="M376" s="2">
        <v>0</v>
      </c>
      <c r="N376" s="2">
        <v>0</v>
      </c>
      <c r="O376" s="2">
        <v>0</v>
      </c>
      <c r="P376" s="2">
        <v>0</v>
      </c>
      <c r="Q376" s="2">
        <v>0</v>
      </c>
      <c r="R376" s="2">
        <v>0</v>
      </c>
      <c r="S376" s="2">
        <v>0</v>
      </c>
      <c r="T376" s="2">
        <v>0</v>
      </c>
      <c r="U376" s="2">
        <v>0.45710000000000001</v>
      </c>
    </row>
    <row r="377" spans="1:21" x14ac:dyDescent="0.2">
      <c r="A377" s="2">
        <v>376</v>
      </c>
      <c r="B377" s="2" t="s">
        <v>3</v>
      </c>
      <c r="C377" s="2">
        <v>94</v>
      </c>
      <c r="D377" s="2">
        <v>0.187689060185636</v>
      </c>
      <c r="E377" s="2">
        <v>0.44576483624322</v>
      </c>
      <c r="F377" s="2">
        <v>0.26362059329237197</v>
      </c>
      <c r="G377" s="2">
        <v>1.1390188176720001E-4</v>
      </c>
      <c r="H377" s="2">
        <v>6.2984496887240002E-4</v>
      </c>
      <c r="I377" s="2">
        <v>6.3688630637299994E-5</v>
      </c>
      <c r="J377" s="2">
        <v>6.44087425566E-5</v>
      </c>
      <c r="K377" s="2">
        <v>6.5145375473200004E-5</v>
      </c>
      <c r="L377" s="2">
        <v>0</v>
      </c>
      <c r="M377" s="2">
        <v>0</v>
      </c>
      <c r="N377" s="2">
        <v>0</v>
      </c>
      <c r="O377" s="2">
        <v>0</v>
      </c>
      <c r="P377" s="2">
        <v>0</v>
      </c>
      <c r="Q377" s="2">
        <v>0</v>
      </c>
      <c r="R377" s="2">
        <v>0</v>
      </c>
      <c r="S377" s="2">
        <v>0</v>
      </c>
      <c r="T377" s="2">
        <v>0</v>
      </c>
      <c r="U377" s="2">
        <v>0.45710000000000001</v>
      </c>
    </row>
    <row r="378" spans="1:21" x14ac:dyDescent="0.2">
      <c r="A378" s="2">
        <v>377</v>
      </c>
      <c r="B378" s="2" t="s">
        <v>4</v>
      </c>
      <c r="C378" s="2">
        <v>95</v>
      </c>
      <c r="D378" s="2">
        <v>0.18223521666867301</v>
      </c>
      <c r="E378" s="2">
        <v>0.37566465309688002</v>
      </c>
      <c r="F378" s="2">
        <v>0.24333958881241899</v>
      </c>
      <c r="G378" s="2">
        <v>5.4343972754300001E-5</v>
      </c>
      <c r="H378" s="2">
        <v>3.0075189258370002E-4</v>
      </c>
      <c r="I378" s="2">
        <v>3.0395135815700001E-5</v>
      </c>
      <c r="J378" s="2">
        <v>3.0721966842500002E-5</v>
      </c>
      <c r="K378" s="2">
        <v>3.10558992039E-5</v>
      </c>
      <c r="L378" s="2">
        <v>0</v>
      </c>
      <c r="M378" s="2">
        <v>0</v>
      </c>
      <c r="N378" s="2">
        <v>0</v>
      </c>
      <c r="O378" s="2">
        <v>0</v>
      </c>
      <c r="P378" s="2">
        <v>0</v>
      </c>
      <c r="Q378" s="2">
        <v>0</v>
      </c>
      <c r="R378" s="2">
        <v>0</v>
      </c>
      <c r="S378" s="2">
        <v>0</v>
      </c>
      <c r="T378" s="2">
        <v>0</v>
      </c>
      <c r="U378" s="2">
        <v>0.9143</v>
      </c>
    </row>
    <row r="379" spans="1:21" x14ac:dyDescent="0.2">
      <c r="A379" s="2">
        <v>378</v>
      </c>
      <c r="B379" s="2" t="s">
        <v>2</v>
      </c>
      <c r="C379" s="2">
        <v>95</v>
      </c>
      <c r="D379" s="2">
        <v>0.20664362141064199</v>
      </c>
      <c r="E379" s="2">
        <v>0.42827581848417001</v>
      </c>
      <c r="F379" s="2">
        <v>0.27681659417492999</v>
      </c>
      <c r="G379" s="2">
        <v>0</v>
      </c>
      <c r="H379" s="2">
        <v>0</v>
      </c>
      <c r="I379" s="2">
        <v>0</v>
      </c>
      <c r="J379" s="2">
        <v>0</v>
      </c>
      <c r="K379" s="2">
        <v>0</v>
      </c>
      <c r="L379" s="2">
        <v>0</v>
      </c>
      <c r="M379" s="2">
        <v>0</v>
      </c>
      <c r="N379" s="2">
        <v>0</v>
      </c>
      <c r="O379" s="2">
        <v>0</v>
      </c>
      <c r="P379" s="2">
        <v>0</v>
      </c>
      <c r="Q379" s="2">
        <v>0</v>
      </c>
      <c r="R379" s="2">
        <v>0</v>
      </c>
      <c r="S379" s="2">
        <v>0</v>
      </c>
      <c r="T379" s="2">
        <v>0</v>
      </c>
      <c r="U379" s="2">
        <v>0.4</v>
      </c>
    </row>
    <row r="380" spans="1:21" x14ac:dyDescent="0.2">
      <c r="A380" s="2">
        <v>379</v>
      </c>
      <c r="B380" s="2" t="s">
        <v>5</v>
      </c>
      <c r="C380" s="2">
        <v>95</v>
      </c>
      <c r="D380" s="2">
        <v>0.184449712293488</v>
      </c>
      <c r="E380" s="2">
        <v>0.39747736539159501</v>
      </c>
      <c r="F380" s="2">
        <v>0.250828513503074</v>
      </c>
      <c r="G380" s="2">
        <v>0</v>
      </c>
      <c r="H380" s="2">
        <v>0</v>
      </c>
      <c r="I380" s="2">
        <v>0</v>
      </c>
      <c r="J380" s="2">
        <v>0</v>
      </c>
      <c r="K380" s="2">
        <v>0</v>
      </c>
      <c r="L380" s="2">
        <v>0</v>
      </c>
      <c r="M380" s="2">
        <v>0</v>
      </c>
      <c r="N380" s="2">
        <v>0</v>
      </c>
      <c r="O380" s="2">
        <v>0</v>
      </c>
      <c r="P380" s="2">
        <v>0</v>
      </c>
      <c r="Q380" s="2">
        <v>0</v>
      </c>
      <c r="R380" s="2">
        <v>0</v>
      </c>
      <c r="S380" s="2">
        <v>0</v>
      </c>
      <c r="T380" s="2">
        <v>0</v>
      </c>
      <c r="U380" s="2">
        <v>0.8</v>
      </c>
    </row>
    <row r="381" spans="1:21" x14ac:dyDescent="0.2">
      <c r="A381" s="2">
        <v>380</v>
      </c>
      <c r="B381" s="2" t="s">
        <v>3</v>
      </c>
      <c r="C381" s="2">
        <v>95</v>
      </c>
      <c r="D381" s="2">
        <v>0.21135577431746799</v>
      </c>
      <c r="E381" s="2">
        <v>0.41156852841377201</v>
      </c>
      <c r="F381" s="2">
        <v>0.27729140179497802</v>
      </c>
      <c r="G381" s="2">
        <v>8.0024976549399998E-5</v>
      </c>
      <c r="H381" s="2">
        <v>4.3956043996979999E-4</v>
      </c>
      <c r="I381" s="2">
        <v>4.4642857808100001E-5</v>
      </c>
      <c r="J381" s="2">
        <v>4.5351474545899998E-5</v>
      </c>
      <c r="K381" s="2">
        <v>4.6082948600599997E-5</v>
      </c>
      <c r="L381" s="2">
        <v>0</v>
      </c>
      <c r="M381" s="2">
        <v>0</v>
      </c>
      <c r="N381" s="2">
        <v>0</v>
      </c>
      <c r="O381" s="2">
        <v>0</v>
      </c>
      <c r="P381" s="2">
        <v>0</v>
      </c>
      <c r="Q381" s="2">
        <v>0</v>
      </c>
      <c r="R381" s="2">
        <v>0</v>
      </c>
      <c r="S381" s="2">
        <v>0</v>
      </c>
      <c r="T381" s="2">
        <v>0</v>
      </c>
      <c r="U381" s="2">
        <v>0.62860000000000005</v>
      </c>
    </row>
    <row r="382" spans="1:21" x14ac:dyDescent="0.2">
      <c r="A382" s="2">
        <v>381</v>
      </c>
      <c r="B382" s="2" t="s">
        <v>4</v>
      </c>
      <c r="C382" s="2">
        <v>96</v>
      </c>
      <c r="D382" s="2">
        <v>0.19553752626691501</v>
      </c>
      <c r="E382" s="2">
        <v>0.37036874294281003</v>
      </c>
      <c r="F382" s="2">
        <v>0.25460709886891503</v>
      </c>
      <c r="G382" s="2">
        <v>5.1585032737699997E-5</v>
      </c>
      <c r="H382" s="2">
        <v>2.8571427932809999E-4</v>
      </c>
      <c r="I382" s="2">
        <v>2.8860030163599999E-5</v>
      </c>
      <c r="J382" s="2">
        <v>2.91545176879E-5</v>
      </c>
      <c r="K382" s="2">
        <v>2.9455082091900001E-5</v>
      </c>
      <c r="L382" s="2">
        <v>0</v>
      </c>
      <c r="M382" s="2">
        <v>0</v>
      </c>
      <c r="N382" s="2">
        <v>0</v>
      </c>
      <c r="O382" s="2">
        <v>0</v>
      </c>
      <c r="P382" s="2">
        <v>0</v>
      </c>
      <c r="Q382" s="2">
        <v>0</v>
      </c>
      <c r="R382" s="2">
        <v>0</v>
      </c>
      <c r="S382" s="2">
        <v>0</v>
      </c>
      <c r="T382" s="2">
        <v>0</v>
      </c>
      <c r="U382" s="2">
        <v>1</v>
      </c>
    </row>
    <row r="383" spans="1:21" x14ac:dyDescent="0.2">
      <c r="A383" s="2">
        <v>382</v>
      </c>
      <c r="B383" s="2" t="s">
        <v>2</v>
      </c>
      <c r="C383" s="2">
        <v>96</v>
      </c>
      <c r="D383" s="2">
        <v>0.55639217325619195</v>
      </c>
      <c r="E383" s="2">
        <v>0.56179737278393305</v>
      </c>
      <c r="F383" s="2">
        <v>0.55837148002215797</v>
      </c>
      <c r="G383" s="2">
        <v>0</v>
      </c>
      <c r="H383" s="2">
        <v>0</v>
      </c>
      <c r="I383" s="2">
        <v>0</v>
      </c>
      <c r="J383" s="2">
        <v>0</v>
      </c>
      <c r="K383" s="2">
        <v>0</v>
      </c>
      <c r="L383" s="2">
        <v>0</v>
      </c>
      <c r="M383" s="2">
        <v>0</v>
      </c>
      <c r="N383" s="2">
        <v>0</v>
      </c>
      <c r="O383" s="2">
        <v>0</v>
      </c>
      <c r="P383" s="2">
        <v>0</v>
      </c>
      <c r="Q383" s="2">
        <v>0</v>
      </c>
      <c r="R383" s="2">
        <v>0</v>
      </c>
      <c r="S383" s="2">
        <v>0</v>
      </c>
      <c r="T383" s="2">
        <v>0</v>
      </c>
      <c r="U383" s="2">
        <v>0.97140000000000004</v>
      </c>
    </row>
    <row r="384" spans="1:21" x14ac:dyDescent="0.2">
      <c r="A384" s="2">
        <v>383</v>
      </c>
      <c r="B384" s="2" t="s">
        <v>5</v>
      </c>
      <c r="C384" s="2">
        <v>96</v>
      </c>
      <c r="D384" s="2">
        <v>0.16867735471044201</v>
      </c>
      <c r="E384" s="2">
        <v>0.36544639383043498</v>
      </c>
      <c r="F384" s="2">
        <v>0.22956346954618101</v>
      </c>
      <c r="G384" s="2">
        <v>1.13792035596E-5</v>
      </c>
      <c r="H384" s="2">
        <v>6.3775513055099996E-5</v>
      </c>
      <c r="I384" s="2">
        <v>6.3918185852999999E-6</v>
      </c>
      <c r="J384" s="2">
        <v>6.4061497271999998E-6</v>
      </c>
      <c r="K384" s="2">
        <v>6.4205457289999999E-6</v>
      </c>
      <c r="L384" s="2">
        <v>0</v>
      </c>
      <c r="M384" s="2">
        <v>0</v>
      </c>
      <c r="N384" s="2">
        <v>0</v>
      </c>
      <c r="O384" s="2">
        <v>0</v>
      </c>
      <c r="P384" s="2">
        <v>0</v>
      </c>
      <c r="Q384" s="2">
        <v>0</v>
      </c>
      <c r="R384" s="2">
        <v>0</v>
      </c>
      <c r="S384" s="2">
        <v>0</v>
      </c>
      <c r="T384" s="2">
        <v>0</v>
      </c>
      <c r="U384" s="2">
        <v>0.9143</v>
      </c>
    </row>
    <row r="385" spans="1:21" x14ac:dyDescent="0.2">
      <c r="A385" s="2">
        <v>384</v>
      </c>
      <c r="B385" s="2" t="s">
        <v>3</v>
      </c>
      <c r="C385" s="2">
        <v>96</v>
      </c>
      <c r="D385" s="2">
        <v>0.202922171354293</v>
      </c>
      <c r="E385" s="2">
        <v>0.40486377222197301</v>
      </c>
      <c r="F385" s="2">
        <v>0.26776960108961301</v>
      </c>
      <c r="G385" s="2">
        <v>0</v>
      </c>
      <c r="H385" s="2">
        <v>0</v>
      </c>
      <c r="I385" s="2">
        <v>0</v>
      </c>
      <c r="J385" s="2">
        <v>0</v>
      </c>
      <c r="K385" s="2">
        <v>0</v>
      </c>
      <c r="L385" s="2">
        <v>0</v>
      </c>
      <c r="M385" s="2">
        <v>0</v>
      </c>
      <c r="N385" s="2">
        <v>0</v>
      </c>
      <c r="O385" s="2">
        <v>0</v>
      </c>
      <c r="P385" s="2">
        <v>0</v>
      </c>
      <c r="Q385" s="2">
        <v>0</v>
      </c>
      <c r="R385" s="2">
        <v>0</v>
      </c>
      <c r="S385" s="2">
        <v>0</v>
      </c>
      <c r="T385" s="2">
        <v>0</v>
      </c>
      <c r="U385" s="2">
        <v>0.97140000000000004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B208-7003-B442-83EB-7E10395B2272}">
  <dimension ref="A1:H99"/>
  <sheetViews>
    <sheetView workbookViewId="0">
      <selection activeCell="E96" sqref="E96"/>
    </sheetView>
  </sheetViews>
  <sheetFormatPr baseColWidth="10" defaultRowHeight="15" x14ac:dyDescent="0.2"/>
  <cols>
    <col min="1" max="1" width="3.6640625" bestFit="1" customWidth="1"/>
    <col min="2" max="2" width="3.83203125" bestFit="1" customWidth="1"/>
    <col min="3" max="3" width="12.33203125" bestFit="1" customWidth="1"/>
    <col min="4" max="4" width="11.33203125" bestFit="1" customWidth="1"/>
    <col min="5" max="5" width="21.1640625" bestFit="1" customWidth="1"/>
    <col min="6" max="7" width="10.6640625" bestFit="1" customWidth="1"/>
    <col min="8" max="8" width="21" bestFit="1" customWidth="1"/>
  </cols>
  <sheetData>
    <row r="1" spans="1:8" x14ac:dyDescent="0.2">
      <c r="A1" s="1" t="s">
        <v>0</v>
      </c>
      <c r="B1" s="1" t="s">
        <v>1</v>
      </c>
      <c r="C1" s="1" t="s">
        <v>2</v>
      </c>
      <c r="D1" s="1" t="s">
        <v>3</v>
      </c>
      <c r="E1" s="1" t="s">
        <v>4</v>
      </c>
      <c r="F1" s="1" t="s">
        <v>5</v>
      </c>
      <c r="G1" s="1" t="s">
        <v>6</v>
      </c>
      <c r="H1" s="1" t="s">
        <v>7</v>
      </c>
    </row>
    <row r="2" spans="1:8" x14ac:dyDescent="0.2">
      <c r="A2" s="2">
        <v>1</v>
      </c>
      <c r="B2" s="2">
        <v>1</v>
      </c>
      <c r="C2" s="9">
        <v>0.97140000000000004</v>
      </c>
      <c r="D2" s="9">
        <v>0.94289999999999996</v>
      </c>
      <c r="E2" s="9">
        <v>0.97140000000000004</v>
      </c>
      <c r="F2" s="9">
        <v>0.97140000000000004</v>
      </c>
      <c r="G2" s="9">
        <f>MAX(C2:F2)</f>
        <v>0.97140000000000004</v>
      </c>
      <c r="H2" s="2" t="str">
        <f>IF(G2=F2,$F$1,IF(G2=E2,$E$1,IF(G2=D2,$D$1,IF(G2=C2,$C$1,""))))</f>
        <v>phi4:14b</v>
      </c>
    </row>
    <row r="3" spans="1:8" x14ac:dyDescent="0.2">
      <c r="A3" s="2">
        <v>2</v>
      </c>
      <c r="B3" s="2">
        <v>2</v>
      </c>
      <c r="C3" s="9">
        <v>0.51429999999999998</v>
      </c>
      <c r="D3" s="9">
        <v>0.77139999999999997</v>
      </c>
      <c r="E3" s="9">
        <v>0.71430000000000005</v>
      </c>
      <c r="F3" s="9">
        <v>0.77139999999999997</v>
      </c>
      <c r="G3" s="9">
        <f t="shared" ref="G3:G66" si="0">MAX(C3:F3)</f>
        <v>0.77139999999999997</v>
      </c>
      <c r="H3" s="2" t="str">
        <f t="shared" ref="H3:H66" si="1">IF(G3=F3,$F$1,IF(G3=E3,$E$1,IF(G3=D3,$D$1,IF(G3=C3,$C$1,""))))</f>
        <v>phi4:14b</v>
      </c>
    </row>
    <row r="4" spans="1:8" x14ac:dyDescent="0.2">
      <c r="A4" s="2">
        <v>3</v>
      </c>
      <c r="B4" s="2">
        <v>3</v>
      </c>
      <c r="C4" s="9">
        <v>0.8</v>
      </c>
      <c r="D4" s="9">
        <v>0.9143</v>
      </c>
      <c r="E4" s="9">
        <v>0.8</v>
      </c>
      <c r="F4" s="9">
        <v>0.94289999999999996</v>
      </c>
      <c r="G4" s="9">
        <f t="shared" si="0"/>
        <v>0.94289999999999996</v>
      </c>
      <c r="H4" s="2" t="str">
        <f t="shared" si="1"/>
        <v>phi4:14b</v>
      </c>
    </row>
    <row r="5" spans="1:8" x14ac:dyDescent="0.2">
      <c r="A5" s="2">
        <v>4</v>
      </c>
      <c r="B5" s="2">
        <v>4</v>
      </c>
      <c r="C5" s="9">
        <v>0.88570000000000004</v>
      </c>
      <c r="D5" s="9">
        <v>0.6</v>
      </c>
      <c r="E5" s="9">
        <v>1</v>
      </c>
      <c r="F5" s="9">
        <v>0.51429999999999998</v>
      </c>
      <c r="G5" s="9">
        <f t="shared" si="0"/>
        <v>1</v>
      </c>
      <c r="H5" s="2" t="str">
        <f t="shared" si="1"/>
        <v>llama3.1:8b-instruct-fp16</v>
      </c>
    </row>
    <row r="6" spans="1:8" x14ac:dyDescent="0.2">
      <c r="A6" s="2">
        <v>5</v>
      </c>
      <c r="B6" s="2">
        <v>5</v>
      </c>
      <c r="C6" s="9">
        <v>0.97140000000000004</v>
      </c>
      <c r="D6" s="9">
        <v>0.88570000000000004</v>
      </c>
      <c r="E6" s="9">
        <v>1</v>
      </c>
      <c r="F6" s="9">
        <v>0.85709999999999997</v>
      </c>
      <c r="G6" s="9">
        <f t="shared" si="0"/>
        <v>1</v>
      </c>
      <c r="H6" s="2" t="str">
        <f t="shared" si="1"/>
        <v>llama3.1:8b-instruct-fp16</v>
      </c>
    </row>
    <row r="7" spans="1:8" x14ac:dyDescent="0.2">
      <c r="A7" s="2">
        <v>6</v>
      </c>
      <c r="B7" s="2">
        <v>6</v>
      </c>
      <c r="C7" s="9">
        <v>1</v>
      </c>
      <c r="D7" s="9">
        <v>0.68569999999999998</v>
      </c>
      <c r="E7" s="9">
        <v>0.97140000000000004</v>
      </c>
      <c r="F7" s="9">
        <v>0.94289999999999996</v>
      </c>
      <c r="G7" s="9">
        <f t="shared" si="0"/>
        <v>1</v>
      </c>
      <c r="H7" s="2" t="str">
        <f t="shared" si="1"/>
        <v>ftllama3.1</v>
      </c>
    </row>
    <row r="8" spans="1:8" x14ac:dyDescent="0.2">
      <c r="A8" s="2">
        <v>7</v>
      </c>
      <c r="B8" s="2">
        <v>7</v>
      </c>
      <c r="C8" s="9">
        <v>0.97140000000000004</v>
      </c>
      <c r="D8" s="9">
        <v>0.85709999999999997</v>
      </c>
      <c r="E8" s="9">
        <v>0.8286</v>
      </c>
      <c r="F8" s="9">
        <v>0.94289999999999996</v>
      </c>
      <c r="G8" s="9">
        <f t="shared" si="0"/>
        <v>0.97140000000000004</v>
      </c>
      <c r="H8" s="2" t="str">
        <f t="shared" si="1"/>
        <v>ftllama3.1</v>
      </c>
    </row>
    <row r="9" spans="1:8" x14ac:dyDescent="0.2">
      <c r="A9" s="2">
        <v>8</v>
      </c>
      <c r="B9" s="2">
        <v>8</v>
      </c>
      <c r="C9" s="9">
        <v>1</v>
      </c>
      <c r="D9" s="9">
        <v>0.8</v>
      </c>
      <c r="E9" s="9">
        <v>1</v>
      </c>
      <c r="F9" s="9">
        <v>1</v>
      </c>
      <c r="G9" s="9">
        <f t="shared" si="0"/>
        <v>1</v>
      </c>
      <c r="H9" s="2" t="str">
        <f t="shared" si="1"/>
        <v>phi4:14b</v>
      </c>
    </row>
    <row r="10" spans="1:8" x14ac:dyDescent="0.2">
      <c r="A10" s="2">
        <v>9</v>
      </c>
      <c r="B10" s="2">
        <v>9</v>
      </c>
      <c r="C10" s="9">
        <v>0.88570000000000004</v>
      </c>
      <c r="D10" s="9">
        <v>0.8286</v>
      </c>
      <c r="E10" s="9">
        <v>0.8</v>
      </c>
      <c r="F10" s="9">
        <v>0.9143</v>
      </c>
      <c r="G10" s="9">
        <f t="shared" si="0"/>
        <v>0.9143</v>
      </c>
      <c r="H10" s="2" t="str">
        <f t="shared" si="1"/>
        <v>phi4:14b</v>
      </c>
    </row>
    <row r="11" spans="1:8" x14ac:dyDescent="0.2">
      <c r="A11" s="2">
        <v>10</v>
      </c>
      <c r="B11" s="2">
        <v>10</v>
      </c>
      <c r="C11" s="9">
        <v>0.8</v>
      </c>
      <c r="D11" s="9">
        <v>0.65710000000000002</v>
      </c>
      <c r="E11" s="9">
        <v>0.6</v>
      </c>
      <c r="F11" s="9">
        <v>0.45710000000000001</v>
      </c>
      <c r="G11" s="9">
        <f t="shared" si="0"/>
        <v>0.8</v>
      </c>
      <c r="H11" s="2" t="str">
        <f t="shared" si="1"/>
        <v>ftllama3.1</v>
      </c>
    </row>
    <row r="12" spans="1:8" x14ac:dyDescent="0.2">
      <c r="A12" s="2">
        <v>11</v>
      </c>
      <c r="B12" s="2">
        <v>11</v>
      </c>
      <c r="C12" s="9">
        <v>0.85709999999999997</v>
      </c>
      <c r="D12" s="9">
        <v>0.88570000000000004</v>
      </c>
      <c r="E12" s="9">
        <v>0.65710000000000002</v>
      </c>
      <c r="F12" s="9">
        <v>0.37140000000000001</v>
      </c>
      <c r="G12" s="9">
        <f t="shared" si="0"/>
        <v>0.88570000000000004</v>
      </c>
      <c r="H12" s="2" t="str">
        <f t="shared" si="1"/>
        <v>ftphi4</v>
      </c>
    </row>
    <row r="13" spans="1:8" x14ac:dyDescent="0.2">
      <c r="A13" s="2">
        <v>12</v>
      </c>
      <c r="B13" s="2">
        <v>12</v>
      </c>
      <c r="C13" s="9">
        <v>0.37140000000000001</v>
      </c>
      <c r="D13" s="9">
        <v>0.71430000000000005</v>
      </c>
      <c r="E13" s="9">
        <v>0.6</v>
      </c>
      <c r="F13" s="9">
        <v>0.68569999999999998</v>
      </c>
      <c r="G13" s="9">
        <f t="shared" si="0"/>
        <v>0.71430000000000005</v>
      </c>
      <c r="H13" s="2" t="str">
        <f t="shared" si="1"/>
        <v>ftphi4</v>
      </c>
    </row>
    <row r="14" spans="1:8" x14ac:dyDescent="0.2">
      <c r="A14" s="2">
        <v>13</v>
      </c>
      <c r="B14" s="2">
        <v>13</v>
      </c>
      <c r="C14" s="9">
        <v>0.54290000000000005</v>
      </c>
      <c r="D14" s="9">
        <v>0.7429</v>
      </c>
      <c r="E14" s="9">
        <v>0.65710000000000002</v>
      </c>
      <c r="F14" s="9">
        <v>0.6</v>
      </c>
      <c r="G14" s="9">
        <f t="shared" si="0"/>
        <v>0.7429</v>
      </c>
      <c r="H14" s="2" t="str">
        <f t="shared" si="1"/>
        <v>ftphi4</v>
      </c>
    </row>
    <row r="15" spans="1:8" x14ac:dyDescent="0.2">
      <c r="A15" s="2">
        <v>14</v>
      </c>
      <c r="B15" s="2">
        <v>14</v>
      </c>
      <c r="C15" s="9">
        <v>0.48570000000000002</v>
      </c>
      <c r="D15" s="9">
        <v>0.8</v>
      </c>
      <c r="E15" s="9">
        <v>0.7429</v>
      </c>
      <c r="F15" s="9">
        <v>0.9143</v>
      </c>
      <c r="G15" s="9">
        <f t="shared" si="0"/>
        <v>0.9143</v>
      </c>
      <c r="H15" s="2" t="str">
        <f t="shared" si="1"/>
        <v>phi4:14b</v>
      </c>
    </row>
    <row r="16" spans="1:8" x14ac:dyDescent="0.2">
      <c r="A16" s="2">
        <v>15</v>
      </c>
      <c r="B16" s="2">
        <v>15</v>
      </c>
      <c r="C16" s="9">
        <v>1</v>
      </c>
      <c r="D16" s="9">
        <v>0.7429</v>
      </c>
      <c r="E16" s="9">
        <v>0.1714</v>
      </c>
      <c r="F16" s="9">
        <v>0.1143</v>
      </c>
      <c r="G16" s="9">
        <f t="shared" si="0"/>
        <v>1</v>
      </c>
      <c r="H16" s="2" t="str">
        <f t="shared" si="1"/>
        <v>ftllama3.1</v>
      </c>
    </row>
    <row r="17" spans="1:8" x14ac:dyDescent="0.2">
      <c r="A17" s="2">
        <v>16</v>
      </c>
      <c r="B17" s="2">
        <v>16</v>
      </c>
      <c r="C17" s="9">
        <v>0.94289999999999996</v>
      </c>
      <c r="D17" s="9">
        <v>0.88570000000000004</v>
      </c>
      <c r="E17" s="9">
        <v>0.8286</v>
      </c>
      <c r="F17" s="9">
        <v>0.34289999999999998</v>
      </c>
      <c r="G17" s="9">
        <f t="shared" si="0"/>
        <v>0.94289999999999996</v>
      </c>
      <c r="H17" s="2" t="str">
        <f t="shared" si="1"/>
        <v>ftllama3.1</v>
      </c>
    </row>
    <row r="18" spans="1:8" x14ac:dyDescent="0.2">
      <c r="A18" s="2">
        <v>17</v>
      </c>
      <c r="B18" s="2">
        <v>17</v>
      </c>
      <c r="C18" s="9">
        <v>0.62860000000000005</v>
      </c>
      <c r="D18" s="9">
        <v>1</v>
      </c>
      <c r="E18" s="9">
        <v>0.77139999999999997</v>
      </c>
      <c r="F18" s="9">
        <v>0.9143</v>
      </c>
      <c r="G18" s="9">
        <f t="shared" si="0"/>
        <v>1</v>
      </c>
      <c r="H18" s="2" t="str">
        <f t="shared" si="1"/>
        <v>ftphi4</v>
      </c>
    </row>
    <row r="19" spans="1:8" x14ac:dyDescent="0.2">
      <c r="A19" s="2">
        <v>18</v>
      </c>
      <c r="B19" s="2">
        <v>18</v>
      </c>
      <c r="C19" s="9">
        <v>0.8286</v>
      </c>
      <c r="D19" s="9">
        <v>0.97140000000000004</v>
      </c>
      <c r="E19" s="9">
        <v>0.68569999999999998</v>
      </c>
      <c r="F19" s="9">
        <v>0.77139999999999997</v>
      </c>
      <c r="G19" s="9">
        <f t="shared" si="0"/>
        <v>0.97140000000000004</v>
      </c>
      <c r="H19" s="2" t="str">
        <f t="shared" si="1"/>
        <v>ftphi4</v>
      </c>
    </row>
    <row r="20" spans="1:8" x14ac:dyDescent="0.2">
      <c r="A20" s="2">
        <v>19</v>
      </c>
      <c r="B20" s="2">
        <v>19</v>
      </c>
      <c r="C20" s="9">
        <v>1</v>
      </c>
      <c r="D20" s="9">
        <v>0.97140000000000004</v>
      </c>
      <c r="E20" s="9">
        <v>1</v>
      </c>
      <c r="F20" s="9">
        <v>0.85709999999999997</v>
      </c>
      <c r="G20" s="9">
        <f t="shared" si="0"/>
        <v>1</v>
      </c>
      <c r="H20" s="2" t="str">
        <f t="shared" si="1"/>
        <v>llama3.1:8b-instruct-fp16</v>
      </c>
    </row>
    <row r="21" spans="1:8" x14ac:dyDescent="0.2">
      <c r="A21" s="2">
        <v>20</v>
      </c>
      <c r="B21" s="2">
        <v>20</v>
      </c>
      <c r="C21" s="9">
        <v>0.97140000000000004</v>
      </c>
      <c r="D21" s="9">
        <v>0.88570000000000004</v>
      </c>
      <c r="E21" s="9">
        <v>0.9143</v>
      </c>
      <c r="F21" s="9">
        <v>0.85709999999999997</v>
      </c>
      <c r="G21" s="9">
        <f t="shared" si="0"/>
        <v>0.97140000000000004</v>
      </c>
      <c r="H21" s="2" t="str">
        <f t="shared" si="1"/>
        <v>ftllama3.1</v>
      </c>
    </row>
    <row r="22" spans="1:8" x14ac:dyDescent="0.2">
      <c r="A22" s="2">
        <v>21</v>
      </c>
      <c r="B22" s="2">
        <v>21</v>
      </c>
      <c r="C22" s="9">
        <v>1</v>
      </c>
      <c r="D22" s="9">
        <v>0.8286</v>
      </c>
      <c r="E22" s="9">
        <v>0.88570000000000004</v>
      </c>
      <c r="F22" s="9">
        <v>0.7429</v>
      </c>
      <c r="G22" s="9">
        <f t="shared" si="0"/>
        <v>1</v>
      </c>
      <c r="H22" s="2" t="str">
        <f t="shared" si="1"/>
        <v>ftllama3.1</v>
      </c>
    </row>
    <row r="23" spans="1:8" x14ac:dyDescent="0.2">
      <c r="A23" s="2">
        <v>22</v>
      </c>
      <c r="B23" s="2">
        <v>22</v>
      </c>
      <c r="C23" s="9">
        <v>0.85709999999999997</v>
      </c>
      <c r="D23" s="9">
        <v>0.9143</v>
      </c>
      <c r="E23" s="9">
        <v>0.8</v>
      </c>
      <c r="F23" s="9">
        <v>0.68569999999999998</v>
      </c>
      <c r="G23" s="9">
        <f t="shared" si="0"/>
        <v>0.9143</v>
      </c>
      <c r="H23" s="2" t="str">
        <f t="shared" si="1"/>
        <v>ftphi4</v>
      </c>
    </row>
    <row r="24" spans="1:8" x14ac:dyDescent="0.2">
      <c r="A24" s="2">
        <v>23</v>
      </c>
      <c r="B24" s="2">
        <v>23</v>
      </c>
      <c r="C24" s="9">
        <v>0.88570000000000004</v>
      </c>
      <c r="D24" s="9">
        <v>0.97140000000000004</v>
      </c>
      <c r="E24" s="9">
        <v>0.85709999999999997</v>
      </c>
      <c r="F24" s="9">
        <v>0.8</v>
      </c>
      <c r="G24" s="9">
        <f t="shared" si="0"/>
        <v>0.97140000000000004</v>
      </c>
      <c r="H24" s="2" t="str">
        <f t="shared" si="1"/>
        <v>ftphi4</v>
      </c>
    </row>
    <row r="25" spans="1:8" x14ac:dyDescent="0.2">
      <c r="A25" s="2">
        <v>24</v>
      </c>
      <c r="B25" s="2">
        <v>24</v>
      </c>
      <c r="C25" s="9">
        <v>0.77139999999999997</v>
      </c>
      <c r="D25" s="9">
        <v>0.7429</v>
      </c>
      <c r="E25" s="9">
        <v>0.8286</v>
      </c>
      <c r="F25" s="9">
        <v>0.48570000000000002</v>
      </c>
      <c r="G25" s="9">
        <f t="shared" si="0"/>
        <v>0.8286</v>
      </c>
      <c r="H25" s="2" t="str">
        <f t="shared" si="1"/>
        <v>llama3.1:8b-instruct-fp16</v>
      </c>
    </row>
    <row r="26" spans="1:8" x14ac:dyDescent="0.2">
      <c r="A26" s="2">
        <v>25</v>
      </c>
      <c r="B26" s="2">
        <v>25</v>
      </c>
      <c r="C26" s="9">
        <v>1</v>
      </c>
      <c r="D26" s="9">
        <v>1</v>
      </c>
      <c r="E26" s="9">
        <v>0.62860000000000005</v>
      </c>
      <c r="F26" s="9">
        <v>0.68569999999999998</v>
      </c>
      <c r="G26" s="9">
        <f t="shared" si="0"/>
        <v>1</v>
      </c>
      <c r="H26" s="2" t="str">
        <f t="shared" si="1"/>
        <v>ftphi4</v>
      </c>
    </row>
    <row r="27" spans="1:8" x14ac:dyDescent="0.2">
      <c r="A27" s="2">
        <v>26</v>
      </c>
      <c r="B27" s="2">
        <v>26</v>
      </c>
      <c r="C27" s="9">
        <v>0.54290000000000005</v>
      </c>
      <c r="D27" s="9">
        <v>0.7429</v>
      </c>
      <c r="E27" s="9">
        <v>0.85709999999999997</v>
      </c>
      <c r="F27" s="9">
        <v>0.8286</v>
      </c>
      <c r="G27" s="9">
        <f t="shared" si="0"/>
        <v>0.85709999999999997</v>
      </c>
      <c r="H27" s="2" t="str">
        <f t="shared" si="1"/>
        <v>llama3.1:8b-instruct-fp16</v>
      </c>
    </row>
    <row r="28" spans="1:8" x14ac:dyDescent="0.2">
      <c r="A28" s="2">
        <v>27</v>
      </c>
      <c r="B28" s="2">
        <v>27</v>
      </c>
      <c r="C28" s="9">
        <v>0.57140000000000002</v>
      </c>
      <c r="D28" s="9">
        <v>0.7429</v>
      </c>
      <c r="E28" s="9">
        <v>0.6</v>
      </c>
      <c r="F28" s="9">
        <v>0.9143</v>
      </c>
      <c r="G28" s="9">
        <f t="shared" si="0"/>
        <v>0.9143</v>
      </c>
      <c r="H28" s="2" t="str">
        <f t="shared" si="1"/>
        <v>phi4:14b</v>
      </c>
    </row>
    <row r="29" spans="1:8" x14ac:dyDescent="0.2">
      <c r="A29" s="2">
        <v>28</v>
      </c>
      <c r="B29" s="2">
        <v>28</v>
      </c>
      <c r="C29" s="9">
        <v>0.7429</v>
      </c>
      <c r="D29" s="9">
        <v>0.77139999999999997</v>
      </c>
      <c r="E29" s="9">
        <v>0.8</v>
      </c>
      <c r="F29" s="9">
        <v>0.9143</v>
      </c>
      <c r="G29" s="9">
        <f t="shared" si="0"/>
        <v>0.9143</v>
      </c>
      <c r="H29" s="2" t="str">
        <f t="shared" si="1"/>
        <v>phi4:14b</v>
      </c>
    </row>
    <row r="30" spans="1:8" x14ac:dyDescent="0.2">
      <c r="A30" s="2">
        <v>29</v>
      </c>
      <c r="B30" s="2">
        <v>29</v>
      </c>
      <c r="C30" s="9">
        <v>0.94289999999999996</v>
      </c>
      <c r="D30" s="9">
        <v>0.94289999999999996</v>
      </c>
      <c r="E30" s="9">
        <v>0.9143</v>
      </c>
      <c r="F30" s="9">
        <v>1</v>
      </c>
      <c r="G30" s="9">
        <f t="shared" si="0"/>
        <v>1</v>
      </c>
      <c r="H30" s="2" t="str">
        <f t="shared" si="1"/>
        <v>phi4:14b</v>
      </c>
    </row>
    <row r="31" spans="1:8" x14ac:dyDescent="0.2">
      <c r="A31" s="2">
        <v>30</v>
      </c>
      <c r="B31" s="2">
        <v>30</v>
      </c>
      <c r="C31" s="9">
        <v>0.42859999999999998</v>
      </c>
      <c r="D31" s="9">
        <v>0.51429999999999998</v>
      </c>
      <c r="E31" s="9">
        <v>0.8</v>
      </c>
      <c r="F31" s="9">
        <v>0.88570000000000004</v>
      </c>
      <c r="G31" s="9">
        <f t="shared" si="0"/>
        <v>0.88570000000000004</v>
      </c>
      <c r="H31" s="2" t="str">
        <f t="shared" si="1"/>
        <v>phi4:14b</v>
      </c>
    </row>
    <row r="32" spans="1:8" x14ac:dyDescent="0.2">
      <c r="A32" s="2">
        <v>31</v>
      </c>
      <c r="B32" s="2">
        <v>31</v>
      </c>
      <c r="C32" s="9">
        <v>0.54290000000000005</v>
      </c>
      <c r="D32" s="9">
        <v>0.71430000000000005</v>
      </c>
      <c r="E32" s="9">
        <v>0.62860000000000005</v>
      </c>
      <c r="F32" s="9">
        <v>0.68569999999999998</v>
      </c>
      <c r="G32" s="9">
        <f t="shared" si="0"/>
        <v>0.71430000000000005</v>
      </c>
      <c r="H32" s="2" t="str">
        <f t="shared" si="1"/>
        <v>ftphi4</v>
      </c>
    </row>
    <row r="33" spans="1:8" x14ac:dyDescent="0.2">
      <c r="A33" s="2">
        <v>32</v>
      </c>
      <c r="B33" s="2">
        <v>32</v>
      </c>
      <c r="C33" s="9">
        <v>0.94289999999999996</v>
      </c>
      <c r="D33" s="9">
        <v>1</v>
      </c>
      <c r="E33" s="9">
        <v>0.88570000000000004</v>
      </c>
      <c r="F33" s="9">
        <v>0.68569999999999998</v>
      </c>
      <c r="G33" s="9">
        <f t="shared" si="0"/>
        <v>1</v>
      </c>
      <c r="H33" s="2" t="str">
        <f t="shared" si="1"/>
        <v>ftphi4</v>
      </c>
    </row>
    <row r="34" spans="1:8" x14ac:dyDescent="0.2">
      <c r="A34" s="2">
        <v>33</v>
      </c>
      <c r="B34" s="2">
        <v>33</v>
      </c>
      <c r="C34" s="9">
        <v>0.34289999999999998</v>
      </c>
      <c r="D34" s="9">
        <v>0.77139999999999997</v>
      </c>
      <c r="E34" s="9">
        <v>0.77139999999999997</v>
      </c>
      <c r="F34" s="9">
        <v>0.65710000000000002</v>
      </c>
      <c r="G34" s="9">
        <f t="shared" si="0"/>
        <v>0.77139999999999997</v>
      </c>
      <c r="H34" s="2" t="str">
        <f t="shared" si="1"/>
        <v>llama3.1:8b-instruct-fp16</v>
      </c>
    </row>
    <row r="35" spans="1:8" x14ac:dyDescent="0.2">
      <c r="A35" s="2">
        <v>34</v>
      </c>
      <c r="B35" s="2">
        <v>34</v>
      </c>
      <c r="C35" s="9">
        <v>0.8286</v>
      </c>
      <c r="D35" s="9">
        <v>0.9143</v>
      </c>
      <c r="E35" s="9">
        <v>0.88570000000000004</v>
      </c>
      <c r="F35" s="9">
        <v>0.88570000000000004</v>
      </c>
      <c r="G35" s="9">
        <f t="shared" si="0"/>
        <v>0.9143</v>
      </c>
      <c r="H35" s="2" t="str">
        <f t="shared" si="1"/>
        <v>ftphi4</v>
      </c>
    </row>
    <row r="36" spans="1:8" x14ac:dyDescent="0.2">
      <c r="A36" s="2">
        <v>35</v>
      </c>
      <c r="B36" s="2">
        <v>35</v>
      </c>
      <c r="C36" s="9">
        <v>0.62860000000000005</v>
      </c>
      <c r="D36" s="9">
        <v>0.88570000000000004</v>
      </c>
      <c r="E36" s="9">
        <v>0.9143</v>
      </c>
      <c r="F36" s="9">
        <v>0.97140000000000004</v>
      </c>
      <c r="G36" s="9">
        <f t="shared" si="0"/>
        <v>0.97140000000000004</v>
      </c>
      <c r="H36" s="2" t="str">
        <f t="shared" si="1"/>
        <v>phi4:14b</v>
      </c>
    </row>
    <row r="37" spans="1:8" x14ac:dyDescent="0.2">
      <c r="A37" s="2">
        <v>36</v>
      </c>
      <c r="B37" s="2">
        <v>36</v>
      </c>
      <c r="C37" s="9">
        <v>0.54290000000000005</v>
      </c>
      <c r="D37" s="9">
        <v>0.34289999999999998</v>
      </c>
      <c r="E37" s="9">
        <v>0.8</v>
      </c>
      <c r="F37" s="9">
        <v>0.6</v>
      </c>
      <c r="G37" s="9">
        <f t="shared" si="0"/>
        <v>0.8</v>
      </c>
      <c r="H37" s="2" t="str">
        <f t="shared" si="1"/>
        <v>llama3.1:8b-instruct-fp16</v>
      </c>
    </row>
    <row r="38" spans="1:8" x14ac:dyDescent="0.2">
      <c r="A38" s="2">
        <v>37</v>
      </c>
      <c r="B38" s="2">
        <v>37</v>
      </c>
      <c r="C38" s="9">
        <v>0.71430000000000005</v>
      </c>
      <c r="D38" s="9">
        <v>0.48570000000000002</v>
      </c>
      <c r="E38" s="9">
        <v>0.68569999999999998</v>
      </c>
      <c r="F38" s="9">
        <v>0.85709999999999997</v>
      </c>
      <c r="G38" s="9">
        <f t="shared" si="0"/>
        <v>0.85709999999999997</v>
      </c>
      <c r="H38" s="2" t="str">
        <f t="shared" si="1"/>
        <v>phi4:14b</v>
      </c>
    </row>
    <row r="39" spans="1:8" x14ac:dyDescent="0.2">
      <c r="A39" s="2">
        <v>38</v>
      </c>
      <c r="B39" s="2">
        <v>38</v>
      </c>
      <c r="C39" s="9">
        <v>0.71430000000000005</v>
      </c>
      <c r="D39" s="9">
        <v>0.8</v>
      </c>
      <c r="E39" s="9">
        <v>0.77139999999999997</v>
      </c>
      <c r="F39" s="9">
        <v>0.85709999999999997</v>
      </c>
      <c r="G39" s="9">
        <f t="shared" si="0"/>
        <v>0.85709999999999997</v>
      </c>
      <c r="H39" s="2" t="str">
        <f t="shared" si="1"/>
        <v>phi4:14b</v>
      </c>
    </row>
    <row r="40" spans="1:8" x14ac:dyDescent="0.2">
      <c r="A40" s="2">
        <v>39</v>
      </c>
      <c r="B40" s="2">
        <v>39</v>
      </c>
      <c r="C40" s="9">
        <v>0.65710000000000002</v>
      </c>
      <c r="D40" s="9">
        <v>0.8286</v>
      </c>
      <c r="E40" s="9">
        <v>0.7429</v>
      </c>
      <c r="F40" s="9">
        <v>0.62860000000000005</v>
      </c>
      <c r="G40" s="9">
        <f t="shared" si="0"/>
        <v>0.8286</v>
      </c>
      <c r="H40" s="2" t="str">
        <f t="shared" si="1"/>
        <v>ftphi4</v>
      </c>
    </row>
    <row r="41" spans="1:8" x14ac:dyDescent="0.2">
      <c r="A41" s="2">
        <v>40</v>
      </c>
      <c r="B41" s="2">
        <v>40</v>
      </c>
      <c r="C41" s="9">
        <v>1</v>
      </c>
      <c r="D41" s="9">
        <v>1</v>
      </c>
      <c r="E41" s="9">
        <v>1</v>
      </c>
      <c r="F41" s="9">
        <v>0.85709999999999997</v>
      </c>
      <c r="G41" s="9">
        <f t="shared" si="0"/>
        <v>1</v>
      </c>
      <c r="H41" s="2" t="str">
        <f t="shared" si="1"/>
        <v>llama3.1:8b-instruct-fp16</v>
      </c>
    </row>
    <row r="42" spans="1:8" x14ac:dyDescent="0.2">
      <c r="A42" s="2">
        <v>41</v>
      </c>
      <c r="B42" s="2">
        <v>41</v>
      </c>
      <c r="C42" s="9">
        <v>1</v>
      </c>
      <c r="D42" s="9">
        <v>0.7429</v>
      </c>
      <c r="E42" s="9">
        <v>0.7429</v>
      </c>
      <c r="F42" s="9">
        <v>0.7429</v>
      </c>
      <c r="G42" s="9">
        <f t="shared" si="0"/>
        <v>1</v>
      </c>
      <c r="H42" s="2" t="str">
        <f t="shared" si="1"/>
        <v>ftllama3.1</v>
      </c>
    </row>
    <row r="43" spans="1:8" x14ac:dyDescent="0.2">
      <c r="A43" s="2">
        <v>42</v>
      </c>
      <c r="B43" s="2">
        <v>42</v>
      </c>
      <c r="C43" s="9">
        <v>1</v>
      </c>
      <c r="D43" s="9">
        <v>0.7429</v>
      </c>
      <c r="E43" s="9">
        <v>0.54290000000000005</v>
      </c>
      <c r="F43" s="9">
        <v>0.8</v>
      </c>
      <c r="G43" s="9">
        <f t="shared" si="0"/>
        <v>1</v>
      </c>
      <c r="H43" s="2" t="str">
        <f t="shared" si="1"/>
        <v>ftllama3.1</v>
      </c>
    </row>
    <row r="44" spans="1:8" x14ac:dyDescent="0.2">
      <c r="A44" s="2">
        <v>43</v>
      </c>
      <c r="B44" s="2">
        <v>43</v>
      </c>
      <c r="C44" s="9">
        <v>0.77139999999999997</v>
      </c>
      <c r="D44" s="9">
        <v>0.8</v>
      </c>
      <c r="E44" s="9">
        <v>0.48570000000000002</v>
      </c>
      <c r="F44" s="9">
        <v>0.62860000000000005</v>
      </c>
      <c r="G44" s="9">
        <f t="shared" si="0"/>
        <v>0.8</v>
      </c>
      <c r="H44" s="2" t="str">
        <f t="shared" si="1"/>
        <v>ftphi4</v>
      </c>
    </row>
    <row r="45" spans="1:8" x14ac:dyDescent="0.2">
      <c r="A45" s="2">
        <v>44</v>
      </c>
      <c r="B45" s="2">
        <v>44</v>
      </c>
      <c r="C45" s="9">
        <v>0.77139999999999997</v>
      </c>
      <c r="D45" s="9">
        <v>0.51429999999999998</v>
      </c>
      <c r="E45" s="9">
        <v>0.42859999999999998</v>
      </c>
      <c r="F45" s="9">
        <v>0.48570000000000002</v>
      </c>
      <c r="G45" s="9">
        <f t="shared" si="0"/>
        <v>0.77139999999999997</v>
      </c>
      <c r="H45" s="2" t="str">
        <f t="shared" si="1"/>
        <v>ftllama3.1</v>
      </c>
    </row>
    <row r="46" spans="1:8" x14ac:dyDescent="0.2">
      <c r="A46" s="2">
        <v>45</v>
      </c>
      <c r="B46" s="2">
        <v>45</v>
      </c>
      <c r="C46" s="9">
        <v>0</v>
      </c>
      <c r="D46" s="9">
        <v>0.94289999999999996</v>
      </c>
      <c r="E46" s="9">
        <v>0.54290000000000005</v>
      </c>
      <c r="F46" s="9">
        <v>0.6</v>
      </c>
      <c r="G46" s="9">
        <f t="shared" si="0"/>
        <v>0.94289999999999996</v>
      </c>
      <c r="H46" s="2" t="str">
        <f t="shared" si="1"/>
        <v>ftphi4</v>
      </c>
    </row>
    <row r="47" spans="1:8" x14ac:dyDescent="0.2">
      <c r="A47" s="2">
        <v>46</v>
      </c>
      <c r="B47" s="2">
        <v>46</v>
      </c>
      <c r="C47" s="9">
        <v>0.4</v>
      </c>
      <c r="D47" s="9">
        <v>0.31430000000000002</v>
      </c>
      <c r="E47" s="9">
        <v>1</v>
      </c>
      <c r="F47" s="9">
        <v>0.62860000000000005</v>
      </c>
      <c r="G47" s="9">
        <f t="shared" si="0"/>
        <v>1</v>
      </c>
      <c r="H47" s="2" t="str">
        <f t="shared" si="1"/>
        <v>llama3.1:8b-instruct-fp16</v>
      </c>
    </row>
    <row r="48" spans="1:8" x14ac:dyDescent="0.2">
      <c r="A48" s="2">
        <v>47</v>
      </c>
      <c r="B48" s="2">
        <v>47</v>
      </c>
      <c r="C48" s="9">
        <v>0.71430000000000005</v>
      </c>
      <c r="D48" s="9">
        <v>0.8286</v>
      </c>
      <c r="E48" s="9">
        <v>0.94289999999999996</v>
      </c>
      <c r="F48" s="9">
        <v>0.62860000000000005</v>
      </c>
      <c r="G48" s="9">
        <f t="shared" si="0"/>
        <v>0.94289999999999996</v>
      </c>
      <c r="H48" s="2" t="str">
        <f t="shared" si="1"/>
        <v>llama3.1:8b-instruct-fp16</v>
      </c>
    </row>
    <row r="49" spans="1:8" x14ac:dyDescent="0.2">
      <c r="A49" s="2">
        <v>48</v>
      </c>
      <c r="B49" s="2">
        <v>48</v>
      </c>
      <c r="C49" s="9">
        <v>0.85709999999999997</v>
      </c>
      <c r="D49" s="9">
        <v>0.97140000000000004</v>
      </c>
      <c r="E49" s="9">
        <v>0.97140000000000004</v>
      </c>
      <c r="F49" s="9">
        <v>0.94289999999999996</v>
      </c>
      <c r="G49" s="9">
        <f t="shared" si="0"/>
        <v>0.97140000000000004</v>
      </c>
      <c r="H49" s="2" t="str">
        <f t="shared" si="1"/>
        <v>llama3.1:8b-instruct-fp16</v>
      </c>
    </row>
    <row r="50" spans="1:8" x14ac:dyDescent="0.2">
      <c r="A50" s="2">
        <v>49</v>
      </c>
      <c r="B50" s="2">
        <v>49</v>
      </c>
      <c r="C50" s="9">
        <v>0.9143</v>
      </c>
      <c r="D50" s="9">
        <v>0.9143</v>
      </c>
      <c r="E50" s="9">
        <v>0.77139999999999997</v>
      </c>
      <c r="F50" s="9">
        <v>0.88570000000000004</v>
      </c>
      <c r="G50" s="9">
        <f t="shared" si="0"/>
        <v>0.9143</v>
      </c>
      <c r="H50" s="2" t="str">
        <f t="shared" si="1"/>
        <v>ftphi4</v>
      </c>
    </row>
    <row r="51" spans="1:8" x14ac:dyDescent="0.2">
      <c r="A51" s="2">
        <v>50</v>
      </c>
      <c r="B51" s="2">
        <v>50</v>
      </c>
      <c r="C51" s="9">
        <v>0.8</v>
      </c>
      <c r="D51" s="9">
        <v>0.9143</v>
      </c>
      <c r="E51" s="9">
        <v>8.5699999999999998E-2</v>
      </c>
      <c r="F51" s="9">
        <v>0.9143</v>
      </c>
      <c r="G51" s="9">
        <f t="shared" si="0"/>
        <v>0.9143</v>
      </c>
      <c r="H51" s="2" t="str">
        <f t="shared" si="1"/>
        <v>phi4:14b</v>
      </c>
    </row>
    <row r="52" spans="1:8" x14ac:dyDescent="0.2">
      <c r="A52" s="2">
        <v>51</v>
      </c>
      <c r="B52" s="2">
        <v>51</v>
      </c>
      <c r="C52" s="9">
        <v>0.31430000000000002</v>
      </c>
      <c r="D52" s="9">
        <v>0.57140000000000002</v>
      </c>
      <c r="E52" s="9">
        <v>0.57140000000000002</v>
      </c>
      <c r="F52" s="9">
        <v>0.68569999999999998</v>
      </c>
      <c r="G52" s="9">
        <f t="shared" si="0"/>
        <v>0.68569999999999998</v>
      </c>
      <c r="H52" s="2" t="str">
        <f t="shared" si="1"/>
        <v>phi4:14b</v>
      </c>
    </row>
    <row r="53" spans="1:8" x14ac:dyDescent="0.2">
      <c r="A53" s="2">
        <v>52</v>
      </c>
      <c r="B53" s="2">
        <v>52</v>
      </c>
      <c r="C53" s="9">
        <v>0.97140000000000004</v>
      </c>
      <c r="D53" s="9">
        <v>0.8</v>
      </c>
      <c r="E53" s="9">
        <v>0.97140000000000004</v>
      </c>
      <c r="F53" s="9">
        <v>0.85709999999999997</v>
      </c>
      <c r="G53" s="9">
        <f t="shared" si="0"/>
        <v>0.97140000000000004</v>
      </c>
      <c r="H53" s="2" t="str">
        <f t="shared" si="1"/>
        <v>llama3.1:8b-instruct-fp16</v>
      </c>
    </row>
    <row r="54" spans="1:8" x14ac:dyDescent="0.2">
      <c r="A54" s="2">
        <v>53</v>
      </c>
      <c r="B54" s="2">
        <v>53</v>
      </c>
      <c r="C54" s="9">
        <v>0.68569999999999998</v>
      </c>
      <c r="D54" s="9">
        <v>0.57140000000000002</v>
      </c>
      <c r="E54" s="9">
        <v>0.8286</v>
      </c>
      <c r="F54" s="9">
        <v>0.51429999999999998</v>
      </c>
      <c r="G54" s="9">
        <f t="shared" si="0"/>
        <v>0.8286</v>
      </c>
      <c r="H54" s="2" t="str">
        <f t="shared" si="1"/>
        <v>llama3.1:8b-instruct-fp16</v>
      </c>
    </row>
    <row r="55" spans="1:8" x14ac:dyDescent="0.2">
      <c r="A55" s="2">
        <v>54</v>
      </c>
      <c r="B55" s="2">
        <v>54</v>
      </c>
      <c r="C55" s="9">
        <v>0</v>
      </c>
      <c r="D55" s="9">
        <v>0.68569999999999998</v>
      </c>
      <c r="E55" s="9">
        <v>0</v>
      </c>
      <c r="F55" s="9">
        <v>0.71430000000000005</v>
      </c>
      <c r="G55" s="9">
        <f t="shared" si="0"/>
        <v>0.71430000000000005</v>
      </c>
      <c r="H55" s="2" t="str">
        <f t="shared" si="1"/>
        <v>phi4:14b</v>
      </c>
    </row>
    <row r="56" spans="1:8" x14ac:dyDescent="0.2">
      <c r="A56" s="2">
        <v>55</v>
      </c>
      <c r="B56" s="2">
        <v>55</v>
      </c>
      <c r="C56" s="9">
        <v>0.42859999999999998</v>
      </c>
      <c r="D56" s="9">
        <v>0.7429</v>
      </c>
      <c r="E56" s="9">
        <v>0.7429</v>
      </c>
      <c r="F56" s="9">
        <v>0.8286</v>
      </c>
      <c r="G56" s="9">
        <f t="shared" si="0"/>
        <v>0.8286</v>
      </c>
      <c r="H56" s="2" t="str">
        <f t="shared" si="1"/>
        <v>phi4:14b</v>
      </c>
    </row>
    <row r="57" spans="1:8" x14ac:dyDescent="0.2">
      <c r="A57" s="2">
        <v>56</v>
      </c>
      <c r="B57" s="2">
        <v>56</v>
      </c>
      <c r="C57" s="9">
        <v>0.77139999999999997</v>
      </c>
      <c r="D57" s="9">
        <v>0.8286</v>
      </c>
      <c r="E57" s="9">
        <v>0.94289999999999996</v>
      </c>
      <c r="F57" s="9">
        <v>0.45710000000000001</v>
      </c>
      <c r="G57" s="9">
        <f t="shared" si="0"/>
        <v>0.94289999999999996</v>
      </c>
      <c r="H57" s="2" t="str">
        <f t="shared" si="1"/>
        <v>llama3.1:8b-instruct-fp16</v>
      </c>
    </row>
    <row r="58" spans="1:8" x14ac:dyDescent="0.2">
      <c r="A58" s="2">
        <v>57</v>
      </c>
      <c r="B58" s="2">
        <v>57</v>
      </c>
      <c r="C58" s="9">
        <v>0.88570000000000004</v>
      </c>
      <c r="D58" s="9">
        <v>0.8286</v>
      </c>
      <c r="E58" s="9">
        <v>0.9143</v>
      </c>
      <c r="F58" s="9">
        <v>0.94289999999999996</v>
      </c>
      <c r="G58" s="9">
        <f t="shared" si="0"/>
        <v>0.94289999999999996</v>
      </c>
      <c r="H58" s="2" t="str">
        <f t="shared" si="1"/>
        <v>phi4:14b</v>
      </c>
    </row>
    <row r="59" spans="1:8" x14ac:dyDescent="0.2">
      <c r="A59" s="2">
        <v>58</v>
      </c>
      <c r="B59" s="2">
        <v>58</v>
      </c>
      <c r="C59" s="9">
        <v>0.71430000000000005</v>
      </c>
      <c r="D59" s="9">
        <v>0.54290000000000005</v>
      </c>
      <c r="E59" s="9">
        <v>0.68569999999999998</v>
      </c>
      <c r="F59" s="9">
        <v>0.51429999999999998</v>
      </c>
      <c r="G59" s="9">
        <f t="shared" si="0"/>
        <v>0.71430000000000005</v>
      </c>
      <c r="H59" s="2" t="str">
        <f t="shared" si="1"/>
        <v>ftllama3.1</v>
      </c>
    </row>
    <row r="60" spans="1:8" x14ac:dyDescent="0.2">
      <c r="A60" s="2">
        <v>59</v>
      </c>
      <c r="B60" s="2">
        <v>59</v>
      </c>
      <c r="C60" s="9">
        <v>0.88570000000000004</v>
      </c>
      <c r="D60" s="9">
        <v>0.7429</v>
      </c>
      <c r="E60" s="9">
        <v>0.8</v>
      </c>
      <c r="F60" s="9">
        <v>0.45710000000000001</v>
      </c>
      <c r="G60" s="9">
        <f t="shared" si="0"/>
        <v>0.88570000000000004</v>
      </c>
      <c r="H60" s="2" t="str">
        <f t="shared" si="1"/>
        <v>ftllama3.1</v>
      </c>
    </row>
    <row r="61" spans="1:8" x14ac:dyDescent="0.2">
      <c r="A61" s="2">
        <v>60</v>
      </c>
      <c r="B61" s="2">
        <v>60</v>
      </c>
      <c r="C61" s="9">
        <v>0.85709999999999997</v>
      </c>
      <c r="D61" s="9">
        <v>0.94289999999999996</v>
      </c>
      <c r="E61" s="9">
        <v>0.6</v>
      </c>
      <c r="F61" s="9">
        <v>0.9143</v>
      </c>
      <c r="G61" s="9">
        <f t="shared" si="0"/>
        <v>0.94289999999999996</v>
      </c>
      <c r="H61" s="2" t="str">
        <f t="shared" si="1"/>
        <v>ftphi4</v>
      </c>
    </row>
    <row r="62" spans="1:8" x14ac:dyDescent="0.2">
      <c r="A62" s="2">
        <v>61</v>
      </c>
      <c r="B62" s="2">
        <v>61</v>
      </c>
      <c r="C62" s="9">
        <v>0.6</v>
      </c>
      <c r="D62" s="9">
        <v>0.54290000000000005</v>
      </c>
      <c r="E62" s="9">
        <v>0.8</v>
      </c>
      <c r="F62" s="9">
        <v>0.88570000000000004</v>
      </c>
      <c r="G62" s="9">
        <f t="shared" si="0"/>
        <v>0.88570000000000004</v>
      </c>
      <c r="H62" s="2" t="str">
        <f t="shared" si="1"/>
        <v>phi4:14b</v>
      </c>
    </row>
    <row r="63" spans="1:8" x14ac:dyDescent="0.2">
      <c r="A63" s="2">
        <v>62</v>
      </c>
      <c r="B63" s="2">
        <v>62</v>
      </c>
      <c r="C63" s="9">
        <v>0.77139999999999997</v>
      </c>
      <c r="D63" s="9">
        <v>0.8</v>
      </c>
      <c r="E63" s="9">
        <v>0.8</v>
      </c>
      <c r="F63" s="9">
        <v>0.65710000000000002</v>
      </c>
      <c r="G63" s="9">
        <f t="shared" si="0"/>
        <v>0.8</v>
      </c>
      <c r="H63" s="2" t="str">
        <f t="shared" si="1"/>
        <v>llama3.1:8b-instruct-fp16</v>
      </c>
    </row>
    <row r="64" spans="1:8" x14ac:dyDescent="0.2">
      <c r="A64" s="2">
        <v>63</v>
      </c>
      <c r="B64" s="2">
        <v>63</v>
      </c>
      <c r="C64" s="9">
        <v>0.7429</v>
      </c>
      <c r="D64" s="9">
        <v>0.57140000000000002</v>
      </c>
      <c r="E64" s="9">
        <v>0.68569999999999998</v>
      </c>
      <c r="F64" s="9">
        <v>0.7429</v>
      </c>
      <c r="G64" s="9">
        <f t="shared" si="0"/>
        <v>0.7429</v>
      </c>
      <c r="H64" s="2" t="str">
        <f t="shared" si="1"/>
        <v>phi4:14b</v>
      </c>
    </row>
    <row r="65" spans="1:8" x14ac:dyDescent="0.2">
      <c r="A65" s="2">
        <v>64</v>
      </c>
      <c r="B65" s="2">
        <v>64</v>
      </c>
      <c r="C65" s="9">
        <v>0.54290000000000005</v>
      </c>
      <c r="D65" s="9">
        <v>0.68569999999999998</v>
      </c>
      <c r="E65" s="9">
        <v>0.4</v>
      </c>
      <c r="F65" s="9">
        <v>0.68569999999999998</v>
      </c>
      <c r="G65" s="9">
        <f t="shared" si="0"/>
        <v>0.68569999999999998</v>
      </c>
      <c r="H65" s="2" t="str">
        <f t="shared" si="1"/>
        <v>phi4:14b</v>
      </c>
    </row>
    <row r="66" spans="1:8" x14ac:dyDescent="0.2">
      <c r="A66" s="2">
        <v>65</v>
      </c>
      <c r="B66" s="2">
        <v>65</v>
      </c>
      <c r="C66" s="9">
        <v>0.68569999999999998</v>
      </c>
      <c r="D66" s="9">
        <v>0.85709999999999997</v>
      </c>
      <c r="E66" s="9">
        <v>0.77139999999999997</v>
      </c>
      <c r="F66" s="9">
        <v>0.97140000000000004</v>
      </c>
      <c r="G66" s="9">
        <f t="shared" si="0"/>
        <v>0.97140000000000004</v>
      </c>
      <c r="H66" s="2" t="str">
        <f t="shared" si="1"/>
        <v>phi4:14b</v>
      </c>
    </row>
    <row r="67" spans="1:8" x14ac:dyDescent="0.2">
      <c r="A67" s="2">
        <v>66</v>
      </c>
      <c r="B67" s="2">
        <v>66</v>
      </c>
      <c r="C67" s="9">
        <v>1</v>
      </c>
      <c r="D67" s="9">
        <v>1</v>
      </c>
      <c r="E67" s="9">
        <v>0.97140000000000004</v>
      </c>
      <c r="F67" s="9">
        <v>0.94289999999999996</v>
      </c>
      <c r="G67" s="9">
        <f t="shared" ref="G67:G97" si="2">MAX(C67:F67)</f>
        <v>1</v>
      </c>
      <c r="H67" s="2" t="str">
        <f t="shared" ref="H67:H97" si="3">IF(G67=F67,$F$1,IF(G67=E67,$E$1,IF(G67=D67,$D$1,IF(G67=C67,$C$1,""))))</f>
        <v>ftphi4</v>
      </c>
    </row>
    <row r="68" spans="1:8" x14ac:dyDescent="0.2">
      <c r="A68" s="2">
        <v>67</v>
      </c>
      <c r="B68" s="2">
        <v>67</v>
      </c>
      <c r="C68" s="9">
        <v>1</v>
      </c>
      <c r="D68" s="9">
        <v>0.85709999999999997</v>
      </c>
      <c r="E68" s="9">
        <v>0.45710000000000001</v>
      </c>
      <c r="F68" s="9">
        <v>0.8286</v>
      </c>
      <c r="G68" s="9">
        <f t="shared" si="2"/>
        <v>1</v>
      </c>
      <c r="H68" s="2" t="str">
        <f t="shared" si="3"/>
        <v>ftllama3.1</v>
      </c>
    </row>
    <row r="69" spans="1:8" x14ac:dyDescent="0.2">
      <c r="A69" s="2">
        <v>68</v>
      </c>
      <c r="B69" s="2">
        <v>68</v>
      </c>
      <c r="C69" s="9">
        <v>0.77139999999999997</v>
      </c>
      <c r="D69" s="9">
        <v>0.94289999999999996</v>
      </c>
      <c r="E69" s="9">
        <v>0.8</v>
      </c>
      <c r="F69" s="9">
        <v>0.65710000000000002</v>
      </c>
      <c r="G69" s="9">
        <f t="shared" si="2"/>
        <v>0.94289999999999996</v>
      </c>
      <c r="H69" s="2" t="str">
        <f t="shared" si="3"/>
        <v>ftphi4</v>
      </c>
    </row>
    <row r="70" spans="1:8" x14ac:dyDescent="0.2">
      <c r="A70" s="2">
        <v>69</v>
      </c>
      <c r="B70" s="2">
        <v>69</v>
      </c>
      <c r="C70" s="9">
        <v>0.8286</v>
      </c>
      <c r="D70" s="9">
        <v>0.8286</v>
      </c>
      <c r="E70" s="9">
        <v>0.85709999999999997</v>
      </c>
      <c r="F70" s="9">
        <v>0.51429999999999998</v>
      </c>
      <c r="G70" s="9">
        <f t="shared" si="2"/>
        <v>0.85709999999999997</v>
      </c>
      <c r="H70" s="2" t="str">
        <f t="shared" si="3"/>
        <v>llama3.1:8b-instruct-fp16</v>
      </c>
    </row>
    <row r="71" spans="1:8" x14ac:dyDescent="0.2">
      <c r="A71" s="2">
        <v>70</v>
      </c>
      <c r="B71" s="2">
        <v>70</v>
      </c>
      <c r="C71" s="9">
        <v>0.8</v>
      </c>
      <c r="D71" s="9">
        <v>0.7429</v>
      </c>
      <c r="E71" s="9">
        <v>0.65710000000000002</v>
      </c>
      <c r="F71" s="9">
        <v>0.6</v>
      </c>
      <c r="G71" s="9">
        <f t="shared" si="2"/>
        <v>0.8</v>
      </c>
      <c r="H71" s="2" t="str">
        <f t="shared" si="3"/>
        <v>ftllama3.1</v>
      </c>
    </row>
    <row r="72" spans="1:8" x14ac:dyDescent="0.2">
      <c r="A72" s="2">
        <v>71</v>
      </c>
      <c r="B72" s="2">
        <v>71</v>
      </c>
      <c r="C72" s="9">
        <v>2.86E-2</v>
      </c>
      <c r="D72" s="9">
        <v>0.77139999999999997</v>
      </c>
      <c r="E72" s="9">
        <v>0.71430000000000005</v>
      </c>
      <c r="F72" s="9">
        <v>0.77139999999999997</v>
      </c>
      <c r="G72" s="9">
        <f t="shared" si="2"/>
        <v>0.77139999999999997</v>
      </c>
      <c r="H72" s="2" t="str">
        <f t="shared" si="3"/>
        <v>phi4:14b</v>
      </c>
    </row>
    <row r="73" spans="1:8" x14ac:dyDescent="0.2">
      <c r="A73" s="2">
        <v>72</v>
      </c>
      <c r="B73" s="2">
        <v>72</v>
      </c>
      <c r="C73" s="9">
        <v>0.34289999999999998</v>
      </c>
      <c r="D73" s="9">
        <v>0.51429999999999998</v>
      </c>
      <c r="E73" s="9">
        <v>0.7429</v>
      </c>
      <c r="F73" s="9">
        <v>0.31430000000000002</v>
      </c>
      <c r="G73" s="9">
        <f t="shared" si="2"/>
        <v>0.7429</v>
      </c>
      <c r="H73" s="2" t="str">
        <f t="shared" si="3"/>
        <v>llama3.1:8b-instruct-fp16</v>
      </c>
    </row>
    <row r="74" spans="1:8" x14ac:dyDescent="0.2">
      <c r="A74" s="2">
        <v>73</v>
      </c>
      <c r="B74" s="2">
        <v>73</v>
      </c>
      <c r="C74" s="9">
        <v>0.9143</v>
      </c>
      <c r="D74" s="9">
        <v>0.97140000000000004</v>
      </c>
      <c r="E74" s="9">
        <v>0.94289999999999996</v>
      </c>
      <c r="F74" s="9">
        <v>0.77139999999999997</v>
      </c>
      <c r="G74" s="9">
        <f t="shared" si="2"/>
        <v>0.97140000000000004</v>
      </c>
      <c r="H74" s="2" t="str">
        <f t="shared" si="3"/>
        <v>ftphi4</v>
      </c>
    </row>
    <row r="75" spans="1:8" x14ac:dyDescent="0.2">
      <c r="A75" s="2">
        <v>74</v>
      </c>
      <c r="B75" s="2">
        <v>74</v>
      </c>
      <c r="C75" s="9">
        <v>0.94289999999999996</v>
      </c>
      <c r="D75" s="9">
        <v>0.71430000000000005</v>
      </c>
      <c r="E75" s="9">
        <v>0.94289999999999996</v>
      </c>
      <c r="F75" s="9">
        <v>0.62860000000000005</v>
      </c>
      <c r="G75" s="9">
        <f t="shared" si="2"/>
        <v>0.94289999999999996</v>
      </c>
      <c r="H75" s="2" t="str">
        <f t="shared" si="3"/>
        <v>llama3.1:8b-instruct-fp16</v>
      </c>
    </row>
    <row r="76" spans="1:8" x14ac:dyDescent="0.2">
      <c r="A76" s="2">
        <v>75</v>
      </c>
      <c r="B76" s="2">
        <v>75</v>
      </c>
      <c r="C76" s="9">
        <v>1</v>
      </c>
      <c r="D76" s="9">
        <v>0.9143</v>
      </c>
      <c r="E76" s="9">
        <v>0.94289999999999996</v>
      </c>
      <c r="F76" s="9">
        <v>0.85709999999999997</v>
      </c>
      <c r="G76" s="9">
        <f t="shared" si="2"/>
        <v>1</v>
      </c>
      <c r="H76" s="2" t="str">
        <f t="shared" si="3"/>
        <v>ftllama3.1</v>
      </c>
    </row>
    <row r="77" spans="1:8" x14ac:dyDescent="0.2">
      <c r="A77" s="2">
        <v>76</v>
      </c>
      <c r="B77" s="2">
        <v>76</v>
      </c>
      <c r="C77" s="9">
        <v>1</v>
      </c>
      <c r="D77" s="9">
        <v>0.8286</v>
      </c>
      <c r="E77" s="9">
        <v>1</v>
      </c>
      <c r="F77" s="9">
        <v>0.9143</v>
      </c>
      <c r="G77" s="9">
        <f t="shared" si="2"/>
        <v>1</v>
      </c>
      <c r="H77" s="2" t="str">
        <f t="shared" si="3"/>
        <v>llama3.1:8b-instruct-fp16</v>
      </c>
    </row>
    <row r="78" spans="1:8" x14ac:dyDescent="0.2">
      <c r="A78" s="2">
        <v>77</v>
      </c>
      <c r="B78" s="2">
        <v>77</v>
      </c>
      <c r="C78" s="9">
        <v>0.1143</v>
      </c>
      <c r="D78" s="9">
        <v>0.68569999999999998</v>
      </c>
      <c r="E78" s="9">
        <v>0</v>
      </c>
      <c r="F78" s="9">
        <v>0.7429</v>
      </c>
      <c r="G78" s="9">
        <f t="shared" si="2"/>
        <v>0.7429</v>
      </c>
      <c r="H78" s="2" t="str">
        <f t="shared" si="3"/>
        <v>phi4:14b</v>
      </c>
    </row>
    <row r="79" spans="1:8" x14ac:dyDescent="0.2">
      <c r="A79" s="2">
        <v>78</v>
      </c>
      <c r="B79" s="2">
        <v>78</v>
      </c>
      <c r="C79" s="9">
        <v>5.7099999999999998E-2</v>
      </c>
      <c r="D79" s="9">
        <v>0.97140000000000004</v>
      </c>
      <c r="E79" s="9">
        <v>0</v>
      </c>
      <c r="F79" s="9">
        <v>0.8</v>
      </c>
      <c r="G79" s="9">
        <f t="shared" si="2"/>
        <v>0.97140000000000004</v>
      </c>
      <c r="H79" s="2" t="str">
        <f t="shared" si="3"/>
        <v>ftphi4</v>
      </c>
    </row>
    <row r="80" spans="1:8" x14ac:dyDescent="0.2">
      <c r="A80" s="2">
        <v>79</v>
      </c>
      <c r="B80" s="2">
        <v>79</v>
      </c>
      <c r="C80" s="9">
        <v>0.1143</v>
      </c>
      <c r="D80" s="9">
        <v>0.77139999999999997</v>
      </c>
      <c r="E80" s="9">
        <v>0.45710000000000001</v>
      </c>
      <c r="F80" s="9">
        <v>0.77139999999999997</v>
      </c>
      <c r="G80" s="9">
        <f t="shared" si="2"/>
        <v>0.77139999999999997</v>
      </c>
      <c r="H80" s="2" t="str">
        <f t="shared" si="3"/>
        <v>phi4:14b</v>
      </c>
    </row>
    <row r="81" spans="1:8" x14ac:dyDescent="0.2">
      <c r="A81" s="2">
        <v>80</v>
      </c>
      <c r="B81" s="2">
        <v>80</v>
      </c>
      <c r="C81" s="9">
        <v>0.71430000000000005</v>
      </c>
      <c r="D81" s="9">
        <v>0.85709999999999997</v>
      </c>
      <c r="E81" s="9">
        <v>0.51429999999999998</v>
      </c>
      <c r="F81" s="9">
        <v>0.77139999999999997</v>
      </c>
      <c r="G81" s="9">
        <f t="shared" si="2"/>
        <v>0.85709999999999997</v>
      </c>
      <c r="H81" s="2" t="str">
        <f t="shared" si="3"/>
        <v>ftphi4</v>
      </c>
    </row>
    <row r="82" spans="1:8" x14ac:dyDescent="0.2">
      <c r="A82" s="2">
        <v>81</v>
      </c>
      <c r="B82" s="2">
        <v>81</v>
      </c>
      <c r="C82" s="9">
        <v>1</v>
      </c>
      <c r="D82" s="9">
        <v>0.88570000000000004</v>
      </c>
      <c r="E82" s="9">
        <v>0.97140000000000004</v>
      </c>
      <c r="F82" s="9">
        <v>0.88570000000000004</v>
      </c>
      <c r="G82" s="9">
        <f t="shared" si="2"/>
        <v>1</v>
      </c>
      <c r="H82" s="2" t="str">
        <f t="shared" si="3"/>
        <v>ftllama3.1</v>
      </c>
    </row>
    <row r="83" spans="1:8" x14ac:dyDescent="0.2">
      <c r="A83" s="2">
        <v>82</v>
      </c>
      <c r="B83" s="2">
        <v>82</v>
      </c>
      <c r="C83" s="9">
        <v>0.9143</v>
      </c>
      <c r="D83" s="9">
        <v>0.88570000000000004</v>
      </c>
      <c r="E83" s="9">
        <v>0.97140000000000004</v>
      </c>
      <c r="F83" s="9">
        <v>0.71430000000000005</v>
      </c>
      <c r="G83" s="9">
        <f t="shared" si="2"/>
        <v>0.97140000000000004</v>
      </c>
      <c r="H83" s="2" t="str">
        <f t="shared" si="3"/>
        <v>llama3.1:8b-instruct-fp16</v>
      </c>
    </row>
    <row r="84" spans="1:8" x14ac:dyDescent="0.2">
      <c r="A84" s="2">
        <v>83</v>
      </c>
      <c r="B84" s="2">
        <v>83</v>
      </c>
      <c r="C84" s="9">
        <v>1</v>
      </c>
      <c r="D84" s="9">
        <v>0.94289999999999996</v>
      </c>
      <c r="E84" s="9">
        <v>1</v>
      </c>
      <c r="F84" s="9">
        <v>1</v>
      </c>
      <c r="G84" s="9">
        <f t="shared" si="2"/>
        <v>1</v>
      </c>
      <c r="H84" s="2" t="str">
        <f t="shared" si="3"/>
        <v>phi4:14b</v>
      </c>
    </row>
    <row r="85" spans="1:8" x14ac:dyDescent="0.2">
      <c r="A85" s="2">
        <v>84</v>
      </c>
      <c r="B85" s="2">
        <v>84</v>
      </c>
      <c r="C85" s="9">
        <v>0.71430000000000005</v>
      </c>
      <c r="D85" s="9">
        <v>0.88570000000000004</v>
      </c>
      <c r="E85" s="9">
        <v>0.85709999999999997</v>
      </c>
      <c r="F85" s="9">
        <v>0.94289999999999996</v>
      </c>
      <c r="G85" s="9">
        <f t="shared" si="2"/>
        <v>0.94289999999999996</v>
      </c>
      <c r="H85" s="2" t="str">
        <f t="shared" si="3"/>
        <v>phi4:14b</v>
      </c>
    </row>
    <row r="86" spans="1:8" x14ac:dyDescent="0.2">
      <c r="A86" s="2">
        <v>85</v>
      </c>
      <c r="B86" s="2">
        <v>85</v>
      </c>
      <c r="C86" s="9">
        <v>0.94289999999999996</v>
      </c>
      <c r="D86" s="9">
        <v>0.62860000000000005</v>
      </c>
      <c r="E86" s="9">
        <v>0.9143</v>
      </c>
      <c r="F86" s="9">
        <v>0.6</v>
      </c>
      <c r="G86" s="9">
        <f t="shared" si="2"/>
        <v>0.94289999999999996</v>
      </c>
      <c r="H86" s="2" t="str">
        <f t="shared" si="3"/>
        <v>ftllama3.1</v>
      </c>
    </row>
    <row r="87" spans="1:8" x14ac:dyDescent="0.2">
      <c r="A87" s="2">
        <v>86</v>
      </c>
      <c r="B87" s="2">
        <v>86</v>
      </c>
      <c r="C87" s="9">
        <v>0.97140000000000004</v>
      </c>
      <c r="D87" s="9">
        <v>0.85709999999999997</v>
      </c>
      <c r="E87" s="9">
        <v>0.97140000000000004</v>
      </c>
      <c r="F87" s="9">
        <v>0.77139999999999997</v>
      </c>
      <c r="G87" s="9">
        <f t="shared" si="2"/>
        <v>0.97140000000000004</v>
      </c>
      <c r="H87" s="2" t="str">
        <f t="shared" si="3"/>
        <v>llama3.1:8b-instruct-fp16</v>
      </c>
    </row>
    <row r="88" spans="1:8" x14ac:dyDescent="0.2">
      <c r="A88" s="2">
        <v>87</v>
      </c>
      <c r="B88" s="2">
        <v>87</v>
      </c>
      <c r="C88" s="9">
        <v>0.51429999999999998</v>
      </c>
      <c r="D88" s="9">
        <v>0.88570000000000004</v>
      </c>
      <c r="E88" s="9">
        <v>0.48570000000000002</v>
      </c>
      <c r="F88" s="9">
        <v>0.71430000000000005</v>
      </c>
      <c r="G88" s="9">
        <f t="shared" si="2"/>
        <v>0.88570000000000004</v>
      </c>
      <c r="H88" s="2" t="str">
        <f t="shared" si="3"/>
        <v>ftphi4</v>
      </c>
    </row>
    <row r="89" spans="1:8" x14ac:dyDescent="0.2">
      <c r="A89" s="2">
        <v>88</v>
      </c>
      <c r="B89" s="2">
        <v>88</v>
      </c>
      <c r="C89" s="9">
        <v>1</v>
      </c>
      <c r="D89" s="9">
        <v>0.94289999999999996</v>
      </c>
      <c r="E89" s="9">
        <v>1</v>
      </c>
      <c r="F89" s="9">
        <v>0.85709999999999997</v>
      </c>
      <c r="G89" s="9">
        <f t="shared" si="2"/>
        <v>1</v>
      </c>
      <c r="H89" s="2" t="str">
        <f t="shared" si="3"/>
        <v>llama3.1:8b-instruct-fp16</v>
      </c>
    </row>
    <row r="90" spans="1:8" x14ac:dyDescent="0.2">
      <c r="A90" s="2">
        <v>89</v>
      </c>
      <c r="B90" s="2">
        <v>89</v>
      </c>
      <c r="C90" s="9">
        <v>0.97140000000000004</v>
      </c>
      <c r="D90" s="9">
        <v>0.77139999999999997</v>
      </c>
      <c r="E90" s="9">
        <v>0.94289999999999996</v>
      </c>
      <c r="F90" s="9">
        <v>0.7429</v>
      </c>
      <c r="G90" s="9">
        <f t="shared" si="2"/>
        <v>0.97140000000000004</v>
      </c>
      <c r="H90" s="2" t="str">
        <f t="shared" si="3"/>
        <v>ftllama3.1</v>
      </c>
    </row>
    <row r="91" spans="1:8" x14ac:dyDescent="0.2">
      <c r="A91" s="2">
        <v>90</v>
      </c>
      <c r="B91" s="2">
        <v>90</v>
      </c>
      <c r="C91" s="9">
        <v>1</v>
      </c>
      <c r="D91" s="9">
        <v>0.8286</v>
      </c>
      <c r="E91" s="9">
        <v>0.48570000000000002</v>
      </c>
      <c r="F91" s="9">
        <v>0.85709999999999997</v>
      </c>
      <c r="G91" s="9">
        <f t="shared" si="2"/>
        <v>1</v>
      </c>
      <c r="H91" s="2" t="str">
        <f t="shared" si="3"/>
        <v>ftllama3.1</v>
      </c>
    </row>
    <row r="92" spans="1:8" x14ac:dyDescent="0.2">
      <c r="A92" s="2">
        <v>91</v>
      </c>
      <c r="B92" s="2">
        <v>91</v>
      </c>
      <c r="C92" s="9">
        <v>0.7429</v>
      </c>
      <c r="D92" s="9">
        <v>0.7429</v>
      </c>
      <c r="E92" s="9">
        <v>0.8286</v>
      </c>
      <c r="F92" s="9">
        <v>0.6</v>
      </c>
      <c r="G92" s="9">
        <f t="shared" si="2"/>
        <v>0.8286</v>
      </c>
      <c r="H92" s="2" t="str">
        <f t="shared" si="3"/>
        <v>llama3.1:8b-instruct-fp16</v>
      </c>
    </row>
    <row r="93" spans="1:8" x14ac:dyDescent="0.2">
      <c r="A93" s="2">
        <v>92</v>
      </c>
      <c r="B93" s="2">
        <v>92</v>
      </c>
      <c r="C93" s="9">
        <v>0.88570000000000004</v>
      </c>
      <c r="D93" s="9">
        <v>0.57140000000000002</v>
      </c>
      <c r="E93" s="9">
        <v>0.62860000000000005</v>
      </c>
      <c r="F93" s="9">
        <v>0.51429999999999998</v>
      </c>
      <c r="G93" s="9">
        <f t="shared" si="2"/>
        <v>0.88570000000000004</v>
      </c>
      <c r="H93" s="2" t="str">
        <f t="shared" si="3"/>
        <v>ftllama3.1</v>
      </c>
    </row>
    <row r="94" spans="1:8" x14ac:dyDescent="0.2">
      <c r="A94" s="2">
        <v>93</v>
      </c>
      <c r="B94" s="2">
        <v>93</v>
      </c>
      <c r="C94" s="9">
        <v>0.1714</v>
      </c>
      <c r="D94" s="9">
        <v>0.45710000000000001</v>
      </c>
      <c r="E94" s="9">
        <v>0.28570000000000001</v>
      </c>
      <c r="F94" s="9">
        <v>0.2571</v>
      </c>
      <c r="G94" s="9">
        <f t="shared" si="2"/>
        <v>0.45710000000000001</v>
      </c>
      <c r="H94" s="2" t="str">
        <f t="shared" si="3"/>
        <v>ftphi4</v>
      </c>
    </row>
    <row r="95" spans="1:8" x14ac:dyDescent="0.2">
      <c r="A95" s="2">
        <v>94</v>
      </c>
      <c r="B95" s="2">
        <v>94</v>
      </c>
      <c r="C95" s="9">
        <v>0.2571</v>
      </c>
      <c r="D95" s="9">
        <v>0.45710000000000001</v>
      </c>
      <c r="E95" s="9">
        <v>0.65710000000000002</v>
      </c>
      <c r="F95" s="9">
        <v>0.45710000000000001</v>
      </c>
      <c r="G95" s="9">
        <f t="shared" si="2"/>
        <v>0.65710000000000002</v>
      </c>
      <c r="H95" s="2" t="str">
        <f t="shared" si="3"/>
        <v>llama3.1:8b-instruct-fp16</v>
      </c>
    </row>
    <row r="96" spans="1:8" x14ac:dyDescent="0.2">
      <c r="A96" s="2">
        <v>95</v>
      </c>
      <c r="B96" s="2">
        <v>95</v>
      </c>
      <c r="C96" s="9">
        <v>0.4</v>
      </c>
      <c r="D96" s="9">
        <v>0.62860000000000005</v>
      </c>
      <c r="E96" s="9">
        <v>0.9143</v>
      </c>
      <c r="F96" s="9">
        <v>0.8</v>
      </c>
      <c r="G96" s="9">
        <f t="shared" si="2"/>
        <v>0.9143</v>
      </c>
      <c r="H96" s="2" t="str">
        <f t="shared" si="3"/>
        <v>llama3.1:8b-instruct-fp16</v>
      </c>
    </row>
    <row r="97" spans="1:8" x14ac:dyDescent="0.2">
      <c r="A97" s="2">
        <v>96</v>
      </c>
      <c r="B97" s="2">
        <v>96</v>
      </c>
      <c r="C97" s="9">
        <v>0.97140000000000004</v>
      </c>
      <c r="D97" s="9">
        <v>0.97140000000000004</v>
      </c>
      <c r="E97" s="9">
        <v>1</v>
      </c>
      <c r="F97" s="9">
        <v>0.9143</v>
      </c>
      <c r="G97" s="9">
        <f t="shared" si="2"/>
        <v>1</v>
      </c>
      <c r="H97" s="2" t="str">
        <f t="shared" si="3"/>
        <v>llama3.1:8b-instruct-fp16</v>
      </c>
    </row>
    <row r="98" spans="1:8" x14ac:dyDescent="0.2">
      <c r="C98" s="4"/>
      <c r="D98" s="4"/>
      <c r="E98" s="4"/>
      <c r="F98" s="4"/>
      <c r="G98" s="4"/>
    </row>
    <row r="99" spans="1:8" x14ac:dyDescent="0.2">
      <c r="C99" s="9">
        <f>AVERAGE(C2:C97)</f>
        <v>0.73184687500000034</v>
      </c>
      <c r="D99" s="16">
        <f t="shared" ref="D99:G99" si="4">AVERAGE(D2:D97)</f>
        <v>0.78720625</v>
      </c>
      <c r="E99" s="9">
        <f t="shared" si="4"/>
        <v>0.74702291666666654</v>
      </c>
      <c r="F99" s="9">
        <f t="shared" si="4"/>
        <v>0.73928333333333329</v>
      </c>
      <c r="G99" s="16">
        <f t="shared" si="4"/>
        <v>0.89702395833333348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2077-528D-D943-868C-C511FE72502C}">
  <dimension ref="A1:H99"/>
  <sheetViews>
    <sheetView topLeftCell="C1" workbookViewId="0">
      <selection activeCell="J111" sqref="J111"/>
    </sheetView>
  </sheetViews>
  <sheetFormatPr baseColWidth="10" defaultRowHeight="15" x14ac:dyDescent="0.2"/>
  <cols>
    <col min="1" max="1" width="3.6640625" bestFit="1" customWidth="1"/>
    <col min="2" max="2" width="3.83203125" bestFit="1" customWidth="1"/>
    <col min="3" max="3" width="12.1640625" bestFit="1" customWidth="1"/>
    <col min="4" max="4" width="11.1640625" bestFit="1" customWidth="1"/>
    <col min="5" max="5" width="21" bestFit="1" customWidth="1"/>
    <col min="6" max="7" width="12.1640625" bestFit="1" customWidth="1"/>
    <col min="8" max="8" width="21" bestFit="1" customWidth="1"/>
  </cols>
  <sheetData>
    <row r="1" spans="1:8" x14ac:dyDescent="0.2">
      <c r="A1" s="1" t="s">
        <v>0</v>
      </c>
      <c r="B1" s="1" t="s">
        <v>1</v>
      </c>
      <c r="C1" s="1" t="s">
        <v>2</v>
      </c>
      <c r="D1" s="1" t="s">
        <v>3</v>
      </c>
      <c r="E1" s="1" t="s">
        <v>4</v>
      </c>
      <c r="F1" s="1" t="s">
        <v>5</v>
      </c>
      <c r="G1" s="1" t="s">
        <v>6</v>
      </c>
      <c r="H1" s="1" t="s">
        <v>7</v>
      </c>
    </row>
    <row r="2" spans="1:8" x14ac:dyDescent="0.2">
      <c r="A2" s="2">
        <v>1</v>
      </c>
      <c r="B2" s="2">
        <v>1</v>
      </c>
      <c r="C2" s="9">
        <v>0.66363980940409995</v>
      </c>
      <c r="D2" s="9">
        <v>0.77083905168942002</v>
      </c>
      <c r="E2" s="9">
        <v>0.71293813586235</v>
      </c>
      <c r="F2" s="9">
        <v>0.722129007748195</v>
      </c>
      <c r="G2" s="9">
        <f>MAX(C2:F2)</f>
        <v>0.77083905168942002</v>
      </c>
      <c r="H2" s="2" t="str">
        <f>IF(G2=F2,$F$1,IF(G2=E2,$E$1,IF(G2=D2,$D$1,IF(G2=C2,$C$1,""))))</f>
        <v>ftphi4</v>
      </c>
    </row>
    <row r="3" spans="1:8" x14ac:dyDescent="0.2">
      <c r="A3" s="2">
        <v>2</v>
      </c>
      <c r="B3" s="2">
        <v>2</v>
      </c>
      <c r="C3" s="9">
        <v>0.71147442630359103</v>
      </c>
      <c r="D3" s="9">
        <v>0.73975997822625295</v>
      </c>
      <c r="E3" s="9">
        <v>0.81982589108603299</v>
      </c>
      <c r="F3" s="9">
        <v>0.77433927059173502</v>
      </c>
      <c r="G3" s="9">
        <f t="shared" ref="G3:G66" si="0">MAX(C3:F3)</f>
        <v>0.81982589108603299</v>
      </c>
      <c r="H3" s="2" t="str">
        <f t="shared" ref="H3:H66" si="1">IF(G3=F3,$F$1,IF(G3=E3,$E$1,IF(G3=D3,$D$1,IF(G3=C3,$C$1,""))))</f>
        <v>llama3.1:8b-instruct-fp16</v>
      </c>
    </row>
    <row r="4" spans="1:8" x14ac:dyDescent="0.2">
      <c r="A4" s="2">
        <v>3</v>
      </c>
      <c r="B4" s="2">
        <v>3</v>
      </c>
      <c r="C4" s="9">
        <v>0.88226216690880899</v>
      </c>
      <c r="D4" s="9">
        <v>0.78042769432067804</v>
      </c>
      <c r="E4" s="9">
        <v>0.73729464326586003</v>
      </c>
      <c r="F4" s="9">
        <v>0.81533377681459696</v>
      </c>
      <c r="G4" s="9">
        <f t="shared" si="0"/>
        <v>0.88226216690880899</v>
      </c>
      <c r="H4" s="2" t="str">
        <f t="shared" si="1"/>
        <v>ftllama3.1</v>
      </c>
    </row>
    <row r="5" spans="1:8" x14ac:dyDescent="0.2">
      <c r="A5" s="2">
        <v>4</v>
      </c>
      <c r="B5" s="2">
        <v>4</v>
      </c>
      <c r="C5" s="9">
        <v>0.90499202523912703</v>
      </c>
      <c r="D5" s="9">
        <v>0.49551698054586102</v>
      </c>
      <c r="E5" s="9">
        <v>0.86710260765893099</v>
      </c>
      <c r="F5" s="9">
        <v>0.36634963921138203</v>
      </c>
      <c r="G5" s="9">
        <f t="shared" si="0"/>
        <v>0.90499202523912703</v>
      </c>
      <c r="H5" s="2" t="str">
        <f t="shared" si="1"/>
        <v>ftllama3.1</v>
      </c>
    </row>
    <row r="6" spans="1:8" x14ac:dyDescent="0.2">
      <c r="A6" s="2">
        <v>5</v>
      </c>
      <c r="B6" s="2">
        <v>5</v>
      </c>
      <c r="C6" s="9">
        <v>0.94593289664813396</v>
      </c>
      <c r="D6" s="9">
        <v>0.84272955017430395</v>
      </c>
      <c r="E6" s="9">
        <v>0.77464779359953695</v>
      </c>
      <c r="F6" s="9">
        <v>0.58031541109085005</v>
      </c>
      <c r="G6" s="9">
        <f t="shared" si="0"/>
        <v>0.94593289664813396</v>
      </c>
      <c r="H6" s="2" t="str">
        <f t="shared" si="1"/>
        <v>ftllama3.1</v>
      </c>
    </row>
    <row r="7" spans="1:8" x14ac:dyDescent="0.2">
      <c r="A7" s="2">
        <v>6</v>
      </c>
      <c r="B7" s="2">
        <v>6</v>
      </c>
      <c r="C7" s="9">
        <v>0.97404660327093895</v>
      </c>
      <c r="D7" s="9">
        <v>0.34042903270040198</v>
      </c>
      <c r="E7" s="9">
        <v>0.91721903341157096</v>
      </c>
      <c r="F7" s="9">
        <v>0.32812909356185299</v>
      </c>
      <c r="G7" s="9">
        <f t="shared" si="0"/>
        <v>0.97404660327093895</v>
      </c>
      <c r="H7" s="2" t="str">
        <f t="shared" si="1"/>
        <v>ftllama3.1</v>
      </c>
    </row>
    <row r="8" spans="1:8" x14ac:dyDescent="0.2">
      <c r="A8" s="2">
        <v>7</v>
      </c>
      <c r="B8" s="2">
        <v>7</v>
      </c>
      <c r="C8" s="9">
        <v>0.85310288156781799</v>
      </c>
      <c r="D8" s="9">
        <v>0.52482901896749201</v>
      </c>
      <c r="E8" s="9">
        <v>0.71948821204049196</v>
      </c>
      <c r="F8" s="9">
        <v>0.72111329564026405</v>
      </c>
      <c r="G8" s="9">
        <f t="shared" si="0"/>
        <v>0.85310288156781799</v>
      </c>
      <c r="H8" s="2" t="str">
        <f t="shared" si="1"/>
        <v>ftllama3.1</v>
      </c>
    </row>
    <row r="9" spans="1:8" x14ac:dyDescent="0.2">
      <c r="A9" s="2">
        <v>8</v>
      </c>
      <c r="B9" s="2">
        <v>8</v>
      </c>
      <c r="C9" s="9">
        <v>0.99469330821718405</v>
      </c>
      <c r="D9" s="9">
        <v>0.63503258398600904</v>
      </c>
      <c r="E9" s="9">
        <v>0.97597848687853095</v>
      </c>
      <c r="F9" s="9">
        <v>0.30518971042973603</v>
      </c>
      <c r="G9" s="9">
        <f t="shared" si="0"/>
        <v>0.99469330821718405</v>
      </c>
      <c r="H9" s="2" t="str">
        <f t="shared" si="1"/>
        <v>ftllama3.1</v>
      </c>
    </row>
    <row r="10" spans="1:8" x14ac:dyDescent="0.2">
      <c r="A10" s="2">
        <v>9</v>
      </c>
      <c r="B10" s="2">
        <v>9</v>
      </c>
      <c r="C10" s="9">
        <v>0.87452836888176999</v>
      </c>
      <c r="D10" s="9">
        <v>0.74431703260966697</v>
      </c>
      <c r="E10" s="9">
        <v>0.51486792223794098</v>
      </c>
      <c r="F10" s="9">
        <v>0.46543967808995901</v>
      </c>
      <c r="G10" s="9">
        <f t="shared" si="0"/>
        <v>0.87452836888176999</v>
      </c>
      <c r="H10" s="2" t="str">
        <f t="shared" si="1"/>
        <v>ftllama3.1</v>
      </c>
    </row>
    <row r="11" spans="1:8" x14ac:dyDescent="0.2">
      <c r="A11" s="2">
        <v>10</v>
      </c>
      <c r="B11" s="2">
        <v>10</v>
      </c>
      <c r="C11" s="9">
        <v>0.82028305360249099</v>
      </c>
      <c r="D11" s="9">
        <v>0.59380923765046201</v>
      </c>
      <c r="E11" s="9">
        <v>0.64842288579259599</v>
      </c>
      <c r="F11" s="9">
        <v>0.34155715703964201</v>
      </c>
      <c r="G11" s="9">
        <f t="shared" si="0"/>
        <v>0.82028305360249099</v>
      </c>
      <c r="H11" s="2" t="str">
        <f t="shared" si="1"/>
        <v>ftllama3.1</v>
      </c>
    </row>
    <row r="12" spans="1:8" x14ac:dyDescent="0.2">
      <c r="A12" s="2">
        <v>11</v>
      </c>
      <c r="B12" s="2">
        <v>11</v>
      </c>
      <c r="C12" s="9">
        <v>0.84956690158162795</v>
      </c>
      <c r="D12" s="9">
        <v>0.88952592185565404</v>
      </c>
      <c r="E12" s="9">
        <v>0.48329170133386301</v>
      </c>
      <c r="F12" s="9">
        <v>0.25403771315302098</v>
      </c>
      <c r="G12" s="9">
        <f t="shared" si="0"/>
        <v>0.88952592185565404</v>
      </c>
      <c r="H12" s="2" t="str">
        <f t="shared" si="1"/>
        <v>ftphi4</v>
      </c>
    </row>
    <row r="13" spans="1:8" x14ac:dyDescent="0.2">
      <c r="A13" s="2">
        <v>12</v>
      </c>
      <c r="B13" s="2">
        <v>12</v>
      </c>
      <c r="C13" s="9">
        <v>0.61792261345045896</v>
      </c>
      <c r="D13" s="9">
        <v>0.44359306224754802</v>
      </c>
      <c r="E13" s="9">
        <v>0.42726587568010599</v>
      </c>
      <c r="F13" s="9">
        <v>0.27574389193739202</v>
      </c>
      <c r="G13" s="9">
        <f t="shared" si="0"/>
        <v>0.61792261345045896</v>
      </c>
      <c r="H13" s="2" t="str">
        <f t="shared" si="1"/>
        <v>ftllama3.1</v>
      </c>
    </row>
    <row r="14" spans="1:8" x14ac:dyDescent="0.2">
      <c r="A14" s="2">
        <v>13</v>
      </c>
      <c r="B14" s="2">
        <v>13</v>
      </c>
      <c r="C14" s="9">
        <v>0.631531580856868</v>
      </c>
      <c r="D14" s="9">
        <v>0.40569206944533698</v>
      </c>
      <c r="E14" s="9">
        <v>0.575601020029613</v>
      </c>
      <c r="F14" s="9">
        <v>0.25862713839326501</v>
      </c>
      <c r="G14" s="9">
        <f t="shared" si="0"/>
        <v>0.631531580856868</v>
      </c>
      <c r="H14" s="2" t="str">
        <f t="shared" si="1"/>
        <v>ftllama3.1</v>
      </c>
    </row>
    <row r="15" spans="1:8" x14ac:dyDescent="0.2">
      <c r="A15" s="2">
        <v>14</v>
      </c>
      <c r="B15" s="2">
        <v>14</v>
      </c>
      <c r="C15" s="9">
        <v>0.69173930202211598</v>
      </c>
      <c r="D15" s="9">
        <v>0.32100189030170401</v>
      </c>
      <c r="E15" s="9">
        <v>0.27776309847831698</v>
      </c>
      <c r="F15" s="9">
        <v>0.27686778647559002</v>
      </c>
      <c r="G15" s="9">
        <f t="shared" si="0"/>
        <v>0.69173930202211598</v>
      </c>
      <c r="H15" s="2" t="str">
        <f t="shared" si="1"/>
        <v>ftllama3.1</v>
      </c>
    </row>
    <row r="16" spans="1:8" x14ac:dyDescent="0.2">
      <c r="A16" s="2">
        <v>15</v>
      </c>
      <c r="B16" s="2">
        <v>15</v>
      </c>
      <c r="C16" s="9">
        <v>0.97171416623251705</v>
      </c>
      <c r="D16" s="9">
        <v>0.73392370215484004</v>
      </c>
      <c r="E16" s="9">
        <v>0.36863827620233802</v>
      </c>
      <c r="F16" s="9">
        <v>0.296924614906311</v>
      </c>
      <c r="G16" s="9">
        <f t="shared" si="0"/>
        <v>0.97171416623251705</v>
      </c>
      <c r="H16" s="2" t="str">
        <f t="shared" si="1"/>
        <v>ftllama3.1</v>
      </c>
    </row>
    <row r="17" spans="1:8" x14ac:dyDescent="0.2">
      <c r="A17" s="2">
        <v>16</v>
      </c>
      <c r="B17" s="2">
        <v>16</v>
      </c>
      <c r="C17" s="9">
        <v>0.87512866854667604</v>
      </c>
      <c r="D17" s="9">
        <v>0.71722647121974403</v>
      </c>
      <c r="E17" s="9">
        <v>0.76019541961806103</v>
      </c>
      <c r="F17" s="9">
        <v>0.32712817915848302</v>
      </c>
      <c r="G17" s="9">
        <f t="shared" si="0"/>
        <v>0.87512866854667604</v>
      </c>
      <c r="H17" s="2" t="str">
        <f t="shared" si="1"/>
        <v>ftllama3.1</v>
      </c>
    </row>
    <row r="18" spans="1:8" x14ac:dyDescent="0.2">
      <c r="A18" s="2">
        <v>17</v>
      </c>
      <c r="B18" s="2">
        <v>17</v>
      </c>
      <c r="C18" s="9">
        <v>0.49813511925084197</v>
      </c>
      <c r="D18" s="9">
        <v>0.56893175925527295</v>
      </c>
      <c r="E18" s="9">
        <v>0.41075872012546999</v>
      </c>
      <c r="F18" s="9">
        <v>0.297160728488649</v>
      </c>
      <c r="G18" s="9">
        <f t="shared" si="0"/>
        <v>0.56893175925527295</v>
      </c>
      <c r="H18" s="2" t="str">
        <f t="shared" si="1"/>
        <v>ftphi4</v>
      </c>
    </row>
    <row r="19" spans="1:8" x14ac:dyDescent="0.2">
      <c r="A19" s="2">
        <v>18</v>
      </c>
      <c r="B19" s="2">
        <v>18</v>
      </c>
      <c r="C19" s="9">
        <v>0.89833536403519698</v>
      </c>
      <c r="D19" s="9">
        <v>0.82108984334128199</v>
      </c>
      <c r="E19" s="9">
        <v>0.45370295047760001</v>
      </c>
      <c r="F19" s="9">
        <v>0.263065960151808</v>
      </c>
      <c r="G19" s="9">
        <f t="shared" si="0"/>
        <v>0.89833536403519698</v>
      </c>
      <c r="H19" s="2" t="str">
        <f t="shared" si="1"/>
        <v>ftllama3.1</v>
      </c>
    </row>
    <row r="20" spans="1:8" x14ac:dyDescent="0.2">
      <c r="A20" s="2">
        <v>19</v>
      </c>
      <c r="B20" s="2">
        <v>19</v>
      </c>
      <c r="C20" s="9">
        <v>0.77844405770301806</v>
      </c>
      <c r="D20" s="9">
        <v>0.45138283031327298</v>
      </c>
      <c r="E20" s="9">
        <v>0.53053296804428096</v>
      </c>
      <c r="F20" s="9">
        <v>0.31965459585189798</v>
      </c>
      <c r="G20" s="9">
        <f t="shared" si="0"/>
        <v>0.77844405770301806</v>
      </c>
      <c r="H20" s="2" t="str">
        <f t="shared" si="1"/>
        <v>ftllama3.1</v>
      </c>
    </row>
    <row r="21" spans="1:8" x14ac:dyDescent="0.2">
      <c r="A21" s="2">
        <v>20</v>
      </c>
      <c r="B21" s="2">
        <v>20</v>
      </c>
      <c r="C21" s="9">
        <v>0.92593260492597296</v>
      </c>
      <c r="D21" s="9">
        <v>0.88480998362813601</v>
      </c>
      <c r="E21" s="9">
        <v>0.62938732504844597</v>
      </c>
      <c r="F21" s="9">
        <v>0.25460513915334398</v>
      </c>
      <c r="G21" s="9">
        <f t="shared" si="0"/>
        <v>0.92593260492597296</v>
      </c>
      <c r="H21" s="2" t="str">
        <f t="shared" si="1"/>
        <v>ftllama3.1</v>
      </c>
    </row>
    <row r="22" spans="1:8" x14ac:dyDescent="0.2">
      <c r="A22" s="2">
        <v>21</v>
      </c>
      <c r="B22" s="2">
        <v>21</v>
      </c>
      <c r="C22" s="9">
        <v>0.87425938504082801</v>
      </c>
      <c r="D22" s="9">
        <v>0.77873498456818702</v>
      </c>
      <c r="E22" s="9">
        <v>0.58852756108556403</v>
      </c>
      <c r="F22" s="9">
        <v>0.37660207578114102</v>
      </c>
      <c r="G22" s="9">
        <f t="shared" si="0"/>
        <v>0.87425938504082801</v>
      </c>
      <c r="H22" s="2" t="str">
        <f t="shared" si="1"/>
        <v>ftllama3.1</v>
      </c>
    </row>
    <row r="23" spans="1:8" x14ac:dyDescent="0.2">
      <c r="A23" s="2">
        <v>22</v>
      </c>
      <c r="B23" s="2">
        <v>22</v>
      </c>
      <c r="C23" s="9">
        <v>0.91749706694057998</v>
      </c>
      <c r="D23" s="9">
        <v>0.86233611958367395</v>
      </c>
      <c r="E23" s="9">
        <v>0.82965118629591805</v>
      </c>
      <c r="F23" s="9">
        <v>0.244915546263967</v>
      </c>
      <c r="G23" s="9">
        <f t="shared" si="0"/>
        <v>0.91749706694057998</v>
      </c>
      <c r="H23" s="2" t="str">
        <f t="shared" si="1"/>
        <v>ftllama3.1</v>
      </c>
    </row>
    <row r="24" spans="1:8" x14ac:dyDescent="0.2">
      <c r="A24" s="2">
        <v>23</v>
      </c>
      <c r="B24" s="2">
        <v>23</v>
      </c>
      <c r="C24" s="9">
        <v>0.93530612502779198</v>
      </c>
      <c r="D24" s="9">
        <v>0.79649948137146998</v>
      </c>
      <c r="E24" s="9">
        <v>0.82925473366464797</v>
      </c>
      <c r="F24" s="9">
        <v>0.26013160433088001</v>
      </c>
      <c r="G24" s="9">
        <f t="shared" si="0"/>
        <v>0.93530612502779198</v>
      </c>
      <c r="H24" s="2" t="str">
        <f t="shared" si="1"/>
        <v>ftllama3.1</v>
      </c>
    </row>
    <row r="25" spans="1:8" x14ac:dyDescent="0.2">
      <c r="A25" s="2">
        <v>24</v>
      </c>
      <c r="B25" s="2">
        <v>24</v>
      </c>
      <c r="C25" s="9">
        <v>0.78516542826379998</v>
      </c>
      <c r="D25" s="9">
        <v>0.66098970259938905</v>
      </c>
      <c r="E25" s="9">
        <v>0.71575094631739999</v>
      </c>
      <c r="F25" s="9">
        <v>0.36382668571812699</v>
      </c>
      <c r="G25" s="9">
        <f t="shared" si="0"/>
        <v>0.78516542826379998</v>
      </c>
      <c r="H25" s="2" t="str">
        <f t="shared" si="1"/>
        <v>ftllama3.1</v>
      </c>
    </row>
    <row r="26" spans="1:8" x14ac:dyDescent="0.2">
      <c r="A26" s="2">
        <v>25</v>
      </c>
      <c r="B26" s="2">
        <v>25</v>
      </c>
      <c r="C26" s="9">
        <v>0.92134819115911204</v>
      </c>
      <c r="D26" s="9">
        <v>0.96096548352922695</v>
      </c>
      <c r="E26" s="9">
        <v>0.49078185728618001</v>
      </c>
      <c r="F26" s="9">
        <v>0.30038819227899799</v>
      </c>
      <c r="G26" s="9">
        <f t="shared" si="0"/>
        <v>0.96096548352922695</v>
      </c>
      <c r="H26" s="2" t="str">
        <f t="shared" si="1"/>
        <v>ftphi4</v>
      </c>
    </row>
    <row r="27" spans="1:8" x14ac:dyDescent="0.2">
      <c r="A27" s="2">
        <v>26</v>
      </c>
      <c r="B27" s="2">
        <v>26</v>
      </c>
      <c r="C27" s="9">
        <v>0.69426895890917095</v>
      </c>
      <c r="D27" s="9">
        <v>0.433326290334974</v>
      </c>
      <c r="E27" s="9">
        <v>0.41988870842116199</v>
      </c>
      <c r="F27" s="9">
        <v>0.285097758259092</v>
      </c>
      <c r="G27" s="9">
        <f t="shared" si="0"/>
        <v>0.69426895890917095</v>
      </c>
      <c r="H27" s="2" t="str">
        <f t="shared" si="1"/>
        <v>ftllama3.1</v>
      </c>
    </row>
    <row r="28" spans="1:8" x14ac:dyDescent="0.2">
      <c r="A28" s="2">
        <v>27</v>
      </c>
      <c r="B28" s="2">
        <v>27</v>
      </c>
      <c r="C28" s="9">
        <v>0.72639167649405301</v>
      </c>
      <c r="D28" s="9">
        <v>0.37426781739507398</v>
      </c>
      <c r="E28" s="9">
        <v>0.664405309302466</v>
      </c>
      <c r="F28" s="9">
        <v>0.25869231607232701</v>
      </c>
      <c r="G28" s="9">
        <f t="shared" si="0"/>
        <v>0.72639167649405301</v>
      </c>
      <c r="H28" s="2" t="str">
        <f t="shared" si="1"/>
        <v>ftllama3.1</v>
      </c>
    </row>
    <row r="29" spans="1:8" x14ac:dyDescent="0.2">
      <c r="A29" s="2">
        <v>28</v>
      </c>
      <c r="B29" s="2">
        <v>28</v>
      </c>
      <c r="C29" s="9">
        <v>0.84152904238019599</v>
      </c>
      <c r="D29" s="9">
        <v>0.52924862887178103</v>
      </c>
      <c r="E29" s="9">
        <v>0.79221045460019701</v>
      </c>
      <c r="F29" s="9">
        <v>0.26921361046178</v>
      </c>
      <c r="G29" s="9">
        <f t="shared" si="0"/>
        <v>0.84152904238019599</v>
      </c>
      <c r="H29" s="2" t="str">
        <f t="shared" si="1"/>
        <v>ftllama3.1</v>
      </c>
    </row>
    <row r="30" spans="1:8" x14ac:dyDescent="0.2">
      <c r="A30" s="2">
        <v>29</v>
      </c>
      <c r="B30" s="2">
        <v>29</v>
      </c>
      <c r="C30" s="9">
        <v>0.88924754304545195</v>
      </c>
      <c r="D30" s="9">
        <v>0.66688667791230305</v>
      </c>
      <c r="E30" s="9">
        <v>0.87697093955108096</v>
      </c>
      <c r="F30" s="9">
        <v>0.32338056394032</v>
      </c>
      <c r="G30" s="9">
        <f t="shared" si="0"/>
        <v>0.88924754304545195</v>
      </c>
      <c r="H30" s="2" t="str">
        <f t="shared" si="1"/>
        <v>ftllama3.1</v>
      </c>
    </row>
    <row r="31" spans="1:8" x14ac:dyDescent="0.2">
      <c r="A31" s="2">
        <v>30</v>
      </c>
      <c r="B31" s="2">
        <v>30</v>
      </c>
      <c r="C31" s="9">
        <v>0.45068442353180399</v>
      </c>
      <c r="D31" s="9">
        <v>0.327474577512059</v>
      </c>
      <c r="E31" s="9">
        <v>0.38843440881797198</v>
      </c>
      <c r="F31" s="9">
        <v>0.320570865699223</v>
      </c>
      <c r="G31" s="9">
        <f t="shared" si="0"/>
        <v>0.45068442353180399</v>
      </c>
      <c r="H31" s="2" t="str">
        <f t="shared" si="1"/>
        <v>ftllama3.1</v>
      </c>
    </row>
    <row r="32" spans="1:8" x14ac:dyDescent="0.2">
      <c r="A32" s="2">
        <v>31</v>
      </c>
      <c r="B32" s="2">
        <v>31</v>
      </c>
      <c r="C32" s="9">
        <v>0.61884374703679701</v>
      </c>
      <c r="D32" s="9">
        <v>0.51054891773632505</v>
      </c>
      <c r="E32" s="9">
        <v>0.53770937749317704</v>
      </c>
      <c r="F32" s="9">
        <v>0.31240015413079902</v>
      </c>
      <c r="G32" s="9">
        <f t="shared" si="0"/>
        <v>0.61884374703679701</v>
      </c>
      <c r="H32" s="2" t="str">
        <f t="shared" si="1"/>
        <v>ftllama3.1</v>
      </c>
    </row>
    <row r="33" spans="1:8" x14ac:dyDescent="0.2">
      <c r="A33" s="2">
        <v>32</v>
      </c>
      <c r="B33" s="2">
        <v>32</v>
      </c>
      <c r="C33" s="9">
        <v>0.81312957746641901</v>
      </c>
      <c r="D33" s="9">
        <v>0.71649297560964298</v>
      </c>
      <c r="E33" s="9">
        <v>0.38605196603706898</v>
      </c>
      <c r="F33" s="9">
        <v>0.25554881010736702</v>
      </c>
      <c r="G33" s="9">
        <f t="shared" si="0"/>
        <v>0.81312957746641901</v>
      </c>
      <c r="H33" s="2" t="str">
        <f t="shared" si="1"/>
        <v>ftllama3.1</v>
      </c>
    </row>
    <row r="34" spans="1:8" x14ac:dyDescent="0.2">
      <c r="A34" s="2">
        <v>33</v>
      </c>
      <c r="B34" s="2">
        <v>33</v>
      </c>
      <c r="C34" s="9">
        <v>0.60035094874245698</v>
      </c>
      <c r="D34" s="9">
        <v>0.397239409174237</v>
      </c>
      <c r="E34" s="9">
        <v>0.37745539546012802</v>
      </c>
      <c r="F34" s="9">
        <v>0.29436245262622801</v>
      </c>
      <c r="G34" s="9">
        <f t="shared" si="0"/>
        <v>0.60035094874245698</v>
      </c>
      <c r="H34" s="2" t="str">
        <f t="shared" si="1"/>
        <v>ftllama3.1</v>
      </c>
    </row>
    <row r="35" spans="1:8" x14ac:dyDescent="0.2">
      <c r="A35" s="2">
        <v>34</v>
      </c>
      <c r="B35" s="2">
        <v>34</v>
      </c>
      <c r="C35" s="9">
        <v>0.69809177517890897</v>
      </c>
      <c r="D35" s="9">
        <v>0.464295576725687</v>
      </c>
      <c r="E35" s="9">
        <v>0.60451851657458699</v>
      </c>
      <c r="F35" s="9">
        <v>0.26596976390906701</v>
      </c>
      <c r="G35" s="9">
        <f t="shared" si="0"/>
        <v>0.69809177517890897</v>
      </c>
      <c r="H35" s="2" t="str">
        <f t="shared" si="1"/>
        <v>ftllama3.1</v>
      </c>
    </row>
    <row r="36" spans="1:8" x14ac:dyDescent="0.2">
      <c r="A36" s="2">
        <v>35</v>
      </c>
      <c r="B36" s="2">
        <v>35</v>
      </c>
      <c r="C36" s="9">
        <v>0.77801793302808397</v>
      </c>
      <c r="D36" s="9">
        <v>0.56294615907328405</v>
      </c>
      <c r="E36" s="9">
        <v>0.59544288856642502</v>
      </c>
      <c r="F36" s="9">
        <v>0.265018140418188</v>
      </c>
      <c r="G36" s="9">
        <f t="shared" si="0"/>
        <v>0.77801793302808397</v>
      </c>
      <c r="H36" s="2" t="str">
        <f t="shared" si="1"/>
        <v>ftllama3.1</v>
      </c>
    </row>
    <row r="37" spans="1:8" x14ac:dyDescent="0.2">
      <c r="A37" s="2">
        <v>36</v>
      </c>
      <c r="B37" s="2">
        <v>36</v>
      </c>
      <c r="C37" s="9">
        <v>0.695628002711704</v>
      </c>
      <c r="D37" s="9">
        <v>0.42738315079893302</v>
      </c>
      <c r="E37" s="9">
        <v>0.57181971158300104</v>
      </c>
      <c r="F37" s="9">
        <v>0.303512179851532</v>
      </c>
      <c r="G37" s="9">
        <f t="shared" si="0"/>
        <v>0.695628002711704</v>
      </c>
      <c r="H37" s="2" t="str">
        <f t="shared" si="1"/>
        <v>ftllama3.1</v>
      </c>
    </row>
    <row r="38" spans="1:8" x14ac:dyDescent="0.2">
      <c r="A38" s="2">
        <v>37</v>
      </c>
      <c r="B38" s="2">
        <v>37</v>
      </c>
      <c r="C38" s="9">
        <v>0.88332188129425004</v>
      </c>
      <c r="D38" s="9">
        <v>0.67859752774238502</v>
      </c>
      <c r="E38" s="9">
        <v>0.52933162195341898</v>
      </c>
      <c r="F38" s="9">
        <v>0.46419368812015999</v>
      </c>
      <c r="G38" s="9">
        <f t="shared" si="0"/>
        <v>0.88332188129425004</v>
      </c>
      <c r="H38" s="2" t="str">
        <f t="shared" si="1"/>
        <v>ftllama3.1</v>
      </c>
    </row>
    <row r="39" spans="1:8" x14ac:dyDescent="0.2">
      <c r="A39" s="2">
        <v>38</v>
      </c>
      <c r="B39" s="2">
        <v>38</v>
      </c>
      <c r="C39" s="9">
        <v>0.76508205107280103</v>
      </c>
      <c r="D39" s="9">
        <v>0.55457142719200603</v>
      </c>
      <c r="E39" s="9">
        <v>0.82728491425514195</v>
      </c>
      <c r="F39" s="9">
        <v>0.31561056034905499</v>
      </c>
      <c r="G39" s="9">
        <f t="shared" si="0"/>
        <v>0.82728491425514195</v>
      </c>
      <c r="H39" s="2" t="str">
        <f t="shared" si="1"/>
        <v>llama3.1:8b-instruct-fp16</v>
      </c>
    </row>
    <row r="40" spans="1:8" x14ac:dyDescent="0.2">
      <c r="A40" s="2">
        <v>39</v>
      </c>
      <c r="B40" s="2">
        <v>39</v>
      </c>
      <c r="C40" s="9">
        <v>0.831827041932514</v>
      </c>
      <c r="D40" s="9">
        <v>0.56621142796107704</v>
      </c>
      <c r="E40" s="9">
        <v>0.76226990818977303</v>
      </c>
      <c r="F40" s="9">
        <v>0.48509131584848603</v>
      </c>
      <c r="G40" s="9">
        <f t="shared" si="0"/>
        <v>0.831827041932514</v>
      </c>
      <c r="H40" s="2" t="str">
        <f t="shared" si="1"/>
        <v>ftllama3.1</v>
      </c>
    </row>
    <row r="41" spans="1:8" x14ac:dyDescent="0.2">
      <c r="A41" s="2">
        <v>40</v>
      </c>
      <c r="B41" s="2">
        <v>40</v>
      </c>
      <c r="C41" s="9">
        <v>0.83707904815673795</v>
      </c>
      <c r="D41" s="9">
        <v>0.26350291456495001</v>
      </c>
      <c r="E41" s="9">
        <v>0.25962077549525597</v>
      </c>
      <c r="F41" s="9">
        <v>0.24976467107023501</v>
      </c>
      <c r="G41" s="9">
        <f t="shared" si="0"/>
        <v>0.83707904815673795</v>
      </c>
      <c r="H41" s="2" t="str">
        <f t="shared" si="1"/>
        <v>ftllama3.1</v>
      </c>
    </row>
    <row r="42" spans="1:8" x14ac:dyDescent="0.2">
      <c r="A42" s="2">
        <v>41</v>
      </c>
      <c r="B42" s="2">
        <v>41</v>
      </c>
      <c r="C42" s="9">
        <v>0.98647649628775402</v>
      </c>
      <c r="D42" s="9">
        <v>0.25645468745912797</v>
      </c>
      <c r="E42" s="9">
        <v>0.571044009923934</v>
      </c>
      <c r="F42" s="9">
        <v>0.25031153389385702</v>
      </c>
      <c r="G42" s="9">
        <f t="shared" si="0"/>
        <v>0.98647649628775402</v>
      </c>
      <c r="H42" s="2" t="str">
        <f t="shared" si="1"/>
        <v>ftllama3.1</v>
      </c>
    </row>
    <row r="43" spans="1:8" x14ac:dyDescent="0.2">
      <c r="A43" s="2">
        <v>42</v>
      </c>
      <c r="B43" s="2">
        <v>42</v>
      </c>
      <c r="C43" s="9">
        <v>0.93295725584030098</v>
      </c>
      <c r="D43" s="9">
        <v>0.29149400634424999</v>
      </c>
      <c r="E43" s="9">
        <v>0.45126415916851498</v>
      </c>
      <c r="F43" s="9">
        <v>0.25658095053264002</v>
      </c>
      <c r="G43" s="9">
        <f t="shared" si="0"/>
        <v>0.93295725584030098</v>
      </c>
      <c r="H43" s="2" t="str">
        <f t="shared" si="1"/>
        <v>ftllama3.1</v>
      </c>
    </row>
    <row r="44" spans="1:8" x14ac:dyDescent="0.2">
      <c r="A44" s="2">
        <v>43</v>
      </c>
      <c r="B44" s="2">
        <v>43</v>
      </c>
      <c r="C44" s="9">
        <v>0.79757356728826201</v>
      </c>
      <c r="D44" s="9">
        <v>0.82302946703774504</v>
      </c>
      <c r="E44" s="9">
        <v>0.53669342398643405</v>
      </c>
      <c r="F44" s="9">
        <v>0.44675102233886699</v>
      </c>
      <c r="G44" s="9">
        <f t="shared" si="0"/>
        <v>0.82302946703774504</v>
      </c>
      <c r="H44" s="2" t="str">
        <f t="shared" si="1"/>
        <v>ftphi4</v>
      </c>
    </row>
    <row r="45" spans="1:8" x14ac:dyDescent="0.2">
      <c r="A45" s="2">
        <v>44</v>
      </c>
      <c r="B45" s="2">
        <v>44</v>
      </c>
      <c r="C45" s="9">
        <v>0.81801019055502699</v>
      </c>
      <c r="D45" s="9">
        <v>0.52429169075829596</v>
      </c>
      <c r="E45" s="9">
        <v>0.55196085827691199</v>
      </c>
      <c r="F45" s="9">
        <v>0.44523509698254699</v>
      </c>
      <c r="G45" s="9">
        <f t="shared" si="0"/>
        <v>0.81801019055502699</v>
      </c>
      <c r="H45" s="2" t="str">
        <f t="shared" si="1"/>
        <v>ftllama3.1</v>
      </c>
    </row>
    <row r="46" spans="1:8" x14ac:dyDescent="0.2">
      <c r="A46" s="2">
        <v>45</v>
      </c>
      <c r="B46" s="2">
        <v>45</v>
      </c>
      <c r="C46" s="9">
        <v>0.69868351135935103</v>
      </c>
      <c r="D46" s="9">
        <v>0.29389525311333697</v>
      </c>
      <c r="E46" s="9">
        <v>0.25311386500086103</v>
      </c>
      <c r="F46" s="9">
        <v>0.25916643100125403</v>
      </c>
      <c r="G46" s="9">
        <f t="shared" si="0"/>
        <v>0.69868351135935103</v>
      </c>
      <c r="H46" s="2" t="str">
        <f t="shared" si="1"/>
        <v>ftllama3.1</v>
      </c>
    </row>
    <row r="47" spans="1:8" x14ac:dyDescent="0.2">
      <c r="A47" s="2">
        <v>46</v>
      </c>
      <c r="B47" s="2">
        <v>46</v>
      </c>
      <c r="C47" s="9">
        <v>0.33086721684251502</v>
      </c>
      <c r="D47" s="9">
        <v>0.45353069816316799</v>
      </c>
      <c r="E47" s="9">
        <v>0.307969972917011</v>
      </c>
      <c r="F47" s="9">
        <v>0.40640481625284403</v>
      </c>
      <c r="G47" s="9">
        <f t="shared" si="0"/>
        <v>0.45353069816316799</v>
      </c>
      <c r="H47" s="2" t="str">
        <f t="shared" si="1"/>
        <v>ftphi4</v>
      </c>
    </row>
    <row r="48" spans="1:8" x14ac:dyDescent="0.2">
      <c r="A48" s="2">
        <v>47</v>
      </c>
      <c r="B48" s="2">
        <v>47</v>
      </c>
      <c r="C48" s="9">
        <v>0.84044902409825994</v>
      </c>
      <c r="D48" s="9">
        <v>0.81503998722348803</v>
      </c>
      <c r="E48" s="9">
        <v>0.752748167514801</v>
      </c>
      <c r="F48" s="9">
        <v>0.69985362972531995</v>
      </c>
      <c r="G48" s="9">
        <f t="shared" si="0"/>
        <v>0.84044902409825994</v>
      </c>
      <c r="H48" s="2" t="str">
        <f t="shared" si="1"/>
        <v>ftllama3.1</v>
      </c>
    </row>
    <row r="49" spans="1:8" x14ac:dyDescent="0.2">
      <c r="A49" s="2">
        <v>48</v>
      </c>
      <c r="B49" s="2">
        <v>48</v>
      </c>
      <c r="C49" s="9">
        <v>0.76389904107366202</v>
      </c>
      <c r="D49" s="9">
        <v>0.63502092616898598</v>
      </c>
      <c r="E49" s="9">
        <v>0.60893276844705801</v>
      </c>
      <c r="F49" s="9">
        <v>0.57891679661614504</v>
      </c>
      <c r="G49" s="9">
        <f t="shared" si="0"/>
        <v>0.76389904107366202</v>
      </c>
      <c r="H49" s="2" t="str">
        <f t="shared" si="1"/>
        <v>ftllama3.1</v>
      </c>
    </row>
    <row r="50" spans="1:8" x14ac:dyDescent="0.2">
      <c r="A50" s="2">
        <v>49</v>
      </c>
      <c r="B50" s="2">
        <v>49</v>
      </c>
      <c r="C50" s="9">
        <v>0.92584827968052397</v>
      </c>
      <c r="D50" s="9">
        <v>0.64844053345067099</v>
      </c>
      <c r="E50" s="9">
        <v>0.76525499182087997</v>
      </c>
      <c r="F50" s="9">
        <v>0.248579127447945</v>
      </c>
      <c r="G50" s="9">
        <f t="shared" si="0"/>
        <v>0.92584827968052397</v>
      </c>
      <c r="H50" s="2" t="str">
        <f t="shared" si="1"/>
        <v>ftllama3.1</v>
      </c>
    </row>
    <row r="51" spans="1:8" x14ac:dyDescent="0.2">
      <c r="A51" s="2">
        <v>50</v>
      </c>
      <c r="B51" s="2">
        <v>50</v>
      </c>
      <c r="C51" s="9">
        <v>0.89924416882651104</v>
      </c>
      <c r="D51" s="9">
        <v>0.86499824055603503</v>
      </c>
      <c r="E51" s="9">
        <v>0.38862698674201901</v>
      </c>
      <c r="F51" s="9">
        <v>0.58086199419839002</v>
      </c>
      <c r="G51" s="9">
        <f t="shared" si="0"/>
        <v>0.89924416882651104</v>
      </c>
      <c r="H51" s="2" t="str">
        <f t="shared" si="1"/>
        <v>ftllama3.1</v>
      </c>
    </row>
    <row r="52" spans="1:8" x14ac:dyDescent="0.2">
      <c r="A52" s="2">
        <v>51</v>
      </c>
      <c r="B52" s="2">
        <v>51</v>
      </c>
      <c r="C52" s="9">
        <v>0.40117201209068298</v>
      </c>
      <c r="D52" s="9">
        <v>0.466446903773716</v>
      </c>
      <c r="E52" s="9">
        <v>0.35466657876968299</v>
      </c>
      <c r="F52" s="9">
        <v>0.35839262902736602</v>
      </c>
      <c r="G52" s="9">
        <f t="shared" si="0"/>
        <v>0.466446903773716</v>
      </c>
      <c r="H52" s="2" t="str">
        <f t="shared" si="1"/>
        <v>ftphi4</v>
      </c>
    </row>
    <row r="53" spans="1:8" x14ac:dyDescent="0.2">
      <c r="A53" s="2">
        <v>52</v>
      </c>
      <c r="B53" s="2">
        <v>52</v>
      </c>
      <c r="C53" s="9">
        <v>0.98028356262615701</v>
      </c>
      <c r="D53" s="9">
        <v>0.35201735113348198</v>
      </c>
      <c r="E53" s="9">
        <v>0.98028356262615701</v>
      </c>
      <c r="F53" s="9">
        <v>0.35069851108959699</v>
      </c>
      <c r="G53" s="9">
        <f t="shared" si="0"/>
        <v>0.98028356262615701</v>
      </c>
      <c r="H53" s="2" t="str">
        <f t="shared" si="1"/>
        <v>llama3.1:8b-instruct-fp16</v>
      </c>
    </row>
    <row r="54" spans="1:8" x14ac:dyDescent="0.2">
      <c r="A54" s="2">
        <v>53</v>
      </c>
      <c r="B54" s="2">
        <v>53</v>
      </c>
      <c r="C54" s="9">
        <v>0.927560605321611</v>
      </c>
      <c r="D54" s="9">
        <v>0.403448253018515</v>
      </c>
      <c r="E54" s="9">
        <v>0.85978816747665399</v>
      </c>
      <c r="F54" s="9">
        <v>0.43283949026039598</v>
      </c>
      <c r="G54" s="9">
        <f t="shared" si="0"/>
        <v>0.927560605321611</v>
      </c>
      <c r="H54" s="2" t="str">
        <f t="shared" si="1"/>
        <v>ftllama3.1</v>
      </c>
    </row>
    <row r="55" spans="1:8" x14ac:dyDescent="0.2">
      <c r="A55" s="2">
        <v>54</v>
      </c>
      <c r="B55" s="2">
        <v>54</v>
      </c>
      <c r="C55" s="9">
        <v>0.27828502910477698</v>
      </c>
      <c r="D55" s="9">
        <v>0.25319693642003099</v>
      </c>
      <c r="E55" s="9">
        <v>0.277546620368957</v>
      </c>
      <c r="F55" s="9">
        <v>0.27045115487916099</v>
      </c>
      <c r="G55" s="9">
        <f t="shared" si="0"/>
        <v>0.27828502910477698</v>
      </c>
      <c r="H55" s="2" t="str">
        <f t="shared" si="1"/>
        <v>ftllama3.1</v>
      </c>
    </row>
    <row r="56" spans="1:8" x14ac:dyDescent="0.2">
      <c r="A56" s="2">
        <v>55</v>
      </c>
      <c r="B56" s="2">
        <v>55</v>
      </c>
      <c r="C56" s="9">
        <v>0.49356932980673601</v>
      </c>
      <c r="D56" s="9">
        <v>0.300184181758335</v>
      </c>
      <c r="E56" s="9">
        <v>0.84813141567366401</v>
      </c>
      <c r="F56" s="9">
        <v>0.27536703518458699</v>
      </c>
      <c r="G56" s="9">
        <f t="shared" si="0"/>
        <v>0.84813141567366401</v>
      </c>
      <c r="H56" s="2" t="str">
        <f t="shared" si="1"/>
        <v>llama3.1:8b-instruct-fp16</v>
      </c>
    </row>
    <row r="57" spans="1:8" x14ac:dyDescent="0.2">
      <c r="A57" s="2">
        <v>56</v>
      </c>
      <c r="B57" s="2">
        <v>56</v>
      </c>
      <c r="C57" s="9">
        <v>0.56475816965103098</v>
      </c>
      <c r="D57" s="9">
        <v>0.26797374018601</v>
      </c>
      <c r="E57" s="9">
        <v>0.50000395859990798</v>
      </c>
      <c r="F57" s="9">
        <v>0.26632250973156502</v>
      </c>
      <c r="G57" s="9">
        <f t="shared" si="0"/>
        <v>0.56475816965103098</v>
      </c>
      <c r="H57" s="2" t="str">
        <f t="shared" si="1"/>
        <v>ftllama3.1</v>
      </c>
    </row>
    <row r="58" spans="1:8" x14ac:dyDescent="0.2">
      <c r="A58" s="2">
        <v>57</v>
      </c>
      <c r="B58" s="2">
        <v>57</v>
      </c>
      <c r="C58" s="9">
        <v>0.841162540231432</v>
      </c>
      <c r="D58" s="9">
        <v>0.53714730867317695</v>
      </c>
      <c r="E58" s="9">
        <v>0.826244135413851</v>
      </c>
      <c r="F58" s="9">
        <v>0.332805034943989</v>
      </c>
      <c r="G58" s="9">
        <f t="shared" si="0"/>
        <v>0.841162540231432</v>
      </c>
      <c r="H58" s="2" t="str">
        <f t="shared" si="1"/>
        <v>ftllama3.1</v>
      </c>
    </row>
    <row r="59" spans="1:8" x14ac:dyDescent="0.2">
      <c r="A59" s="2">
        <v>58</v>
      </c>
      <c r="B59" s="2">
        <v>58</v>
      </c>
      <c r="C59" s="9">
        <v>0.80015928660120195</v>
      </c>
      <c r="D59" s="9">
        <v>0.355570427860532</v>
      </c>
      <c r="E59" s="9">
        <v>0.77443190387317096</v>
      </c>
      <c r="F59" s="9">
        <v>0.336030562434877</v>
      </c>
      <c r="G59" s="9">
        <f t="shared" si="0"/>
        <v>0.80015928660120195</v>
      </c>
      <c r="H59" s="2" t="str">
        <f t="shared" si="1"/>
        <v>ftllama3.1</v>
      </c>
    </row>
    <row r="60" spans="1:8" x14ac:dyDescent="0.2">
      <c r="A60" s="2">
        <v>59</v>
      </c>
      <c r="B60" s="2">
        <v>59</v>
      </c>
      <c r="C60" s="9">
        <v>0.84201715673719102</v>
      </c>
      <c r="D60" s="9">
        <v>0.43023188710212701</v>
      </c>
      <c r="E60" s="9">
        <v>0.82061228837285705</v>
      </c>
      <c r="F60" s="9">
        <v>0.34171788479600601</v>
      </c>
      <c r="G60" s="9">
        <f t="shared" si="0"/>
        <v>0.84201715673719102</v>
      </c>
      <c r="H60" s="2" t="str">
        <f t="shared" si="1"/>
        <v>ftllama3.1</v>
      </c>
    </row>
    <row r="61" spans="1:8" x14ac:dyDescent="0.2">
      <c r="A61" s="2">
        <v>60</v>
      </c>
      <c r="B61" s="2">
        <v>60</v>
      </c>
      <c r="C61" s="9">
        <v>0.80777128764561201</v>
      </c>
      <c r="D61" s="9">
        <v>0.55520622304507605</v>
      </c>
      <c r="E61" s="9">
        <v>0.733824098110199</v>
      </c>
      <c r="F61" s="9">
        <v>0.31539536288806302</v>
      </c>
      <c r="G61" s="9">
        <f t="shared" si="0"/>
        <v>0.80777128764561201</v>
      </c>
      <c r="H61" s="2" t="str">
        <f t="shared" si="1"/>
        <v>ftllama3.1</v>
      </c>
    </row>
    <row r="62" spans="1:8" x14ac:dyDescent="0.2">
      <c r="A62" s="2">
        <v>61</v>
      </c>
      <c r="B62" s="2">
        <v>61</v>
      </c>
      <c r="C62" s="9">
        <v>0.56463651529380199</v>
      </c>
      <c r="D62" s="9">
        <v>0.29494960265500197</v>
      </c>
      <c r="E62" s="9">
        <v>0.33256873786449398</v>
      </c>
      <c r="F62" s="9">
        <v>0.26376283551965402</v>
      </c>
      <c r="G62" s="9">
        <f t="shared" si="0"/>
        <v>0.56463651529380199</v>
      </c>
      <c r="H62" s="2" t="str">
        <f t="shared" si="1"/>
        <v>ftllama3.1</v>
      </c>
    </row>
    <row r="63" spans="1:8" x14ac:dyDescent="0.2">
      <c r="A63" s="2">
        <v>62</v>
      </c>
      <c r="B63" s="2">
        <v>62</v>
      </c>
      <c r="C63" s="9">
        <v>0.76843255034514801</v>
      </c>
      <c r="D63" s="9">
        <v>0.320613520060266</v>
      </c>
      <c r="E63" s="9">
        <v>0.732070919445582</v>
      </c>
      <c r="F63" s="9">
        <v>0.27329963147640202</v>
      </c>
      <c r="G63" s="9">
        <f t="shared" si="0"/>
        <v>0.76843255034514801</v>
      </c>
      <c r="H63" s="2" t="str">
        <f t="shared" si="1"/>
        <v>ftllama3.1</v>
      </c>
    </row>
    <row r="64" spans="1:8" x14ac:dyDescent="0.2">
      <c r="A64" s="2">
        <v>63</v>
      </c>
      <c r="B64" s="2">
        <v>63</v>
      </c>
      <c r="C64" s="9">
        <v>0.90884812474250798</v>
      </c>
      <c r="D64" s="9">
        <v>0.58782818189689001</v>
      </c>
      <c r="E64" s="9">
        <v>0.51881272792816102</v>
      </c>
      <c r="F64" s="9">
        <v>0.52956048122474098</v>
      </c>
      <c r="G64" s="9">
        <f t="shared" si="0"/>
        <v>0.90884812474250798</v>
      </c>
      <c r="H64" s="2" t="str">
        <f t="shared" si="1"/>
        <v>ftllama3.1</v>
      </c>
    </row>
    <row r="65" spans="1:8" x14ac:dyDescent="0.2">
      <c r="A65" s="2">
        <v>64</v>
      </c>
      <c r="B65" s="2">
        <v>64</v>
      </c>
      <c r="C65" s="9">
        <v>0.70627363835062296</v>
      </c>
      <c r="D65" s="9">
        <v>0.341882203732218</v>
      </c>
      <c r="E65" s="9">
        <v>0.57803663355963497</v>
      </c>
      <c r="F65" s="9">
        <v>0.27752746130738898</v>
      </c>
      <c r="G65" s="9">
        <f t="shared" si="0"/>
        <v>0.70627363835062296</v>
      </c>
      <c r="H65" s="2" t="str">
        <f t="shared" si="1"/>
        <v>ftllama3.1</v>
      </c>
    </row>
    <row r="66" spans="1:8" x14ac:dyDescent="0.2">
      <c r="A66" s="2">
        <v>65</v>
      </c>
      <c r="B66" s="2">
        <v>65</v>
      </c>
      <c r="C66" s="9">
        <v>0.82694104569298799</v>
      </c>
      <c r="D66" s="9">
        <v>0.43272375634738303</v>
      </c>
      <c r="E66" s="9">
        <v>0.70186619928904903</v>
      </c>
      <c r="F66" s="9">
        <v>0.46440085044928903</v>
      </c>
      <c r="G66" s="9">
        <f t="shared" si="0"/>
        <v>0.82694104569298799</v>
      </c>
      <c r="H66" s="2" t="str">
        <f t="shared" si="1"/>
        <v>ftllama3.1</v>
      </c>
    </row>
    <row r="67" spans="1:8" x14ac:dyDescent="0.2">
      <c r="A67" s="2">
        <v>66</v>
      </c>
      <c r="B67" s="2">
        <v>66</v>
      </c>
      <c r="C67" s="9">
        <v>0.92868215186255298</v>
      </c>
      <c r="D67" s="9">
        <v>0.29503316325800699</v>
      </c>
      <c r="E67" s="9">
        <v>0.26128363140991701</v>
      </c>
      <c r="F67" s="9">
        <v>0.23631773633616299</v>
      </c>
      <c r="G67" s="9">
        <f t="shared" ref="G67:G97" si="2">MAX(C67:F67)</f>
        <v>0.92868215186255298</v>
      </c>
      <c r="H67" s="2" t="str">
        <f t="shared" ref="H67:H97" si="3">IF(G67=F67,$F$1,IF(G67=E67,$E$1,IF(G67=D67,$D$1,IF(G67=C67,$C$1,""))))</f>
        <v>ftllama3.1</v>
      </c>
    </row>
    <row r="68" spans="1:8" x14ac:dyDescent="0.2">
      <c r="A68" s="2">
        <v>67</v>
      </c>
      <c r="B68" s="2">
        <v>67</v>
      </c>
      <c r="C68" s="9">
        <v>0.98647649628775402</v>
      </c>
      <c r="D68" s="9">
        <v>0.243310837660517</v>
      </c>
      <c r="E68" s="9">
        <v>0.31572358906268999</v>
      </c>
      <c r="F68" s="9">
        <v>0.245718287570135</v>
      </c>
      <c r="G68" s="9">
        <f t="shared" si="2"/>
        <v>0.98647649628775402</v>
      </c>
      <c r="H68" s="2" t="str">
        <f t="shared" si="3"/>
        <v>ftllama3.1</v>
      </c>
    </row>
    <row r="69" spans="1:8" x14ac:dyDescent="0.2">
      <c r="A69" s="2">
        <v>68</v>
      </c>
      <c r="B69" s="2">
        <v>68</v>
      </c>
      <c r="C69" s="9">
        <v>0.92561168500355295</v>
      </c>
      <c r="D69" s="9">
        <v>0.243450418114662</v>
      </c>
      <c r="E69" s="9">
        <v>0.29263924530574198</v>
      </c>
      <c r="F69" s="9">
        <v>0.265060857364109</v>
      </c>
      <c r="G69" s="9">
        <f t="shared" si="2"/>
        <v>0.92561168500355295</v>
      </c>
      <c r="H69" s="2" t="str">
        <f t="shared" si="3"/>
        <v>ftllama3.1</v>
      </c>
    </row>
    <row r="70" spans="1:8" x14ac:dyDescent="0.2">
      <c r="A70" s="2">
        <v>69</v>
      </c>
      <c r="B70" s="2">
        <v>69</v>
      </c>
      <c r="C70" s="9">
        <v>0.85800781420298899</v>
      </c>
      <c r="D70" s="9">
        <v>0.52910811815943004</v>
      </c>
      <c r="E70" s="9">
        <v>0.87817346027919196</v>
      </c>
      <c r="F70" s="9">
        <v>0.40775230271475599</v>
      </c>
      <c r="G70" s="9">
        <f t="shared" si="2"/>
        <v>0.87817346027919196</v>
      </c>
      <c r="H70" s="2" t="str">
        <f t="shared" si="3"/>
        <v>llama3.1:8b-instruct-fp16</v>
      </c>
    </row>
    <row r="71" spans="1:8" x14ac:dyDescent="0.2">
      <c r="A71" s="2">
        <v>70</v>
      </c>
      <c r="B71" s="2">
        <v>70</v>
      </c>
      <c r="C71" s="9">
        <v>0.88908435021127896</v>
      </c>
      <c r="D71" s="9">
        <v>0.38801437914371401</v>
      </c>
      <c r="E71" s="9">
        <v>0.65038287043571397</v>
      </c>
      <c r="F71" s="9">
        <v>0.41070515087672599</v>
      </c>
      <c r="G71" s="9">
        <f t="shared" si="2"/>
        <v>0.88908435021127896</v>
      </c>
      <c r="H71" s="2" t="str">
        <f t="shared" si="3"/>
        <v>ftllama3.1</v>
      </c>
    </row>
    <row r="72" spans="1:8" x14ac:dyDescent="0.2">
      <c r="A72" s="2">
        <v>71</v>
      </c>
      <c r="B72" s="2">
        <v>71</v>
      </c>
      <c r="C72" s="9">
        <v>0.56293662020138302</v>
      </c>
      <c r="D72" s="9">
        <v>0.26018379586083501</v>
      </c>
      <c r="E72" s="9">
        <v>0.26269668936729401</v>
      </c>
      <c r="F72" s="9">
        <v>0.26060398433889598</v>
      </c>
      <c r="G72" s="9">
        <f t="shared" si="2"/>
        <v>0.56293662020138302</v>
      </c>
      <c r="H72" s="2" t="str">
        <f t="shared" si="3"/>
        <v>ftllama3.1</v>
      </c>
    </row>
    <row r="73" spans="1:8" x14ac:dyDescent="0.2">
      <c r="A73" s="2">
        <v>72</v>
      </c>
      <c r="B73" s="2">
        <v>72</v>
      </c>
      <c r="C73" s="9">
        <v>0.34678597577980502</v>
      </c>
      <c r="D73" s="9">
        <v>0.34523236496107901</v>
      </c>
      <c r="E73" s="9">
        <v>0.31136354165417801</v>
      </c>
      <c r="F73" s="9">
        <v>0.51028630903788896</v>
      </c>
      <c r="G73" s="9">
        <f t="shared" si="2"/>
        <v>0.51028630903788896</v>
      </c>
      <c r="H73" s="2" t="str">
        <f t="shared" si="3"/>
        <v>phi4:14b</v>
      </c>
    </row>
    <row r="74" spans="1:8" x14ac:dyDescent="0.2">
      <c r="A74" s="2">
        <v>73</v>
      </c>
      <c r="B74" s="2">
        <v>73</v>
      </c>
      <c r="C74" s="9">
        <v>0.91000298346791897</v>
      </c>
      <c r="D74" s="9">
        <v>0.74038571800504405</v>
      </c>
      <c r="E74" s="9">
        <v>0.70684483987944402</v>
      </c>
      <c r="F74" s="9">
        <v>0.62554643622466499</v>
      </c>
      <c r="G74" s="9">
        <f t="shared" si="2"/>
        <v>0.91000298346791897</v>
      </c>
      <c r="H74" s="2" t="str">
        <f t="shared" si="3"/>
        <v>ftllama3.1</v>
      </c>
    </row>
    <row r="75" spans="1:8" x14ac:dyDescent="0.2">
      <c r="A75" s="2">
        <v>74</v>
      </c>
      <c r="B75" s="2">
        <v>74</v>
      </c>
      <c r="C75" s="9">
        <v>0.92576268059866695</v>
      </c>
      <c r="D75" s="9">
        <v>0.61026072289262501</v>
      </c>
      <c r="E75" s="9">
        <v>0.86870732137135098</v>
      </c>
      <c r="F75" s="9">
        <v>0.54022292963095997</v>
      </c>
      <c r="G75" s="9">
        <f t="shared" si="2"/>
        <v>0.92576268059866695</v>
      </c>
      <c r="H75" s="2" t="str">
        <f t="shared" si="3"/>
        <v>ftllama3.1</v>
      </c>
    </row>
    <row r="76" spans="1:8" x14ac:dyDescent="0.2">
      <c r="A76" s="2">
        <v>75</v>
      </c>
      <c r="B76" s="2">
        <v>75</v>
      </c>
      <c r="C76" s="9">
        <v>1</v>
      </c>
      <c r="D76" s="9">
        <v>0.26325022620814098</v>
      </c>
      <c r="E76" s="9">
        <v>0.92063000372477899</v>
      </c>
      <c r="F76" s="9">
        <v>0.25561847303594798</v>
      </c>
      <c r="G76" s="9">
        <f t="shared" si="2"/>
        <v>1</v>
      </c>
      <c r="H76" s="2" t="str">
        <f t="shared" si="3"/>
        <v>ftllama3.1</v>
      </c>
    </row>
    <row r="77" spans="1:8" x14ac:dyDescent="0.2">
      <c r="A77" s="2">
        <v>76</v>
      </c>
      <c r="B77" s="2">
        <v>76</v>
      </c>
      <c r="C77" s="9">
        <v>0.966191240719386</v>
      </c>
      <c r="D77" s="9">
        <v>0.23996923693588801</v>
      </c>
      <c r="E77" s="9">
        <v>1</v>
      </c>
      <c r="F77" s="9">
        <v>0.239418774843215</v>
      </c>
      <c r="G77" s="9">
        <f t="shared" si="2"/>
        <v>1</v>
      </c>
      <c r="H77" s="2" t="str">
        <f t="shared" si="3"/>
        <v>llama3.1:8b-instruct-fp16</v>
      </c>
    </row>
    <row r="78" spans="1:8" x14ac:dyDescent="0.2">
      <c r="A78" s="2">
        <v>77</v>
      </c>
      <c r="B78" s="2">
        <v>77</v>
      </c>
      <c r="C78" s="9">
        <v>0.38167982442038401</v>
      </c>
      <c r="D78" s="9">
        <v>0.257423914330346</v>
      </c>
      <c r="E78" s="9">
        <v>0.29054251057760999</v>
      </c>
      <c r="F78" s="9">
        <v>0.25611728387219501</v>
      </c>
      <c r="G78" s="9">
        <f t="shared" si="2"/>
        <v>0.38167982442038401</v>
      </c>
      <c r="H78" s="2" t="str">
        <f t="shared" si="3"/>
        <v>ftllama3.1</v>
      </c>
    </row>
    <row r="79" spans="1:8" x14ac:dyDescent="0.2">
      <c r="A79" s="2">
        <v>78</v>
      </c>
      <c r="B79" s="2">
        <v>78</v>
      </c>
      <c r="C79" s="9">
        <v>0.33362599526132802</v>
      </c>
      <c r="D79" s="9">
        <v>0.25268205617155298</v>
      </c>
      <c r="E79" s="9">
        <v>0.30647563082831197</v>
      </c>
      <c r="F79" s="9">
        <v>0.25105057656764901</v>
      </c>
      <c r="G79" s="9">
        <f t="shared" si="2"/>
        <v>0.33362599526132802</v>
      </c>
      <c r="H79" s="2" t="str">
        <f t="shared" si="3"/>
        <v>ftllama3.1</v>
      </c>
    </row>
    <row r="80" spans="1:8" x14ac:dyDescent="0.2">
      <c r="A80" s="2">
        <v>79</v>
      </c>
      <c r="B80" s="2">
        <v>79</v>
      </c>
      <c r="C80" s="9">
        <v>0.31374044844082399</v>
      </c>
      <c r="D80" s="9">
        <v>0.29844591319560998</v>
      </c>
      <c r="E80" s="9">
        <v>0.33741895301001401</v>
      </c>
      <c r="F80" s="9">
        <v>0.26313379236630002</v>
      </c>
      <c r="G80" s="9">
        <f t="shared" si="2"/>
        <v>0.33741895301001401</v>
      </c>
      <c r="H80" s="2" t="str">
        <f t="shared" si="3"/>
        <v>llama3.1:8b-instruct-fp16</v>
      </c>
    </row>
    <row r="81" spans="1:8" x14ac:dyDescent="0.2">
      <c r="A81" s="2">
        <v>80</v>
      </c>
      <c r="B81" s="2">
        <v>80</v>
      </c>
      <c r="C81" s="9">
        <v>0.68656138522284305</v>
      </c>
      <c r="D81" s="9">
        <v>0.44021647827965799</v>
      </c>
      <c r="E81" s="9">
        <v>0.50350025551659705</v>
      </c>
      <c r="F81" s="9">
        <v>0.350267531190599</v>
      </c>
      <c r="G81" s="9">
        <f t="shared" si="2"/>
        <v>0.68656138522284305</v>
      </c>
      <c r="H81" s="2" t="str">
        <f t="shared" si="3"/>
        <v>ftllama3.1</v>
      </c>
    </row>
    <row r="82" spans="1:8" x14ac:dyDescent="0.2">
      <c r="A82" s="2">
        <v>81</v>
      </c>
      <c r="B82" s="2">
        <v>81</v>
      </c>
      <c r="C82" s="9">
        <v>0.99999994380133495</v>
      </c>
      <c r="D82" s="9">
        <v>0.29920863509178097</v>
      </c>
      <c r="E82" s="9">
        <v>0.76479680878775402</v>
      </c>
      <c r="F82" s="9">
        <v>0.29552419739110097</v>
      </c>
      <c r="G82" s="9">
        <f t="shared" si="2"/>
        <v>0.99999994380133495</v>
      </c>
      <c r="H82" s="2" t="str">
        <f t="shared" si="3"/>
        <v>ftllama3.1</v>
      </c>
    </row>
    <row r="83" spans="1:8" x14ac:dyDescent="0.2">
      <c r="A83" s="2">
        <v>82</v>
      </c>
      <c r="B83" s="2">
        <v>82</v>
      </c>
      <c r="C83" s="9">
        <v>0.92505446757589005</v>
      </c>
      <c r="D83" s="9">
        <v>0.39407597524779098</v>
      </c>
      <c r="E83" s="9">
        <v>0.84408126558576302</v>
      </c>
      <c r="F83" s="9">
        <v>0.33876690651689201</v>
      </c>
      <c r="G83" s="9">
        <f t="shared" si="2"/>
        <v>0.92505446757589005</v>
      </c>
      <c r="H83" s="2" t="str">
        <f t="shared" si="3"/>
        <v>ftllama3.1</v>
      </c>
    </row>
    <row r="84" spans="1:8" x14ac:dyDescent="0.2">
      <c r="A84" s="2">
        <v>83</v>
      </c>
      <c r="B84" s="2">
        <v>83</v>
      </c>
      <c r="C84" s="9">
        <v>0.97568123170307697</v>
      </c>
      <c r="D84" s="9">
        <v>0.52366935695920602</v>
      </c>
      <c r="E84" s="9">
        <v>0.97392376491001598</v>
      </c>
      <c r="F84" s="9">
        <v>0.33190570005348702</v>
      </c>
      <c r="G84" s="9">
        <f t="shared" si="2"/>
        <v>0.97568123170307697</v>
      </c>
      <c r="H84" s="2" t="str">
        <f t="shared" si="3"/>
        <v>ftllama3.1</v>
      </c>
    </row>
    <row r="85" spans="1:8" x14ac:dyDescent="0.2">
      <c r="A85" s="2">
        <v>84</v>
      </c>
      <c r="B85" s="2">
        <v>84</v>
      </c>
      <c r="C85" s="9">
        <v>0.75009357929229703</v>
      </c>
      <c r="D85" s="9">
        <v>0.37187565905707198</v>
      </c>
      <c r="E85" s="9">
        <v>0.78614327481814705</v>
      </c>
      <c r="F85" s="9">
        <v>0.31751090586185399</v>
      </c>
      <c r="G85" s="9">
        <f t="shared" si="2"/>
        <v>0.78614327481814705</v>
      </c>
      <c r="H85" s="2" t="str">
        <f t="shared" si="3"/>
        <v>llama3.1:8b-instruct-fp16</v>
      </c>
    </row>
    <row r="86" spans="1:8" x14ac:dyDescent="0.2">
      <c r="A86" s="2">
        <v>85</v>
      </c>
      <c r="B86" s="2">
        <v>85</v>
      </c>
      <c r="C86" s="9">
        <v>0.95908039041927795</v>
      </c>
      <c r="D86" s="9">
        <v>0.39893601962498199</v>
      </c>
      <c r="E86" s="9">
        <v>0.92899029936109201</v>
      </c>
      <c r="F86" s="9">
        <v>0.272808245675904</v>
      </c>
      <c r="G86" s="9">
        <f t="shared" si="2"/>
        <v>0.95908039041927795</v>
      </c>
      <c r="H86" s="2" t="str">
        <f t="shared" si="3"/>
        <v>ftllama3.1</v>
      </c>
    </row>
    <row r="87" spans="1:8" x14ac:dyDescent="0.2">
      <c r="A87" s="2">
        <v>86</v>
      </c>
      <c r="B87" s="2">
        <v>86</v>
      </c>
      <c r="C87" s="9">
        <v>0.95555587921823704</v>
      </c>
      <c r="D87" s="9">
        <v>0.44026502626282799</v>
      </c>
      <c r="E87" s="9">
        <v>0.95688663806233998</v>
      </c>
      <c r="F87" s="9">
        <v>0.26921139870371102</v>
      </c>
      <c r="G87" s="9">
        <f t="shared" si="2"/>
        <v>0.95688663806233998</v>
      </c>
      <c r="H87" s="2" t="str">
        <f t="shared" si="3"/>
        <v>llama3.1:8b-instruct-fp16</v>
      </c>
    </row>
    <row r="88" spans="1:8" x14ac:dyDescent="0.2">
      <c r="A88" s="2">
        <v>87</v>
      </c>
      <c r="B88" s="2">
        <v>87</v>
      </c>
      <c r="C88" s="9">
        <v>0.60114604362419599</v>
      </c>
      <c r="D88" s="9">
        <v>0.46890336785997599</v>
      </c>
      <c r="E88" s="9">
        <v>0.56374798374516599</v>
      </c>
      <c r="F88" s="9">
        <v>0.475438787255968</v>
      </c>
      <c r="G88" s="9">
        <f t="shared" si="2"/>
        <v>0.60114604362419599</v>
      </c>
      <c r="H88" s="2" t="str">
        <f t="shared" si="3"/>
        <v>ftllama3.1</v>
      </c>
    </row>
    <row r="89" spans="1:8" x14ac:dyDescent="0.2">
      <c r="A89" s="2">
        <v>88</v>
      </c>
      <c r="B89" s="2">
        <v>88</v>
      </c>
      <c r="C89" s="9">
        <v>0.76263322063854699</v>
      </c>
      <c r="D89" s="9">
        <v>0.26786141267844599</v>
      </c>
      <c r="E89" s="9">
        <v>0.32219515953745098</v>
      </c>
      <c r="F89" s="9">
        <v>0.25625332721642002</v>
      </c>
      <c r="G89" s="9">
        <f t="shared" si="2"/>
        <v>0.76263322063854699</v>
      </c>
      <c r="H89" s="2" t="str">
        <f t="shared" si="3"/>
        <v>ftllama3.1</v>
      </c>
    </row>
    <row r="90" spans="1:8" x14ac:dyDescent="0.2">
      <c r="A90" s="2">
        <v>89</v>
      </c>
      <c r="B90" s="2">
        <v>89</v>
      </c>
      <c r="C90" s="9">
        <v>0.97860506858144403</v>
      </c>
      <c r="D90" s="9">
        <v>0.25543566899640202</v>
      </c>
      <c r="E90" s="9">
        <v>0.38280243277549703</v>
      </c>
      <c r="F90" s="9">
        <v>0.24828213325568599</v>
      </c>
      <c r="G90" s="9">
        <f t="shared" si="2"/>
        <v>0.97860506858144403</v>
      </c>
      <c r="H90" s="2" t="str">
        <f t="shared" si="3"/>
        <v>ftllama3.1</v>
      </c>
    </row>
    <row r="91" spans="1:8" x14ac:dyDescent="0.2">
      <c r="A91" s="2">
        <v>90</v>
      </c>
      <c r="B91" s="2">
        <v>90</v>
      </c>
      <c r="C91" s="9">
        <v>0.95266773700714102</v>
      </c>
      <c r="D91" s="9">
        <v>0.25924345084598999</v>
      </c>
      <c r="E91" s="9">
        <v>0.29050457136971602</v>
      </c>
      <c r="F91" s="9">
        <v>0.257559291379792</v>
      </c>
      <c r="G91" s="9">
        <f t="shared" si="2"/>
        <v>0.95266773700714102</v>
      </c>
      <c r="H91" s="2" t="str">
        <f t="shared" si="3"/>
        <v>ftllama3.1</v>
      </c>
    </row>
    <row r="92" spans="1:8" x14ac:dyDescent="0.2">
      <c r="A92" s="2">
        <v>91</v>
      </c>
      <c r="B92" s="2">
        <v>91</v>
      </c>
      <c r="C92" s="9">
        <v>0.84350262624876804</v>
      </c>
      <c r="D92" s="9">
        <v>0.41803890296391</v>
      </c>
      <c r="E92" s="9">
        <v>0.89552017705781095</v>
      </c>
      <c r="F92" s="9">
        <v>0.36621626104627297</v>
      </c>
      <c r="G92" s="9">
        <f t="shared" si="2"/>
        <v>0.89552017705781095</v>
      </c>
      <c r="H92" s="2" t="str">
        <f t="shared" si="3"/>
        <v>llama3.1:8b-instruct-fp16</v>
      </c>
    </row>
    <row r="93" spans="1:8" x14ac:dyDescent="0.2">
      <c r="A93" s="2">
        <v>92</v>
      </c>
      <c r="B93" s="2">
        <v>92</v>
      </c>
      <c r="C93" s="9">
        <v>0.92233850104468196</v>
      </c>
      <c r="D93" s="9">
        <v>0.344323504396847</v>
      </c>
      <c r="E93" s="9">
        <v>0.71299758808953395</v>
      </c>
      <c r="F93" s="9">
        <v>0.366878267696925</v>
      </c>
      <c r="G93" s="9">
        <f t="shared" si="2"/>
        <v>0.92233850104468196</v>
      </c>
      <c r="H93" s="2" t="str">
        <f t="shared" si="3"/>
        <v>ftllama3.1</v>
      </c>
    </row>
    <row r="94" spans="1:8" x14ac:dyDescent="0.2">
      <c r="A94" s="2">
        <v>93</v>
      </c>
      <c r="B94" s="2">
        <v>93</v>
      </c>
      <c r="C94" s="9">
        <v>0.67805598463330896</v>
      </c>
      <c r="D94" s="9">
        <v>0.25406640895775301</v>
      </c>
      <c r="E94" s="9">
        <v>0.27567414471081297</v>
      </c>
      <c r="F94" s="9">
        <v>0.253719526955059</v>
      </c>
      <c r="G94" s="9">
        <f t="shared" si="2"/>
        <v>0.67805598463330896</v>
      </c>
      <c r="H94" s="2" t="str">
        <f t="shared" si="3"/>
        <v>ftllama3.1</v>
      </c>
    </row>
    <row r="95" spans="1:8" x14ac:dyDescent="0.2">
      <c r="A95" s="2">
        <v>94</v>
      </c>
      <c r="B95" s="2">
        <v>94</v>
      </c>
      <c r="C95" s="9">
        <v>0.42901833823748903</v>
      </c>
      <c r="D95" s="9">
        <v>0.26362059329237197</v>
      </c>
      <c r="E95" s="9">
        <v>0.26011561495917102</v>
      </c>
      <c r="F95" s="9">
        <v>0.305658635071345</v>
      </c>
      <c r="G95" s="9">
        <f t="shared" si="2"/>
        <v>0.42901833823748903</v>
      </c>
      <c r="H95" s="2" t="str">
        <f t="shared" si="3"/>
        <v>ftllama3.1</v>
      </c>
    </row>
    <row r="96" spans="1:8" x14ac:dyDescent="0.2">
      <c r="A96" s="2">
        <v>95</v>
      </c>
      <c r="B96" s="2">
        <v>95</v>
      </c>
      <c r="C96" s="9">
        <v>0.27681659417492999</v>
      </c>
      <c r="D96" s="9">
        <v>0.27729140179497802</v>
      </c>
      <c r="E96" s="9">
        <v>0.24333958881241899</v>
      </c>
      <c r="F96" s="9">
        <v>0.250828513503074</v>
      </c>
      <c r="G96" s="9">
        <f t="shared" si="2"/>
        <v>0.27729140179497802</v>
      </c>
      <c r="H96" s="2" t="str">
        <f t="shared" si="3"/>
        <v>ftphi4</v>
      </c>
    </row>
    <row r="97" spans="1:8" x14ac:dyDescent="0.2">
      <c r="A97" s="2">
        <v>96</v>
      </c>
      <c r="B97" s="2">
        <v>96</v>
      </c>
      <c r="C97" s="9">
        <v>0.55837148002215797</v>
      </c>
      <c r="D97" s="9">
        <v>0.26776960108961301</v>
      </c>
      <c r="E97" s="9">
        <v>0.25460709886891503</v>
      </c>
      <c r="F97" s="9">
        <v>0.22956346954618101</v>
      </c>
      <c r="G97" s="9">
        <f t="shared" si="2"/>
        <v>0.55837148002215797</v>
      </c>
      <c r="H97" s="2" t="str">
        <f t="shared" si="3"/>
        <v>ftllama3.1</v>
      </c>
    </row>
    <row r="98" spans="1:8" x14ac:dyDescent="0.2">
      <c r="C98" s="4"/>
      <c r="D98" s="4"/>
      <c r="E98" s="4"/>
      <c r="F98" s="4"/>
      <c r="G98" s="4"/>
    </row>
    <row r="99" spans="1:8" x14ac:dyDescent="0.2">
      <c r="C99" s="16">
        <f>AVERAGE(C2:C97)</f>
        <v>0.77302214697978988</v>
      </c>
      <c r="D99" s="9">
        <f t="shared" ref="D99:G99" si="4">AVERAGE(D2:D97)</f>
        <v>0.48598495042838458</v>
      </c>
      <c r="E99" s="9">
        <f t="shared" si="4"/>
        <v>0.59418239846736876</v>
      </c>
      <c r="F99" s="9">
        <f t="shared" si="4"/>
        <v>0.35076230802528868</v>
      </c>
      <c r="G99" s="16">
        <f t="shared" si="4"/>
        <v>0.78684619841210124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4EA16-8C58-ED40-8E07-C363C0D28DD4}">
  <dimension ref="A1:H99"/>
  <sheetViews>
    <sheetView topLeftCell="A71" workbookViewId="0">
      <selection activeCell="H107" sqref="H107"/>
    </sheetView>
  </sheetViews>
  <sheetFormatPr baseColWidth="10" defaultRowHeight="15" x14ac:dyDescent="0.2"/>
  <cols>
    <col min="1" max="1" width="3.6640625" bestFit="1" customWidth="1"/>
    <col min="2" max="2" width="3.83203125" bestFit="1" customWidth="1"/>
    <col min="3" max="4" width="10.6640625" bestFit="1" customWidth="1"/>
    <col min="5" max="5" width="21" bestFit="1" customWidth="1"/>
    <col min="6" max="7" width="10.6640625" bestFit="1" customWidth="1"/>
    <col min="8" max="8" width="21" bestFit="1" customWidth="1"/>
  </cols>
  <sheetData>
    <row r="1" spans="1:8" x14ac:dyDescent="0.2">
      <c r="A1" s="1" t="s">
        <v>0</v>
      </c>
      <c r="B1" s="1" t="s">
        <v>1</v>
      </c>
      <c r="C1" s="1" t="s">
        <v>2</v>
      </c>
      <c r="D1" s="1" t="s">
        <v>3</v>
      </c>
      <c r="E1" s="1" t="s">
        <v>4</v>
      </c>
      <c r="F1" s="1" t="s">
        <v>5</v>
      </c>
      <c r="G1" s="1" t="s">
        <v>6</v>
      </c>
      <c r="H1" s="1" t="s">
        <v>7</v>
      </c>
    </row>
    <row r="2" spans="1:8" x14ac:dyDescent="0.2">
      <c r="A2" s="2">
        <v>1</v>
      </c>
      <c r="B2" s="2">
        <v>1</v>
      </c>
      <c r="C2" s="9">
        <v>0.374390781564371</v>
      </c>
      <c r="D2" s="9">
        <v>0.57516771752852902</v>
      </c>
      <c r="E2" s="9">
        <v>0.455987912522895</v>
      </c>
      <c r="F2" s="9">
        <v>0.55597109283719703</v>
      </c>
      <c r="G2" s="9">
        <f>MAX(C2:F2)</f>
        <v>0.57516771752852902</v>
      </c>
      <c r="H2" s="2" t="str">
        <f>IF(G2=F2,$F$1,IF(G2=E2,$E$1,IF(G2=D2,$D$1,IF(G2=C2,$C$1,""))))</f>
        <v>ftphi4</v>
      </c>
    </row>
    <row r="3" spans="1:8" x14ac:dyDescent="0.2">
      <c r="A3" s="2">
        <v>2</v>
      </c>
      <c r="B3" s="2">
        <v>2</v>
      </c>
      <c r="C3" s="9">
        <v>0.58147886347557798</v>
      </c>
      <c r="D3" s="9">
        <v>0.65346673471587002</v>
      </c>
      <c r="E3" s="9">
        <v>0.78678550975663297</v>
      </c>
      <c r="F3" s="9">
        <v>0.72836877107620202</v>
      </c>
      <c r="G3" s="9">
        <f t="shared" ref="G3:G66" si="0">MAX(C3:F3)</f>
        <v>0.78678550975663297</v>
      </c>
      <c r="H3" s="2" t="str">
        <f t="shared" ref="H3:H66" si="1">IF(G3=F3,$F$1,IF(G3=E3,$E$1,IF(G3=D3,$D$1,IF(G3=C3,$C$1,""))))</f>
        <v>llama3.1:8b-instruct-fp16</v>
      </c>
    </row>
    <row r="4" spans="1:8" x14ac:dyDescent="0.2">
      <c r="A4" s="2">
        <v>3</v>
      </c>
      <c r="B4" s="2">
        <v>3</v>
      </c>
      <c r="C4" s="9">
        <v>0.80428913650768097</v>
      </c>
      <c r="D4" s="9">
        <v>0.63227259729589702</v>
      </c>
      <c r="E4" s="9">
        <v>0.53270838441593305</v>
      </c>
      <c r="F4" s="9">
        <v>0.712846193143299</v>
      </c>
      <c r="G4" s="9">
        <f t="shared" si="0"/>
        <v>0.80428913650768097</v>
      </c>
      <c r="H4" s="2" t="str">
        <f t="shared" si="1"/>
        <v>ftllama3.1</v>
      </c>
    </row>
    <row r="5" spans="1:8" x14ac:dyDescent="0.2">
      <c r="A5" s="2">
        <v>4</v>
      </c>
      <c r="B5" s="2">
        <v>4</v>
      </c>
      <c r="C5" s="9">
        <v>0.84069264105388097</v>
      </c>
      <c r="D5" s="9">
        <v>0.319411225297621</v>
      </c>
      <c r="E5" s="9">
        <v>0.82770565237317695</v>
      </c>
      <c r="F5" s="9">
        <v>0.120414670556783</v>
      </c>
      <c r="G5" s="9">
        <f t="shared" si="0"/>
        <v>0.84069264105388097</v>
      </c>
      <c r="H5" s="2" t="str">
        <f t="shared" si="1"/>
        <v>ftllama3.1</v>
      </c>
    </row>
    <row r="6" spans="1:8" x14ac:dyDescent="0.2">
      <c r="A6" s="2">
        <v>5</v>
      </c>
      <c r="B6" s="2">
        <v>5</v>
      </c>
      <c r="C6" s="9">
        <v>0.96571428775787305</v>
      </c>
      <c r="D6" s="9">
        <v>0.74195568300783599</v>
      </c>
      <c r="E6" s="9">
        <v>0.86666667461395197</v>
      </c>
      <c r="F6" s="9">
        <v>0.37770353779196703</v>
      </c>
      <c r="G6" s="9">
        <f t="shared" si="0"/>
        <v>0.96571428775787305</v>
      </c>
      <c r="H6" s="2" t="str">
        <f t="shared" si="1"/>
        <v>ftllama3.1</v>
      </c>
    </row>
    <row r="7" spans="1:8" x14ac:dyDescent="0.2">
      <c r="A7" s="2">
        <v>6</v>
      </c>
      <c r="B7" s="2">
        <v>6</v>
      </c>
      <c r="C7" s="9">
        <v>0.97142857313156095</v>
      </c>
      <c r="D7" s="9">
        <v>6.9003349116870297E-2</v>
      </c>
      <c r="E7" s="9">
        <v>0.93492063550012405</v>
      </c>
      <c r="F7" s="9">
        <v>5.4235485462205697E-2</v>
      </c>
      <c r="G7" s="9">
        <f t="shared" si="0"/>
        <v>0.97142857313156095</v>
      </c>
      <c r="H7" s="2" t="str">
        <f t="shared" si="1"/>
        <v>ftllama3.1</v>
      </c>
    </row>
    <row r="8" spans="1:8" x14ac:dyDescent="0.2">
      <c r="A8" s="2">
        <v>7</v>
      </c>
      <c r="B8" s="2">
        <v>7</v>
      </c>
      <c r="C8" s="9">
        <v>0.84295609678540895</v>
      </c>
      <c r="D8" s="9">
        <v>0.30479134214775899</v>
      </c>
      <c r="E8" s="9">
        <v>0.67727085564817702</v>
      </c>
      <c r="F8" s="9">
        <v>0.61826141327619499</v>
      </c>
      <c r="G8" s="9">
        <f t="shared" si="0"/>
        <v>0.84295609678540895</v>
      </c>
      <c r="H8" s="2" t="str">
        <f t="shared" si="1"/>
        <v>ftllama3.1</v>
      </c>
    </row>
    <row r="9" spans="1:8" x14ac:dyDescent="0.2">
      <c r="A9" s="2">
        <v>8</v>
      </c>
      <c r="B9" s="2">
        <v>8</v>
      </c>
      <c r="C9" s="9">
        <v>1</v>
      </c>
      <c r="D9" s="9">
        <v>0.469783866511923</v>
      </c>
      <c r="E9" s="9">
        <v>0.96095238242830505</v>
      </c>
      <c r="F9" s="9">
        <v>5.2145672057356103E-2</v>
      </c>
      <c r="G9" s="9">
        <f t="shared" si="0"/>
        <v>1</v>
      </c>
      <c r="H9" s="2" t="str">
        <f t="shared" si="1"/>
        <v>ftllama3.1</v>
      </c>
    </row>
    <row r="10" spans="1:8" x14ac:dyDescent="0.2">
      <c r="A10" s="2">
        <v>9</v>
      </c>
      <c r="B10" s="2">
        <v>9</v>
      </c>
      <c r="C10" s="9">
        <v>0.81911621349198405</v>
      </c>
      <c r="D10" s="9">
        <v>0.62865011649472302</v>
      </c>
      <c r="E10" s="9">
        <v>0.25156020756278702</v>
      </c>
      <c r="F10" s="9">
        <v>0.23979632386139399</v>
      </c>
      <c r="G10" s="9">
        <f t="shared" si="0"/>
        <v>0.81911621349198405</v>
      </c>
      <c r="H10" s="2" t="str">
        <f t="shared" si="1"/>
        <v>ftllama3.1</v>
      </c>
    </row>
    <row r="11" spans="1:8" x14ac:dyDescent="0.2">
      <c r="A11" s="2">
        <v>10</v>
      </c>
      <c r="B11" s="2">
        <v>10</v>
      </c>
      <c r="C11" s="9">
        <v>0.76059781781264701</v>
      </c>
      <c r="D11" s="9">
        <v>0.41673500324998503</v>
      </c>
      <c r="E11" s="9">
        <v>0.54245131516030798</v>
      </c>
      <c r="F11" s="9">
        <v>9.5072445326617697E-2</v>
      </c>
      <c r="G11" s="9">
        <f t="shared" si="0"/>
        <v>0.76059781781264701</v>
      </c>
      <c r="H11" s="2" t="str">
        <f t="shared" si="1"/>
        <v>ftllama3.1</v>
      </c>
    </row>
    <row r="12" spans="1:8" x14ac:dyDescent="0.2">
      <c r="A12" s="2">
        <v>11</v>
      </c>
      <c r="B12" s="2">
        <v>11</v>
      </c>
      <c r="C12" s="9">
        <v>0.77142857313156099</v>
      </c>
      <c r="D12" s="9">
        <v>0.82857143027441804</v>
      </c>
      <c r="E12" s="9">
        <v>0.269482093464051</v>
      </c>
      <c r="F12" s="9">
        <v>1.1204482189246499E-3</v>
      </c>
      <c r="G12" s="9">
        <f t="shared" si="0"/>
        <v>0.82857143027441804</v>
      </c>
      <c r="H12" s="2" t="str">
        <f t="shared" si="1"/>
        <v>ftphi4</v>
      </c>
    </row>
    <row r="13" spans="1:8" x14ac:dyDescent="0.2">
      <c r="A13" s="2">
        <v>12</v>
      </c>
      <c r="B13" s="2">
        <v>12</v>
      </c>
      <c r="C13" s="9">
        <v>0.39428571462631201</v>
      </c>
      <c r="D13" s="9">
        <v>0.19485163550291701</v>
      </c>
      <c r="E13" s="9">
        <v>0.31809524468013201</v>
      </c>
      <c r="F13" s="9">
        <v>4.8524730705789103E-2</v>
      </c>
      <c r="G13" s="9">
        <f t="shared" si="0"/>
        <v>0.39428571462631201</v>
      </c>
      <c r="H13" s="2" t="str">
        <f t="shared" si="1"/>
        <v>ftllama3.1</v>
      </c>
    </row>
    <row r="14" spans="1:8" x14ac:dyDescent="0.2">
      <c r="A14" s="2">
        <v>13</v>
      </c>
      <c r="B14" s="2">
        <v>13</v>
      </c>
      <c r="C14" s="9">
        <v>0.43809523923056398</v>
      </c>
      <c r="D14" s="9">
        <v>0.21008231937885199</v>
      </c>
      <c r="E14" s="9">
        <v>0.39631626350539001</v>
      </c>
      <c r="F14" s="9">
        <v>6.4599962638957099E-3</v>
      </c>
      <c r="G14" s="9">
        <f t="shared" si="0"/>
        <v>0.43809523923056398</v>
      </c>
      <c r="H14" s="2" t="str">
        <f t="shared" si="1"/>
        <v>ftllama3.1</v>
      </c>
    </row>
    <row r="15" spans="1:8" x14ac:dyDescent="0.2">
      <c r="A15" s="2">
        <v>14</v>
      </c>
      <c r="B15" s="2">
        <v>14</v>
      </c>
      <c r="C15" s="9">
        <v>0.48571428571428499</v>
      </c>
      <c r="D15" s="9">
        <v>6.1041230016521002E-2</v>
      </c>
      <c r="E15" s="9">
        <v>1.03812398655073E-2</v>
      </c>
      <c r="F15" s="9">
        <v>1.2094940670898899E-2</v>
      </c>
      <c r="G15" s="9">
        <f t="shared" si="0"/>
        <v>0.48571428571428499</v>
      </c>
      <c r="H15" s="2" t="str">
        <f t="shared" si="1"/>
        <v>ftllama3.1</v>
      </c>
    </row>
    <row r="16" spans="1:8" x14ac:dyDescent="0.2">
      <c r="A16" s="2">
        <v>15</v>
      </c>
      <c r="B16" s="2">
        <v>15</v>
      </c>
      <c r="C16" s="9">
        <v>0.92380952494485002</v>
      </c>
      <c r="D16" s="9">
        <v>0.59930364345865506</v>
      </c>
      <c r="E16" s="9">
        <v>9.5238096373421802E-2</v>
      </c>
      <c r="F16" s="9">
        <v>4.1822055886898697E-2</v>
      </c>
      <c r="G16" s="9">
        <f t="shared" si="0"/>
        <v>0.92380952494485002</v>
      </c>
      <c r="H16" s="2" t="str">
        <f t="shared" si="1"/>
        <v>ftllama3.1</v>
      </c>
    </row>
    <row r="17" spans="1:8" x14ac:dyDescent="0.2">
      <c r="A17" s="2">
        <v>16</v>
      </c>
      <c r="B17" s="2">
        <v>16</v>
      </c>
      <c r="C17" s="9">
        <v>0.80476190660681002</v>
      </c>
      <c r="D17" s="9">
        <v>0.62240396567753298</v>
      </c>
      <c r="E17" s="9">
        <v>0.67115486881562603</v>
      </c>
      <c r="F17" s="9">
        <v>8.7902004324964103E-2</v>
      </c>
      <c r="G17" s="9">
        <f t="shared" si="0"/>
        <v>0.80476190660681002</v>
      </c>
      <c r="H17" s="2" t="str">
        <f t="shared" si="1"/>
        <v>ftllama3.1</v>
      </c>
    </row>
    <row r="18" spans="1:8" x14ac:dyDescent="0.2">
      <c r="A18" s="2">
        <v>17</v>
      </c>
      <c r="B18" s="2">
        <v>17</v>
      </c>
      <c r="C18" s="9">
        <v>0.29523809807641099</v>
      </c>
      <c r="D18" s="9">
        <v>0.42103212007454399</v>
      </c>
      <c r="E18" s="9">
        <v>0.20788190652217101</v>
      </c>
      <c r="F18" s="9">
        <v>7.21779913774558E-2</v>
      </c>
      <c r="G18" s="9">
        <f t="shared" si="0"/>
        <v>0.42103212007454399</v>
      </c>
      <c r="H18" s="2" t="str">
        <f t="shared" si="1"/>
        <v>ftphi4</v>
      </c>
    </row>
    <row r="19" spans="1:8" x14ac:dyDescent="0.2">
      <c r="A19" s="2">
        <v>18</v>
      </c>
      <c r="B19" s="2">
        <v>18</v>
      </c>
      <c r="C19" s="9">
        <v>0.82857142857142796</v>
      </c>
      <c r="D19" s="9">
        <v>0.76199767940810703</v>
      </c>
      <c r="E19" s="9">
        <v>0.239091757791382</v>
      </c>
      <c r="F19" s="9">
        <v>1.9849828949996401E-2</v>
      </c>
      <c r="G19" s="9">
        <f t="shared" si="0"/>
        <v>0.82857142857142796</v>
      </c>
      <c r="H19" s="2" t="str">
        <f t="shared" si="1"/>
        <v>ftllama3.1</v>
      </c>
    </row>
    <row r="20" spans="1:8" x14ac:dyDescent="0.2">
      <c r="A20" s="2">
        <v>19</v>
      </c>
      <c r="B20" s="2">
        <v>19</v>
      </c>
      <c r="C20" s="9">
        <v>0.628571428571428</v>
      </c>
      <c r="D20" s="9">
        <v>0.23393576757184001</v>
      </c>
      <c r="E20" s="9">
        <v>0.37592469049351501</v>
      </c>
      <c r="F20" s="9">
        <v>8.3819674594061699E-2</v>
      </c>
      <c r="G20" s="9">
        <f t="shared" si="0"/>
        <v>0.628571428571428</v>
      </c>
      <c r="H20" s="2" t="str">
        <f t="shared" si="1"/>
        <v>ftllama3.1</v>
      </c>
    </row>
    <row r="21" spans="1:8" x14ac:dyDescent="0.2">
      <c r="A21" s="2">
        <v>20</v>
      </c>
      <c r="B21" s="2">
        <v>20</v>
      </c>
      <c r="C21" s="9">
        <v>0.89523809807641097</v>
      </c>
      <c r="D21" s="9">
        <v>0.82404224936451198</v>
      </c>
      <c r="E21" s="9">
        <v>0.482380954708371</v>
      </c>
      <c r="F21" s="9">
        <v>2.11317260350499E-2</v>
      </c>
      <c r="G21" s="9">
        <f t="shared" si="0"/>
        <v>0.89523809807641097</v>
      </c>
      <c r="H21" s="2" t="str">
        <f t="shared" si="1"/>
        <v>ftllama3.1</v>
      </c>
    </row>
    <row r="22" spans="1:8" x14ac:dyDescent="0.2">
      <c r="A22" s="2">
        <v>21</v>
      </c>
      <c r="B22" s="2">
        <v>21</v>
      </c>
      <c r="C22" s="9">
        <v>0.86190476587840403</v>
      </c>
      <c r="D22" s="9">
        <v>0.68812202640942099</v>
      </c>
      <c r="E22" s="9">
        <v>0.42558739366275899</v>
      </c>
      <c r="F22" s="9">
        <v>0.157112655735441</v>
      </c>
      <c r="G22" s="9">
        <f t="shared" si="0"/>
        <v>0.86190476587840403</v>
      </c>
      <c r="H22" s="2" t="str">
        <f t="shared" si="1"/>
        <v>ftllama3.1</v>
      </c>
    </row>
    <row r="23" spans="1:8" x14ac:dyDescent="0.2">
      <c r="A23" s="2">
        <v>22</v>
      </c>
      <c r="B23" s="2">
        <v>22</v>
      </c>
      <c r="C23" s="9">
        <v>0.85714285714285698</v>
      </c>
      <c r="D23" s="9">
        <v>0.80766410854245896</v>
      </c>
      <c r="E23" s="9">
        <v>0.77034013675791801</v>
      </c>
      <c r="F23" s="9">
        <v>3.0494989561183098E-3</v>
      </c>
      <c r="G23" s="9">
        <f t="shared" si="0"/>
        <v>0.85714285714285698</v>
      </c>
      <c r="H23" s="2" t="str">
        <f t="shared" si="1"/>
        <v>ftllama3.1</v>
      </c>
    </row>
    <row r="24" spans="1:8" x14ac:dyDescent="0.2">
      <c r="A24" s="2">
        <v>23</v>
      </c>
      <c r="B24" s="2">
        <v>23</v>
      </c>
      <c r="C24" s="9">
        <v>0.88571428571428501</v>
      </c>
      <c r="D24" s="9">
        <v>0.70822494306734596</v>
      </c>
      <c r="E24" s="9">
        <v>0.76291316662515896</v>
      </c>
      <c r="F24" s="9">
        <v>2.0648180001548298E-2</v>
      </c>
      <c r="G24" s="9">
        <f t="shared" si="0"/>
        <v>0.88571428571428501</v>
      </c>
      <c r="H24" s="2" t="str">
        <f t="shared" si="1"/>
        <v>ftllama3.1</v>
      </c>
    </row>
    <row r="25" spans="1:8" x14ac:dyDescent="0.2">
      <c r="A25" s="2">
        <v>24</v>
      </c>
      <c r="B25" s="2">
        <v>24</v>
      </c>
      <c r="C25" s="9">
        <v>0.689346204485212</v>
      </c>
      <c r="D25" s="9">
        <v>0.50749747790396205</v>
      </c>
      <c r="E25" s="9">
        <v>0.611350875880037</v>
      </c>
      <c r="F25" s="9">
        <v>0.13870816353176299</v>
      </c>
      <c r="G25" s="9">
        <f t="shared" si="0"/>
        <v>0.689346204485212</v>
      </c>
      <c r="H25" s="2" t="str">
        <f t="shared" si="1"/>
        <v>ftllama3.1</v>
      </c>
    </row>
    <row r="26" spans="1:8" x14ac:dyDescent="0.2">
      <c r="A26" s="2">
        <v>25</v>
      </c>
      <c r="B26" s="2">
        <v>25</v>
      </c>
      <c r="C26" s="9">
        <v>0.87619047846112896</v>
      </c>
      <c r="D26" s="9">
        <v>0.93333333560398601</v>
      </c>
      <c r="E26" s="9">
        <v>0.26952629249010701</v>
      </c>
      <c r="F26" s="9">
        <v>5.9306090697646099E-2</v>
      </c>
      <c r="G26" s="9">
        <f t="shared" si="0"/>
        <v>0.93333333560398601</v>
      </c>
      <c r="H26" s="2" t="str">
        <f t="shared" si="1"/>
        <v>ftphi4</v>
      </c>
    </row>
    <row r="27" spans="1:8" x14ac:dyDescent="0.2">
      <c r="A27" s="2">
        <v>26</v>
      </c>
      <c r="B27" s="2">
        <v>26</v>
      </c>
      <c r="C27" s="9">
        <v>0.50476190532956799</v>
      </c>
      <c r="D27" s="9">
        <v>0.26199474004762502</v>
      </c>
      <c r="E27" s="9">
        <v>0.410229286551475</v>
      </c>
      <c r="F27" s="9">
        <v>3.7932427067841799E-2</v>
      </c>
      <c r="G27" s="9">
        <f t="shared" si="0"/>
        <v>0.50476190532956799</v>
      </c>
      <c r="H27" s="2" t="str">
        <f t="shared" si="1"/>
        <v>ftllama3.1</v>
      </c>
    </row>
    <row r="28" spans="1:8" x14ac:dyDescent="0.2">
      <c r="A28" s="2">
        <v>27</v>
      </c>
      <c r="B28" s="2">
        <v>27</v>
      </c>
      <c r="C28" s="9">
        <v>0.58095238208770705</v>
      </c>
      <c r="D28" s="9">
        <v>0.153283899596759</v>
      </c>
      <c r="E28" s="9">
        <v>0.53218144263539902</v>
      </c>
      <c r="F28" s="9">
        <v>1.14455343357154E-2</v>
      </c>
      <c r="G28" s="9">
        <f t="shared" si="0"/>
        <v>0.58095238208770705</v>
      </c>
      <c r="H28" s="2" t="str">
        <f t="shared" si="1"/>
        <v>ftllama3.1</v>
      </c>
    </row>
    <row r="29" spans="1:8" x14ac:dyDescent="0.2">
      <c r="A29" s="2">
        <v>28</v>
      </c>
      <c r="B29" s="2">
        <v>28</v>
      </c>
      <c r="C29" s="9">
        <v>0.74285714285714199</v>
      </c>
      <c r="D29" s="9">
        <v>0.33668876471263998</v>
      </c>
      <c r="E29" s="9">
        <v>0.74386852085590305</v>
      </c>
      <c r="F29" s="9">
        <v>9.1643875198704795E-3</v>
      </c>
      <c r="G29" s="9">
        <f t="shared" si="0"/>
        <v>0.74386852085590305</v>
      </c>
      <c r="H29" s="2" t="str">
        <f t="shared" si="1"/>
        <v>llama3.1:8b-instruct-fp16</v>
      </c>
    </row>
    <row r="30" spans="1:8" x14ac:dyDescent="0.2">
      <c r="A30" s="2">
        <v>29</v>
      </c>
      <c r="B30" s="2">
        <v>29</v>
      </c>
      <c r="C30" s="9">
        <v>0.83444444792611205</v>
      </c>
      <c r="D30" s="9">
        <v>0.54338690164898096</v>
      </c>
      <c r="E30" s="9">
        <v>0.80887906083038796</v>
      </c>
      <c r="F30" s="9">
        <v>8.0918126925826006E-2</v>
      </c>
      <c r="G30" s="9">
        <f t="shared" si="0"/>
        <v>0.83444444792611205</v>
      </c>
      <c r="H30" s="2" t="str">
        <f t="shared" si="1"/>
        <v>ftllama3.1</v>
      </c>
    </row>
    <row r="31" spans="1:8" x14ac:dyDescent="0.2">
      <c r="A31" s="2">
        <v>30</v>
      </c>
      <c r="B31" s="2">
        <v>30</v>
      </c>
      <c r="C31" s="9">
        <v>0.21943104613040099</v>
      </c>
      <c r="D31" s="9">
        <v>4.2770320709262503E-2</v>
      </c>
      <c r="E31" s="9">
        <v>0.16364781260490399</v>
      </c>
      <c r="F31" s="9">
        <v>6.7685409688523795E-2</v>
      </c>
      <c r="G31" s="9">
        <f t="shared" si="0"/>
        <v>0.21943104613040099</v>
      </c>
      <c r="H31" s="2" t="str">
        <f t="shared" si="1"/>
        <v>ftllama3.1</v>
      </c>
    </row>
    <row r="32" spans="1:8" x14ac:dyDescent="0.2">
      <c r="A32" s="2">
        <v>31</v>
      </c>
      <c r="B32" s="2">
        <v>31</v>
      </c>
      <c r="C32" s="9">
        <v>0.43765917079789202</v>
      </c>
      <c r="D32" s="9">
        <v>0.32002008259296399</v>
      </c>
      <c r="E32" s="9">
        <v>0.35902796345097598</v>
      </c>
      <c r="F32" s="9">
        <v>7.3306088043110701E-2</v>
      </c>
      <c r="G32" s="9">
        <f t="shared" si="0"/>
        <v>0.43765917079789202</v>
      </c>
      <c r="H32" s="2" t="str">
        <f t="shared" si="1"/>
        <v>ftllama3.1</v>
      </c>
    </row>
    <row r="33" spans="1:8" x14ac:dyDescent="0.2">
      <c r="A33" s="2">
        <v>32</v>
      </c>
      <c r="B33" s="2">
        <v>32</v>
      </c>
      <c r="C33" s="9">
        <v>0.73333333560398595</v>
      </c>
      <c r="D33" s="9">
        <v>0.59161904986415503</v>
      </c>
      <c r="E33" s="9">
        <v>0.12386447169951</v>
      </c>
      <c r="F33" s="9">
        <v>3.3649835203375098E-3</v>
      </c>
      <c r="G33" s="9">
        <f t="shared" si="0"/>
        <v>0.73333333560398595</v>
      </c>
      <c r="H33" s="2" t="str">
        <f t="shared" si="1"/>
        <v>ftllama3.1</v>
      </c>
    </row>
    <row r="34" spans="1:8" x14ac:dyDescent="0.2">
      <c r="A34" s="2">
        <v>33</v>
      </c>
      <c r="B34" s="2">
        <v>33</v>
      </c>
      <c r="C34" s="9">
        <v>0.36571428605488299</v>
      </c>
      <c r="D34" s="9">
        <v>0.18450692657913401</v>
      </c>
      <c r="E34" s="9">
        <v>0.28571429252624497</v>
      </c>
      <c r="F34" s="9">
        <v>4.4064263467277799E-2</v>
      </c>
      <c r="G34" s="9">
        <f t="shared" si="0"/>
        <v>0.36571428605488299</v>
      </c>
      <c r="H34" s="2" t="str">
        <f t="shared" si="1"/>
        <v>ftllama3.1</v>
      </c>
    </row>
    <row r="35" spans="1:8" x14ac:dyDescent="0.2">
      <c r="A35" s="2">
        <v>34</v>
      </c>
      <c r="B35" s="2">
        <v>34</v>
      </c>
      <c r="C35" s="9">
        <v>0.56190476247242505</v>
      </c>
      <c r="D35" s="9">
        <v>0.29300042385501501</v>
      </c>
      <c r="E35" s="9">
        <v>0.51202059313654902</v>
      </c>
      <c r="F35" s="9">
        <v>1.2353478372097E-2</v>
      </c>
      <c r="G35" s="9">
        <f t="shared" si="0"/>
        <v>0.56190476247242505</v>
      </c>
      <c r="H35" s="2" t="str">
        <f t="shared" si="1"/>
        <v>ftllama3.1</v>
      </c>
    </row>
    <row r="36" spans="1:8" x14ac:dyDescent="0.2">
      <c r="A36" s="2">
        <v>35</v>
      </c>
      <c r="B36" s="2">
        <v>35</v>
      </c>
      <c r="C36" s="9">
        <v>0.628571428571428</v>
      </c>
      <c r="D36" s="9">
        <v>0.36820665411651099</v>
      </c>
      <c r="E36" s="9">
        <v>0.65714285714285703</v>
      </c>
      <c r="F36" s="9">
        <v>8.9991904795169806E-3</v>
      </c>
      <c r="G36" s="9">
        <f t="shared" si="0"/>
        <v>0.65714285714285703</v>
      </c>
      <c r="H36" s="2" t="str">
        <f t="shared" si="1"/>
        <v>llama3.1:8b-instruct-fp16</v>
      </c>
    </row>
    <row r="37" spans="1:8" x14ac:dyDescent="0.2">
      <c r="A37" s="2">
        <v>36</v>
      </c>
      <c r="B37" s="2">
        <v>36</v>
      </c>
      <c r="C37" s="9">
        <v>0.50173160178320697</v>
      </c>
      <c r="D37" s="9">
        <v>0.23337707796267099</v>
      </c>
      <c r="E37" s="9">
        <v>0.39127488806843702</v>
      </c>
      <c r="F37" s="9">
        <v>4.8550075505460998E-2</v>
      </c>
      <c r="G37" s="9">
        <f t="shared" si="0"/>
        <v>0.50173160178320697</v>
      </c>
      <c r="H37" s="2" t="str">
        <f t="shared" si="1"/>
        <v>ftllama3.1</v>
      </c>
    </row>
    <row r="38" spans="1:8" x14ac:dyDescent="0.2">
      <c r="A38" s="2">
        <v>37</v>
      </c>
      <c r="B38" s="2">
        <v>37</v>
      </c>
      <c r="C38" s="9">
        <v>0.863198293106896</v>
      </c>
      <c r="D38" s="9">
        <v>0.56573133149317301</v>
      </c>
      <c r="E38" s="9">
        <v>0.25290082373789302</v>
      </c>
      <c r="F38" s="9">
        <v>0.197159850224852</v>
      </c>
      <c r="G38" s="9">
        <f t="shared" si="0"/>
        <v>0.863198293106896</v>
      </c>
      <c r="H38" s="2" t="str">
        <f t="shared" si="1"/>
        <v>ftllama3.1</v>
      </c>
    </row>
    <row r="39" spans="1:8" x14ac:dyDescent="0.2">
      <c r="A39" s="2">
        <v>38</v>
      </c>
      <c r="B39" s="2">
        <v>38</v>
      </c>
      <c r="C39" s="9">
        <v>0.67682539735521496</v>
      </c>
      <c r="D39" s="9">
        <v>0.382889603078365</v>
      </c>
      <c r="E39" s="9">
        <v>0.75403958537748805</v>
      </c>
      <c r="F39" s="9">
        <v>3.7944073230028103E-2</v>
      </c>
      <c r="G39" s="9">
        <f t="shared" si="0"/>
        <v>0.75403958537748805</v>
      </c>
      <c r="H39" s="2" t="str">
        <f t="shared" si="1"/>
        <v>llama3.1:8b-instruct-fp16</v>
      </c>
    </row>
    <row r="40" spans="1:8" x14ac:dyDescent="0.2">
      <c r="A40" s="2">
        <v>39</v>
      </c>
      <c r="B40" s="2">
        <v>39</v>
      </c>
      <c r="C40" s="9">
        <v>0.77583291200654803</v>
      </c>
      <c r="D40" s="9">
        <v>0.349532992073467</v>
      </c>
      <c r="E40" s="9">
        <v>0.68264492037040803</v>
      </c>
      <c r="F40" s="9">
        <v>0.19604289088664301</v>
      </c>
      <c r="G40" s="9">
        <f t="shared" si="0"/>
        <v>0.77583291200654803</v>
      </c>
      <c r="H40" s="2" t="str">
        <f t="shared" si="1"/>
        <v>ftllama3.1</v>
      </c>
    </row>
    <row r="41" spans="1:8" x14ac:dyDescent="0.2">
      <c r="A41" s="2">
        <v>40</v>
      </c>
      <c r="B41" s="2">
        <v>40</v>
      </c>
      <c r="C41" s="9">
        <v>0.45714285714285702</v>
      </c>
      <c r="D41" s="9">
        <v>1.09552648982831E-2</v>
      </c>
      <c r="E41" s="9">
        <v>0</v>
      </c>
      <c r="F41" s="9">
        <v>7.9228583723306607E-3</v>
      </c>
      <c r="G41" s="9">
        <f t="shared" si="0"/>
        <v>0.45714285714285702</v>
      </c>
      <c r="H41" s="2" t="str">
        <f t="shared" si="1"/>
        <v>ftllama3.1</v>
      </c>
    </row>
    <row r="42" spans="1:8" x14ac:dyDescent="0.2">
      <c r="A42" s="2">
        <v>41</v>
      </c>
      <c r="B42" s="2">
        <v>41</v>
      </c>
      <c r="C42" s="9">
        <v>0.94285714285714195</v>
      </c>
      <c r="D42" s="9">
        <v>3.6529231816530201E-3</v>
      </c>
      <c r="E42" s="9">
        <v>0.34575628925647001</v>
      </c>
      <c r="F42" s="9">
        <v>8.6580089160369995E-4</v>
      </c>
      <c r="G42" s="9">
        <f t="shared" si="0"/>
        <v>0.94285714285714195</v>
      </c>
      <c r="H42" s="2" t="str">
        <f t="shared" si="1"/>
        <v>ftllama3.1</v>
      </c>
    </row>
    <row r="43" spans="1:8" x14ac:dyDescent="0.2">
      <c r="A43" s="2">
        <v>42</v>
      </c>
      <c r="B43" s="2">
        <v>42</v>
      </c>
      <c r="C43" s="9">
        <v>0.77142857142857102</v>
      </c>
      <c r="D43" s="9">
        <v>3.56797075697353E-3</v>
      </c>
      <c r="E43" s="9">
        <v>0.227372943716389</v>
      </c>
      <c r="F43" s="9">
        <v>1.1313221284321301E-3</v>
      </c>
      <c r="G43" s="9">
        <f t="shared" si="0"/>
        <v>0.77142857142857102</v>
      </c>
      <c r="H43" s="2" t="str">
        <f t="shared" si="1"/>
        <v>ftllama3.1</v>
      </c>
    </row>
    <row r="44" spans="1:8" x14ac:dyDescent="0.2">
      <c r="A44" s="2">
        <v>43</v>
      </c>
      <c r="B44" s="2">
        <v>43</v>
      </c>
      <c r="C44" s="9">
        <v>0.68436338305473299</v>
      </c>
      <c r="D44" s="9">
        <v>0.72592932060360904</v>
      </c>
      <c r="E44" s="9">
        <v>0.330334098849977</v>
      </c>
      <c r="F44" s="9">
        <v>0.19760321631495401</v>
      </c>
      <c r="G44" s="9">
        <f t="shared" si="0"/>
        <v>0.72592932060360904</v>
      </c>
      <c r="H44" s="2" t="str">
        <f t="shared" si="1"/>
        <v>ftphi4</v>
      </c>
    </row>
    <row r="45" spans="1:8" x14ac:dyDescent="0.2">
      <c r="A45" s="2">
        <v>44</v>
      </c>
      <c r="B45" s="2">
        <v>44</v>
      </c>
      <c r="C45" s="9">
        <v>0.72463401534727601</v>
      </c>
      <c r="D45" s="9">
        <v>0.33215988379503902</v>
      </c>
      <c r="E45" s="9">
        <v>0.37144806714994499</v>
      </c>
      <c r="F45" s="9">
        <v>0.225593686582786</v>
      </c>
      <c r="G45" s="9">
        <f t="shared" si="0"/>
        <v>0.72463401534727601</v>
      </c>
      <c r="H45" s="2" t="str">
        <f t="shared" si="1"/>
        <v>ftllama3.1</v>
      </c>
    </row>
    <row r="46" spans="1:8" x14ac:dyDescent="0.2">
      <c r="A46" s="2">
        <v>45</v>
      </c>
      <c r="B46" s="2">
        <v>45</v>
      </c>
      <c r="C46" s="9">
        <v>8.5714285714285701E-2</v>
      </c>
      <c r="D46" s="9">
        <v>4.0463219263723897E-3</v>
      </c>
      <c r="E46" s="9">
        <v>5.0830396690538897E-3</v>
      </c>
      <c r="F46" s="9">
        <v>5.7639463139431803E-3</v>
      </c>
      <c r="G46" s="9">
        <f t="shared" si="0"/>
        <v>8.5714285714285701E-2</v>
      </c>
      <c r="H46" s="2" t="str">
        <f t="shared" si="1"/>
        <v>ftllama3.1</v>
      </c>
    </row>
    <row r="47" spans="1:8" x14ac:dyDescent="0.2">
      <c r="A47" s="2">
        <v>46</v>
      </c>
      <c r="B47" s="2">
        <v>46</v>
      </c>
      <c r="C47" s="9">
        <v>3.74763838015496E-2</v>
      </c>
      <c r="D47" s="9">
        <v>0.14509294323090899</v>
      </c>
      <c r="E47" s="9">
        <v>3.0809891170689E-2</v>
      </c>
      <c r="F47" s="9">
        <v>9.0392731875181195E-2</v>
      </c>
      <c r="G47" s="9">
        <f t="shared" si="0"/>
        <v>0.14509294323090899</v>
      </c>
      <c r="H47" s="2" t="str">
        <f t="shared" si="1"/>
        <v>ftphi4</v>
      </c>
    </row>
    <row r="48" spans="1:8" x14ac:dyDescent="0.2">
      <c r="A48" s="2">
        <v>47</v>
      </c>
      <c r="B48" s="2">
        <v>47</v>
      </c>
      <c r="C48" s="9">
        <v>0.69445266669749095</v>
      </c>
      <c r="D48" s="9">
        <v>0.67895731755665301</v>
      </c>
      <c r="E48" s="9">
        <v>0.60697788340704695</v>
      </c>
      <c r="F48" s="9">
        <v>0.53815851211547805</v>
      </c>
      <c r="G48" s="9">
        <f t="shared" si="0"/>
        <v>0.69445266669749095</v>
      </c>
      <c r="H48" s="2" t="str">
        <f t="shared" si="1"/>
        <v>ftllama3.1</v>
      </c>
    </row>
    <row r="49" spans="1:8" x14ac:dyDescent="0.2">
      <c r="A49" s="2">
        <v>48</v>
      </c>
      <c r="B49" s="2">
        <v>48</v>
      </c>
      <c r="C49" s="9">
        <v>0.52954660824366895</v>
      </c>
      <c r="D49" s="9">
        <v>0.27979136471237398</v>
      </c>
      <c r="E49" s="9">
        <v>0.25795399599841601</v>
      </c>
      <c r="F49" s="9">
        <v>0.23538229518702999</v>
      </c>
      <c r="G49" s="9">
        <f t="shared" si="0"/>
        <v>0.52954660824366895</v>
      </c>
      <c r="H49" s="2" t="str">
        <f t="shared" si="1"/>
        <v>ftllama3.1</v>
      </c>
    </row>
    <row r="50" spans="1:8" x14ac:dyDescent="0.2">
      <c r="A50" s="2">
        <v>49</v>
      </c>
      <c r="B50" s="2">
        <v>49</v>
      </c>
      <c r="C50" s="9">
        <v>0.88571428571428501</v>
      </c>
      <c r="D50" s="9">
        <v>0.49739122550402298</v>
      </c>
      <c r="E50" s="9">
        <v>0.67965368117604896</v>
      </c>
      <c r="F50" s="9">
        <v>3.32972907594272E-3</v>
      </c>
      <c r="G50" s="9">
        <f t="shared" si="0"/>
        <v>0.88571428571428501</v>
      </c>
      <c r="H50" s="2" t="str">
        <f t="shared" si="1"/>
        <v>ftllama3.1</v>
      </c>
    </row>
    <row r="51" spans="1:8" x14ac:dyDescent="0.2">
      <c r="A51" s="2">
        <v>50</v>
      </c>
      <c r="B51" s="2">
        <v>50</v>
      </c>
      <c r="C51" s="9">
        <v>0.85891330923352904</v>
      </c>
      <c r="D51" s="9">
        <v>0.81148478351533404</v>
      </c>
      <c r="E51" s="9">
        <v>0.13748473780495701</v>
      </c>
      <c r="F51" s="9">
        <v>0.439768031931349</v>
      </c>
      <c r="G51" s="9">
        <f t="shared" si="0"/>
        <v>0.85891330923352904</v>
      </c>
      <c r="H51" s="2" t="str">
        <f t="shared" si="1"/>
        <v>ftllama3.1</v>
      </c>
    </row>
    <row r="52" spans="1:8" x14ac:dyDescent="0.2">
      <c r="A52" s="2">
        <v>51</v>
      </c>
      <c r="B52" s="2">
        <v>51</v>
      </c>
      <c r="C52" s="9">
        <v>0.15477622800639601</v>
      </c>
      <c r="D52" s="9">
        <v>0.250787136863384</v>
      </c>
      <c r="E52" s="9">
        <v>0.114038877721343</v>
      </c>
      <c r="F52" s="9">
        <v>0.12400176727346</v>
      </c>
      <c r="G52" s="9">
        <f t="shared" si="0"/>
        <v>0.250787136863384</v>
      </c>
      <c r="H52" s="2" t="str">
        <f t="shared" si="1"/>
        <v>ftphi4</v>
      </c>
    </row>
    <row r="53" spans="1:8" x14ac:dyDescent="0.2">
      <c r="A53" s="2">
        <v>52</v>
      </c>
      <c r="B53" s="2">
        <v>52</v>
      </c>
      <c r="C53" s="9">
        <v>0.97142857142857097</v>
      </c>
      <c r="D53" s="9">
        <v>2.5309798227889199E-2</v>
      </c>
      <c r="E53" s="9">
        <v>0.97142857142857097</v>
      </c>
      <c r="F53" s="9">
        <v>2.94635253293173E-2</v>
      </c>
      <c r="G53" s="9">
        <f t="shared" si="0"/>
        <v>0.97142857142857097</v>
      </c>
      <c r="H53" s="2" t="str">
        <f t="shared" si="1"/>
        <v>llama3.1:8b-instruct-fp16</v>
      </c>
    </row>
    <row r="54" spans="1:8" x14ac:dyDescent="0.2">
      <c r="A54" s="2">
        <v>53</v>
      </c>
      <c r="B54" s="2">
        <v>53</v>
      </c>
      <c r="C54" s="9">
        <v>0.85757575716291101</v>
      </c>
      <c r="D54" s="9">
        <v>0.13594568675117799</v>
      </c>
      <c r="E54" s="9">
        <v>0.81341993638447296</v>
      </c>
      <c r="F54" s="9">
        <v>0.23282628527709401</v>
      </c>
      <c r="G54" s="9">
        <f t="shared" si="0"/>
        <v>0.85757575716291101</v>
      </c>
      <c r="H54" s="2" t="str">
        <f t="shared" si="1"/>
        <v>ftllama3.1</v>
      </c>
    </row>
    <row r="55" spans="1:8" x14ac:dyDescent="0.2">
      <c r="A55" s="2">
        <v>54</v>
      </c>
      <c r="B55" s="2">
        <v>54</v>
      </c>
      <c r="C55" s="9">
        <v>0</v>
      </c>
      <c r="D55" s="9">
        <v>2.2020839154720299E-3</v>
      </c>
      <c r="E55" s="9">
        <v>0</v>
      </c>
      <c r="F55" s="9">
        <v>1.0844704828092001E-3</v>
      </c>
      <c r="G55" s="9">
        <f t="shared" si="0"/>
        <v>2.2020839154720299E-3</v>
      </c>
      <c r="H55" s="2" t="str">
        <f t="shared" si="1"/>
        <v>ftphi4</v>
      </c>
    </row>
    <row r="56" spans="1:8" x14ac:dyDescent="0.2">
      <c r="A56" s="2">
        <v>55</v>
      </c>
      <c r="B56" s="2">
        <v>55</v>
      </c>
      <c r="C56" s="9">
        <v>0.28809523965631201</v>
      </c>
      <c r="D56" s="9">
        <v>2.44692835956811E-2</v>
      </c>
      <c r="E56" s="9">
        <v>0.77142174222639603</v>
      </c>
      <c r="F56" s="9">
        <v>4.6925767724003099E-3</v>
      </c>
      <c r="G56" s="9">
        <f t="shared" si="0"/>
        <v>0.77142174222639603</v>
      </c>
      <c r="H56" s="2" t="str">
        <f t="shared" si="1"/>
        <v>llama3.1:8b-instruct-fp16</v>
      </c>
    </row>
    <row r="57" spans="1:8" x14ac:dyDescent="0.2">
      <c r="A57" s="2">
        <v>56</v>
      </c>
      <c r="B57" s="2">
        <v>56</v>
      </c>
      <c r="C57" s="9">
        <v>0.47142857398305599</v>
      </c>
      <c r="D57" s="9">
        <v>4.0254005364009299E-3</v>
      </c>
      <c r="E57" s="9">
        <v>0.41767868830689298</v>
      </c>
      <c r="F57" s="9">
        <v>1.5342938580683199E-3</v>
      </c>
      <c r="G57" s="9">
        <f t="shared" si="0"/>
        <v>0.47142857398305599</v>
      </c>
      <c r="H57" s="2" t="str">
        <f t="shared" si="1"/>
        <v>ftllama3.1</v>
      </c>
    </row>
    <row r="58" spans="1:8" x14ac:dyDescent="0.2">
      <c r="A58" s="2">
        <v>57</v>
      </c>
      <c r="B58" s="2">
        <v>57</v>
      </c>
      <c r="C58" s="9">
        <v>0.78671084131513302</v>
      </c>
      <c r="D58" s="9">
        <v>0.38367419455732599</v>
      </c>
      <c r="E58" s="9">
        <v>0.75931802477155397</v>
      </c>
      <c r="F58" s="9">
        <v>7.4727855143802493E-2</v>
      </c>
      <c r="G58" s="9">
        <f t="shared" si="0"/>
        <v>0.78671084131513302</v>
      </c>
      <c r="H58" s="2" t="str">
        <f t="shared" si="1"/>
        <v>ftllama3.1</v>
      </c>
    </row>
    <row r="59" spans="1:8" x14ac:dyDescent="0.2">
      <c r="A59" s="2">
        <v>58</v>
      </c>
      <c r="B59" s="2">
        <v>58</v>
      </c>
      <c r="C59" s="9">
        <v>0.70264069395405904</v>
      </c>
      <c r="D59" s="9">
        <v>8.9403121705566094E-2</v>
      </c>
      <c r="E59" s="9">
        <v>0.68972789304597004</v>
      </c>
      <c r="F59" s="9">
        <v>0.106637707938041</v>
      </c>
      <c r="G59" s="9">
        <f t="shared" si="0"/>
        <v>0.70264069395405904</v>
      </c>
      <c r="H59" s="2" t="str">
        <f t="shared" si="1"/>
        <v>ftllama3.1</v>
      </c>
    </row>
    <row r="60" spans="1:8" x14ac:dyDescent="0.2">
      <c r="A60" s="2">
        <v>59</v>
      </c>
      <c r="B60" s="2">
        <v>59</v>
      </c>
      <c r="C60" s="9">
        <v>0.78286300386701302</v>
      </c>
      <c r="D60" s="9">
        <v>0.21631158249718799</v>
      </c>
      <c r="E60" s="9">
        <v>0.79438466685158804</v>
      </c>
      <c r="F60" s="9">
        <v>0.10952551950301399</v>
      </c>
      <c r="G60" s="9">
        <f t="shared" si="0"/>
        <v>0.79438466685158804</v>
      </c>
      <c r="H60" s="2" t="str">
        <f t="shared" si="1"/>
        <v>llama3.1:8b-instruct-fp16</v>
      </c>
    </row>
    <row r="61" spans="1:8" x14ac:dyDescent="0.2">
      <c r="A61" s="2">
        <v>60</v>
      </c>
      <c r="B61" s="2">
        <v>60</v>
      </c>
      <c r="C61" s="9">
        <v>0.72857142857142798</v>
      </c>
      <c r="D61" s="9">
        <v>0.405137166540537</v>
      </c>
      <c r="E61" s="9">
        <v>0.63537415095738004</v>
      </c>
      <c r="F61" s="9">
        <v>6.0987759700843198E-2</v>
      </c>
      <c r="G61" s="9">
        <f t="shared" si="0"/>
        <v>0.72857142857142798</v>
      </c>
      <c r="H61" s="2" t="str">
        <f t="shared" si="1"/>
        <v>ftllama3.1</v>
      </c>
    </row>
    <row r="62" spans="1:8" x14ac:dyDescent="0.2">
      <c r="A62" s="2">
        <v>61</v>
      </c>
      <c r="B62" s="2">
        <v>61</v>
      </c>
      <c r="C62" s="9">
        <v>0.38461538468088402</v>
      </c>
      <c r="D62" s="9">
        <v>1.8069029971957199E-2</v>
      </c>
      <c r="E62" s="9">
        <v>7.9935881069728307E-2</v>
      </c>
      <c r="F62" s="9">
        <v>1.07636047261101E-2</v>
      </c>
      <c r="G62" s="9">
        <f t="shared" si="0"/>
        <v>0.38461538468088402</v>
      </c>
      <c r="H62" s="2" t="str">
        <f t="shared" si="1"/>
        <v>ftllama3.1</v>
      </c>
    </row>
    <row r="63" spans="1:8" x14ac:dyDescent="0.2">
      <c r="A63" s="2">
        <v>62</v>
      </c>
      <c r="B63" s="2">
        <v>62</v>
      </c>
      <c r="C63" s="9">
        <v>0.672207793167659</v>
      </c>
      <c r="D63" s="9">
        <v>7.35520659812859E-2</v>
      </c>
      <c r="E63" s="9">
        <v>0.63955473218645298</v>
      </c>
      <c r="F63" s="9">
        <v>2.9520140428628199E-2</v>
      </c>
      <c r="G63" s="9">
        <f t="shared" si="0"/>
        <v>0.672207793167659</v>
      </c>
      <c r="H63" s="2" t="str">
        <f t="shared" si="1"/>
        <v>ftllama3.1</v>
      </c>
    </row>
    <row r="64" spans="1:8" x14ac:dyDescent="0.2">
      <c r="A64" s="2">
        <v>63</v>
      </c>
      <c r="B64" s="2">
        <v>63</v>
      </c>
      <c r="C64" s="9">
        <v>0.89232775994709501</v>
      </c>
      <c r="D64" s="9">
        <v>0.455352994799613</v>
      </c>
      <c r="E64" s="9">
        <v>0.30344901819314202</v>
      </c>
      <c r="F64" s="9">
        <v>0.38685548763189997</v>
      </c>
      <c r="G64" s="9">
        <f t="shared" si="0"/>
        <v>0.89232775994709501</v>
      </c>
      <c r="H64" s="2" t="str">
        <f t="shared" si="1"/>
        <v>ftllama3.1</v>
      </c>
    </row>
    <row r="65" spans="1:8" x14ac:dyDescent="0.2">
      <c r="A65" s="2">
        <v>64</v>
      </c>
      <c r="B65" s="2">
        <v>64</v>
      </c>
      <c r="C65" s="9">
        <v>0.58968253987176</v>
      </c>
      <c r="D65" s="9">
        <v>7.8934738572154703E-2</v>
      </c>
      <c r="E65" s="9">
        <v>0.41282527191298302</v>
      </c>
      <c r="F65" s="9">
        <v>1.0708374051111001E-2</v>
      </c>
      <c r="G65" s="9">
        <f t="shared" si="0"/>
        <v>0.58968253987176</v>
      </c>
      <c r="H65" s="2" t="str">
        <f t="shared" si="1"/>
        <v>ftllama3.1</v>
      </c>
    </row>
    <row r="66" spans="1:8" x14ac:dyDescent="0.2">
      <c r="A66" s="2">
        <v>65</v>
      </c>
      <c r="B66" s="2">
        <v>65</v>
      </c>
      <c r="C66" s="9">
        <v>0.76380137300916995</v>
      </c>
      <c r="D66" s="9">
        <v>0.181613904769931</v>
      </c>
      <c r="E66" s="9">
        <v>0.56137826793960099</v>
      </c>
      <c r="F66" s="9">
        <v>0.22205161808856799</v>
      </c>
      <c r="G66" s="9">
        <f t="shared" si="0"/>
        <v>0.76380137300916995</v>
      </c>
      <c r="H66" s="2" t="str">
        <f t="shared" si="1"/>
        <v>ftllama3.1</v>
      </c>
    </row>
    <row r="67" spans="1:8" x14ac:dyDescent="0.2">
      <c r="A67" s="2">
        <v>66</v>
      </c>
      <c r="B67" s="2">
        <v>66</v>
      </c>
      <c r="C67" s="9">
        <v>0.77142857142857102</v>
      </c>
      <c r="D67" s="9">
        <v>4.01251619415623E-3</v>
      </c>
      <c r="E67" s="9">
        <v>5.9319060828004503E-3</v>
      </c>
      <c r="F67" s="9">
        <v>2.64437688248498E-3</v>
      </c>
      <c r="G67" s="9">
        <f t="shared" ref="G67:G97" si="2">MAX(C67:F67)</f>
        <v>0.77142857142857102</v>
      </c>
      <c r="H67" s="2" t="str">
        <f t="shared" ref="H67:H97" si="3">IF(G67=F67,$F$1,IF(G67=E67,$E$1,IF(G67=D67,$D$1,IF(G67=C67,$C$1,""))))</f>
        <v>ftllama3.1</v>
      </c>
    </row>
    <row r="68" spans="1:8" x14ac:dyDescent="0.2">
      <c r="A68" s="2">
        <v>67</v>
      </c>
      <c r="B68" s="2">
        <v>67</v>
      </c>
      <c r="C68" s="9">
        <v>0.94285714285714195</v>
      </c>
      <c r="D68" s="9">
        <v>6.2111802399159998E-4</v>
      </c>
      <c r="E68" s="9">
        <v>4.5632474177649998E-2</v>
      </c>
      <c r="F68" s="9">
        <v>0</v>
      </c>
      <c r="G68" s="9">
        <f t="shared" si="2"/>
        <v>0.94285714285714195</v>
      </c>
      <c r="H68" s="2" t="str">
        <f t="shared" si="3"/>
        <v>ftllama3.1</v>
      </c>
    </row>
    <row r="69" spans="1:8" x14ac:dyDescent="0.2">
      <c r="A69" s="2">
        <v>68</v>
      </c>
      <c r="B69" s="2">
        <v>68</v>
      </c>
      <c r="C69" s="9">
        <v>0.74285714285714199</v>
      </c>
      <c r="D69" s="9">
        <v>9.0702953083170005E-4</v>
      </c>
      <c r="E69" s="9">
        <v>1.6325925822768799E-2</v>
      </c>
      <c r="F69" s="9">
        <v>2.2838184503572299E-2</v>
      </c>
      <c r="G69" s="9">
        <f t="shared" si="2"/>
        <v>0.74285714285714199</v>
      </c>
      <c r="H69" s="2" t="str">
        <f t="shared" si="3"/>
        <v>ftllama3.1</v>
      </c>
    </row>
    <row r="70" spans="1:8" x14ac:dyDescent="0.2">
      <c r="A70" s="2">
        <v>69</v>
      </c>
      <c r="B70" s="2">
        <v>69</v>
      </c>
      <c r="C70" s="9">
        <v>0.78138722670929694</v>
      </c>
      <c r="D70" s="9">
        <v>0.29540917298623398</v>
      </c>
      <c r="E70" s="9">
        <v>0.81002360028879905</v>
      </c>
      <c r="F70" s="9">
        <v>0.13132527577025499</v>
      </c>
      <c r="G70" s="9">
        <f t="shared" si="2"/>
        <v>0.81002360028879905</v>
      </c>
      <c r="H70" s="2" t="str">
        <f t="shared" si="3"/>
        <v>llama3.1:8b-instruct-fp16</v>
      </c>
    </row>
    <row r="71" spans="1:8" x14ac:dyDescent="0.2">
      <c r="A71" s="2">
        <v>70</v>
      </c>
      <c r="B71" s="2">
        <v>70</v>
      </c>
      <c r="C71" s="9">
        <v>0.83719411854232995</v>
      </c>
      <c r="D71" s="9">
        <v>0.12051592080720799</v>
      </c>
      <c r="E71" s="9">
        <v>0.53337823610220603</v>
      </c>
      <c r="F71" s="9">
        <v>0.14346326517739399</v>
      </c>
      <c r="G71" s="9">
        <f t="shared" si="2"/>
        <v>0.83719411854232995</v>
      </c>
      <c r="H71" s="2" t="str">
        <f t="shared" si="3"/>
        <v>ftllama3.1</v>
      </c>
    </row>
    <row r="72" spans="1:8" x14ac:dyDescent="0.2">
      <c r="A72" s="2">
        <v>71</v>
      </c>
      <c r="B72" s="2">
        <v>71</v>
      </c>
      <c r="C72" s="9">
        <v>8.5714285714285701E-2</v>
      </c>
      <c r="D72" s="9">
        <v>6.8399282438414404E-3</v>
      </c>
      <c r="E72" s="9">
        <v>1.5690649620124199E-2</v>
      </c>
      <c r="F72" s="9">
        <v>9.3301158398389795E-3</v>
      </c>
      <c r="G72" s="9">
        <f t="shared" si="2"/>
        <v>8.5714285714285701E-2</v>
      </c>
      <c r="H72" s="2" t="str">
        <f t="shared" si="3"/>
        <v>ftllama3.1</v>
      </c>
    </row>
    <row r="73" spans="1:8" x14ac:dyDescent="0.2">
      <c r="A73" s="2">
        <v>72</v>
      </c>
      <c r="B73" s="2">
        <v>72</v>
      </c>
      <c r="C73" s="9">
        <v>4.7808092406817798E-2</v>
      </c>
      <c r="D73" s="9">
        <v>3.4404989624662E-2</v>
      </c>
      <c r="E73" s="9">
        <v>3.7836862448602897E-2</v>
      </c>
      <c r="F73" s="9">
        <v>0.15400766560009499</v>
      </c>
      <c r="G73" s="9">
        <f t="shared" si="2"/>
        <v>0.15400766560009499</v>
      </c>
      <c r="H73" s="2" t="str">
        <f t="shared" si="3"/>
        <v>phi4:14b</v>
      </c>
    </row>
    <row r="74" spans="1:8" x14ac:dyDescent="0.2">
      <c r="A74" s="2">
        <v>73</v>
      </c>
      <c r="B74" s="2">
        <v>73</v>
      </c>
      <c r="C74" s="9">
        <v>0.79018759131431504</v>
      </c>
      <c r="D74" s="9">
        <v>0.52093451448849204</v>
      </c>
      <c r="E74" s="9">
        <v>0.43003572204283302</v>
      </c>
      <c r="F74" s="9">
        <v>0.39069371968507699</v>
      </c>
      <c r="G74" s="9">
        <f t="shared" si="2"/>
        <v>0.79018759131431504</v>
      </c>
      <c r="H74" s="2" t="str">
        <f t="shared" si="3"/>
        <v>ftllama3.1</v>
      </c>
    </row>
    <row r="75" spans="1:8" x14ac:dyDescent="0.2">
      <c r="A75" s="2">
        <v>74</v>
      </c>
      <c r="B75" s="2">
        <v>74</v>
      </c>
      <c r="C75" s="9">
        <v>0.87445887838091096</v>
      </c>
      <c r="D75" s="9">
        <v>0.480434149503707</v>
      </c>
      <c r="E75" s="9">
        <v>0.81948054347719401</v>
      </c>
      <c r="F75" s="9">
        <v>0.39269789899034102</v>
      </c>
      <c r="G75" s="9">
        <f t="shared" si="2"/>
        <v>0.87445887838091096</v>
      </c>
      <c r="H75" s="2" t="str">
        <f t="shared" si="3"/>
        <v>ftllama3.1</v>
      </c>
    </row>
    <row r="76" spans="1:8" x14ac:dyDescent="0.2">
      <c r="A76" s="2">
        <v>75</v>
      </c>
      <c r="B76" s="2">
        <v>75</v>
      </c>
      <c r="C76" s="9">
        <v>1</v>
      </c>
      <c r="D76" s="9">
        <v>1.04334114917687E-2</v>
      </c>
      <c r="E76" s="9">
        <v>0.89555079266428905</v>
      </c>
      <c r="F76" s="9">
        <v>0</v>
      </c>
      <c r="G76" s="9">
        <f t="shared" si="2"/>
        <v>1</v>
      </c>
      <c r="H76" s="2" t="str">
        <f t="shared" si="3"/>
        <v>ftllama3.1</v>
      </c>
    </row>
    <row r="77" spans="1:8" x14ac:dyDescent="0.2">
      <c r="A77" s="2">
        <v>76</v>
      </c>
      <c r="B77" s="2">
        <v>76</v>
      </c>
      <c r="C77" s="9">
        <v>0.85714285714285698</v>
      </c>
      <c r="D77" s="9">
        <v>2.5910876159157001E-3</v>
      </c>
      <c r="E77" s="9">
        <v>1</v>
      </c>
      <c r="F77" s="9">
        <v>2.9711636648114201E-3</v>
      </c>
      <c r="G77" s="9">
        <f t="shared" si="2"/>
        <v>1</v>
      </c>
      <c r="H77" s="2" t="str">
        <f t="shared" si="3"/>
        <v>llama3.1:8b-instruct-fp16</v>
      </c>
    </row>
    <row r="78" spans="1:8" x14ac:dyDescent="0.2">
      <c r="A78" s="2">
        <v>77</v>
      </c>
      <c r="B78" s="2">
        <v>77</v>
      </c>
      <c r="C78" s="9">
        <v>0.114285714285714</v>
      </c>
      <c r="D78" s="9">
        <v>5.4013874381780604E-3</v>
      </c>
      <c r="E78" s="9">
        <v>0</v>
      </c>
      <c r="F78" s="9">
        <v>1.80885914180959E-3</v>
      </c>
      <c r="G78" s="9">
        <f t="shared" si="2"/>
        <v>0.114285714285714</v>
      </c>
      <c r="H78" s="2" t="str">
        <f t="shared" si="3"/>
        <v>ftllama3.1</v>
      </c>
    </row>
    <row r="79" spans="1:8" x14ac:dyDescent="0.2">
      <c r="A79" s="2">
        <v>78</v>
      </c>
      <c r="B79" s="2">
        <v>78</v>
      </c>
      <c r="C79" s="9">
        <v>0</v>
      </c>
      <c r="D79" s="9">
        <v>3.3926392240183601E-3</v>
      </c>
      <c r="E79" s="9">
        <v>0</v>
      </c>
      <c r="F79" s="9">
        <v>9.216589587075E-4</v>
      </c>
      <c r="G79" s="9">
        <f t="shared" si="2"/>
        <v>3.3926392240183601E-3</v>
      </c>
      <c r="H79" s="2" t="str">
        <f t="shared" si="3"/>
        <v>ftphi4</v>
      </c>
    </row>
    <row r="80" spans="1:8" x14ac:dyDescent="0.2">
      <c r="A80" s="2">
        <v>79</v>
      </c>
      <c r="B80" s="2">
        <v>79</v>
      </c>
      <c r="C80" s="9">
        <v>0</v>
      </c>
      <c r="D80" s="9">
        <v>5.547850259713E-4</v>
      </c>
      <c r="E80" s="9">
        <v>0</v>
      </c>
      <c r="F80" s="9">
        <v>1.5022291136639399E-3</v>
      </c>
      <c r="G80" s="9">
        <f t="shared" si="2"/>
        <v>1.5022291136639399E-3</v>
      </c>
      <c r="H80" s="2" t="str">
        <f t="shared" si="3"/>
        <v>phi4:14b</v>
      </c>
    </row>
    <row r="81" spans="1:8" x14ac:dyDescent="0.2">
      <c r="A81" s="2">
        <v>80</v>
      </c>
      <c r="B81" s="2">
        <v>80</v>
      </c>
      <c r="C81" s="9">
        <v>0.61981159278324605</v>
      </c>
      <c r="D81" s="9">
        <v>0.15337478135313301</v>
      </c>
      <c r="E81" s="9">
        <v>0.33245778637272899</v>
      </c>
      <c r="F81" s="9">
        <v>8.2867325097322406E-2</v>
      </c>
      <c r="G81" s="9">
        <f t="shared" si="2"/>
        <v>0.61981159278324605</v>
      </c>
      <c r="H81" s="2" t="str">
        <f t="shared" si="3"/>
        <v>ftllama3.1</v>
      </c>
    </row>
    <row r="82" spans="1:8" x14ac:dyDescent="0.2">
      <c r="A82" s="2">
        <v>81</v>
      </c>
      <c r="B82" s="2">
        <v>81</v>
      </c>
      <c r="C82" s="9">
        <v>1</v>
      </c>
      <c r="D82" s="9">
        <v>3.4350385304008198E-2</v>
      </c>
      <c r="E82" s="9">
        <v>0.79251391536423099</v>
      </c>
      <c r="F82" s="9">
        <v>2.8812109785420498E-2</v>
      </c>
      <c r="G82" s="9">
        <f t="shared" si="2"/>
        <v>1</v>
      </c>
      <c r="H82" s="2" t="str">
        <f t="shared" si="3"/>
        <v>ftllama3.1</v>
      </c>
    </row>
    <row r="83" spans="1:8" x14ac:dyDescent="0.2">
      <c r="A83" s="2">
        <v>82</v>
      </c>
      <c r="B83" s="2">
        <v>82</v>
      </c>
      <c r="C83" s="9">
        <v>0.92000000051089603</v>
      </c>
      <c r="D83" s="9">
        <v>0.1229477211833</v>
      </c>
      <c r="E83" s="9">
        <v>0.89183673773493</v>
      </c>
      <c r="F83" s="9">
        <v>8.0120115301438699E-2</v>
      </c>
      <c r="G83" s="9">
        <f t="shared" si="2"/>
        <v>0.92000000051089603</v>
      </c>
      <c r="H83" s="2" t="str">
        <f t="shared" si="3"/>
        <v>ftllama3.1</v>
      </c>
    </row>
    <row r="84" spans="1:8" x14ac:dyDescent="0.2">
      <c r="A84" s="2">
        <v>83</v>
      </c>
      <c r="B84" s="2">
        <v>83</v>
      </c>
      <c r="C84" s="9">
        <v>0.96163265364510597</v>
      </c>
      <c r="D84" s="9">
        <v>0.37474804792020999</v>
      </c>
      <c r="E84" s="9">
        <v>0.96095238242830505</v>
      </c>
      <c r="F84" s="9">
        <v>6.6767938222203893E-2</v>
      </c>
      <c r="G84" s="9">
        <f t="shared" si="2"/>
        <v>0.96163265364510597</v>
      </c>
      <c r="H84" s="2" t="str">
        <f t="shared" si="3"/>
        <v>ftllama3.1</v>
      </c>
    </row>
    <row r="85" spans="1:8" x14ac:dyDescent="0.2">
      <c r="A85" s="2">
        <v>84</v>
      </c>
      <c r="B85" s="2">
        <v>84</v>
      </c>
      <c r="C85" s="9">
        <v>0.65009276696613805</v>
      </c>
      <c r="D85" s="9">
        <v>0.14809503086975601</v>
      </c>
      <c r="E85" s="9">
        <v>0.69096717344863001</v>
      </c>
      <c r="F85" s="9">
        <v>7.8863884189299099E-2</v>
      </c>
      <c r="G85" s="9">
        <f t="shared" si="2"/>
        <v>0.69096717344863001</v>
      </c>
      <c r="H85" s="2" t="str">
        <f t="shared" si="3"/>
        <v>llama3.1:8b-instruct-fp16</v>
      </c>
    </row>
    <row r="86" spans="1:8" x14ac:dyDescent="0.2">
      <c r="A86" s="2">
        <v>85</v>
      </c>
      <c r="B86" s="2">
        <v>85</v>
      </c>
      <c r="C86" s="9">
        <v>0.95151515347616999</v>
      </c>
      <c r="D86" s="9">
        <v>0.14952654721481401</v>
      </c>
      <c r="E86" s="9">
        <v>0.910983303615025</v>
      </c>
      <c r="F86" s="9">
        <v>1.6347659858209702E-2</v>
      </c>
      <c r="G86" s="9">
        <f t="shared" si="2"/>
        <v>0.95151515347616999</v>
      </c>
      <c r="H86" s="2" t="str">
        <f t="shared" si="3"/>
        <v>ftllama3.1</v>
      </c>
    </row>
    <row r="87" spans="1:8" x14ac:dyDescent="0.2">
      <c r="A87" s="2">
        <v>86</v>
      </c>
      <c r="B87" s="2">
        <v>86</v>
      </c>
      <c r="C87" s="9">
        <v>0.95324675525937697</v>
      </c>
      <c r="D87" s="9">
        <v>0.226133470130818</v>
      </c>
      <c r="E87" s="9">
        <v>0.95003092288970903</v>
      </c>
      <c r="F87" s="9">
        <v>1.27656052687338E-2</v>
      </c>
      <c r="G87" s="9">
        <f t="shared" si="2"/>
        <v>0.95324675525937697</v>
      </c>
      <c r="H87" s="2" t="str">
        <f t="shared" si="3"/>
        <v>ftllama3.1</v>
      </c>
    </row>
    <row r="88" spans="1:8" x14ac:dyDescent="0.2">
      <c r="A88" s="2">
        <v>87</v>
      </c>
      <c r="B88" s="2">
        <v>87</v>
      </c>
      <c r="C88" s="9">
        <v>0.42161431259342602</v>
      </c>
      <c r="D88" s="9">
        <v>0.206828108642782</v>
      </c>
      <c r="E88" s="9">
        <v>0.36852182682071399</v>
      </c>
      <c r="F88" s="9">
        <v>0.22453834041953</v>
      </c>
      <c r="G88" s="9">
        <f t="shared" si="2"/>
        <v>0.42161431259342602</v>
      </c>
      <c r="H88" s="2" t="str">
        <f t="shared" si="3"/>
        <v>ftllama3.1</v>
      </c>
    </row>
    <row r="89" spans="1:8" x14ac:dyDescent="0.2">
      <c r="A89" s="2">
        <v>88</v>
      </c>
      <c r="B89" s="2">
        <v>88</v>
      </c>
      <c r="C89" s="9">
        <v>0.54285714285714204</v>
      </c>
      <c r="D89" s="9">
        <v>1.22547913342714E-2</v>
      </c>
      <c r="E89" s="9">
        <v>1.96521397147859E-2</v>
      </c>
      <c r="F89" s="9">
        <v>5.6022410946230002E-4</v>
      </c>
      <c r="G89" s="9">
        <f t="shared" si="2"/>
        <v>0.54285714285714204</v>
      </c>
      <c r="H89" s="2" t="str">
        <f t="shared" si="3"/>
        <v>ftllama3.1</v>
      </c>
    </row>
    <row r="90" spans="1:8" x14ac:dyDescent="0.2">
      <c r="A90" s="2">
        <v>89</v>
      </c>
      <c r="B90" s="2">
        <v>89</v>
      </c>
      <c r="C90" s="9">
        <v>0.97142857142857097</v>
      </c>
      <c r="D90" s="9">
        <v>1.0893246425049601E-3</v>
      </c>
      <c r="E90" s="9">
        <v>0.1179097010621</v>
      </c>
      <c r="F90" s="9">
        <v>8.1632653517379995E-4</v>
      </c>
      <c r="G90" s="9">
        <f t="shared" si="2"/>
        <v>0.97142857142857097</v>
      </c>
      <c r="H90" s="2" t="str">
        <f t="shared" si="3"/>
        <v>ftllama3.1</v>
      </c>
    </row>
    <row r="91" spans="1:8" x14ac:dyDescent="0.2">
      <c r="A91" s="2">
        <v>90</v>
      </c>
      <c r="B91" s="2">
        <v>90</v>
      </c>
      <c r="C91" s="9">
        <v>0.8</v>
      </c>
      <c r="D91" s="9">
        <v>0</v>
      </c>
      <c r="E91" s="9">
        <v>1.9942280064736001E-2</v>
      </c>
      <c r="F91" s="9">
        <v>0</v>
      </c>
      <c r="G91" s="9">
        <f t="shared" si="2"/>
        <v>0.8</v>
      </c>
      <c r="H91" s="2" t="str">
        <f t="shared" si="3"/>
        <v>ftllama3.1</v>
      </c>
    </row>
    <row r="92" spans="1:8" x14ac:dyDescent="0.2">
      <c r="A92" s="2">
        <v>91</v>
      </c>
      <c r="B92" s="2">
        <v>91</v>
      </c>
      <c r="C92" s="9">
        <v>0.77786181228501405</v>
      </c>
      <c r="D92" s="9">
        <v>0.15231061444750801</v>
      </c>
      <c r="E92" s="9">
        <v>0.847327658959797</v>
      </c>
      <c r="F92" s="9">
        <v>7.7289498916694094E-2</v>
      </c>
      <c r="G92" s="9">
        <f t="shared" si="2"/>
        <v>0.847327658959797</v>
      </c>
      <c r="H92" s="2" t="str">
        <f t="shared" si="3"/>
        <v>llama3.1:8b-instruct-fp16</v>
      </c>
    </row>
    <row r="93" spans="1:8" x14ac:dyDescent="0.2">
      <c r="A93" s="2">
        <v>92</v>
      </c>
      <c r="B93" s="2">
        <v>92</v>
      </c>
      <c r="C93" s="9">
        <v>0.88084684546504699</v>
      </c>
      <c r="D93" s="9">
        <v>7.1575056043054294E-2</v>
      </c>
      <c r="E93" s="9">
        <v>0.57893682037080996</v>
      </c>
      <c r="F93" s="9">
        <v>7.0082793544445701E-2</v>
      </c>
      <c r="G93" s="9">
        <f t="shared" si="2"/>
        <v>0.88084684546504699</v>
      </c>
      <c r="H93" s="2" t="str">
        <f t="shared" si="3"/>
        <v>ftllama3.1</v>
      </c>
    </row>
    <row r="94" spans="1:8" x14ac:dyDescent="0.2">
      <c r="A94" s="2">
        <v>93</v>
      </c>
      <c r="B94" s="2">
        <v>93</v>
      </c>
      <c r="C94" s="9">
        <v>0</v>
      </c>
      <c r="D94" s="9">
        <v>0</v>
      </c>
      <c r="E94" s="9">
        <v>0</v>
      </c>
      <c r="F94" s="9">
        <v>0</v>
      </c>
      <c r="G94" s="9">
        <f t="shared" si="2"/>
        <v>0</v>
      </c>
      <c r="H94" s="2" t="str">
        <f t="shared" si="3"/>
        <v>phi4:14b</v>
      </c>
    </row>
    <row r="95" spans="1:8" x14ac:dyDescent="0.2">
      <c r="A95" s="2">
        <v>94</v>
      </c>
      <c r="B95" s="2">
        <v>94</v>
      </c>
      <c r="C95" s="9">
        <v>0</v>
      </c>
      <c r="D95" s="9">
        <v>0</v>
      </c>
      <c r="E95" s="9">
        <v>3.9275179484060804E-3</v>
      </c>
      <c r="F95" s="9">
        <v>0</v>
      </c>
      <c r="G95" s="9">
        <f t="shared" si="2"/>
        <v>3.9275179484060804E-3</v>
      </c>
      <c r="H95" s="2" t="str">
        <f t="shared" si="3"/>
        <v>llama3.1:8b-instruct-fp16</v>
      </c>
    </row>
    <row r="96" spans="1:8" x14ac:dyDescent="0.2">
      <c r="A96" s="7">
        <v>95</v>
      </c>
      <c r="B96" s="7">
        <v>95</v>
      </c>
      <c r="C96" s="15">
        <v>0</v>
      </c>
      <c r="D96" s="15">
        <v>0</v>
      </c>
      <c r="E96" s="15">
        <v>0</v>
      </c>
      <c r="F96" s="15">
        <v>0</v>
      </c>
      <c r="G96" s="15">
        <f t="shared" si="2"/>
        <v>0</v>
      </c>
      <c r="H96" s="7" t="str">
        <f t="shared" si="3"/>
        <v>phi4:14b</v>
      </c>
    </row>
    <row r="97" spans="1:8" x14ac:dyDescent="0.2">
      <c r="A97" s="7">
        <v>96</v>
      </c>
      <c r="B97" s="7">
        <v>96</v>
      </c>
      <c r="C97" s="15">
        <v>0</v>
      </c>
      <c r="D97" s="15">
        <v>0</v>
      </c>
      <c r="E97" s="15">
        <v>0</v>
      </c>
      <c r="F97" s="15">
        <v>0</v>
      </c>
      <c r="G97" s="15">
        <f t="shared" si="2"/>
        <v>0</v>
      </c>
      <c r="H97" s="7" t="str">
        <f t="shared" si="3"/>
        <v>phi4:14b</v>
      </c>
    </row>
    <row r="98" spans="1:8" x14ac:dyDescent="0.2">
      <c r="C98" s="4"/>
      <c r="D98" s="4"/>
      <c r="E98" s="4"/>
      <c r="F98" s="4"/>
      <c r="G98" s="4"/>
    </row>
    <row r="99" spans="1:8" x14ac:dyDescent="0.2">
      <c r="C99" s="16">
        <f>AVERAGE((C2:C97))</f>
        <v>0.63582388895481978</v>
      </c>
      <c r="D99" s="9">
        <f t="shared" ref="D99:G99" si="4">AVERAGE((D2:D97))</f>
        <v>0.27935264973129931</v>
      </c>
      <c r="E99" s="9">
        <f t="shared" si="4"/>
        <v>0.44242466938878638</v>
      </c>
      <c r="F99" s="9">
        <f t="shared" si="4"/>
        <v>0.10732087210600989</v>
      </c>
      <c r="G99" s="16">
        <f t="shared" si="4"/>
        <v>0.6555328441371131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962A1-5F3C-3840-AC29-AD25CF8AC185}">
  <dimension ref="A1:H99"/>
  <sheetViews>
    <sheetView topLeftCell="A33" workbookViewId="0">
      <selection activeCell="J36" sqref="J36"/>
    </sheetView>
  </sheetViews>
  <sheetFormatPr baseColWidth="10" defaultRowHeight="15" x14ac:dyDescent="0.2"/>
  <cols>
    <col min="1" max="1" width="3.6640625" bestFit="1" customWidth="1"/>
    <col min="2" max="2" width="3.83203125" bestFit="1" customWidth="1"/>
    <col min="3" max="4" width="10.6640625" bestFit="1" customWidth="1"/>
    <col min="5" max="5" width="21" bestFit="1" customWidth="1"/>
    <col min="6" max="7" width="10.6640625" bestFit="1" customWidth="1"/>
    <col min="8" max="8" width="21" bestFit="1" customWidth="1"/>
  </cols>
  <sheetData>
    <row r="1" spans="1:8" x14ac:dyDescent="0.2">
      <c r="A1" s="1" t="s">
        <v>0</v>
      </c>
      <c r="B1" s="1" t="s">
        <v>1</v>
      </c>
      <c r="C1" s="5" t="s">
        <v>2</v>
      </c>
      <c r="D1" s="5" t="s">
        <v>3</v>
      </c>
      <c r="E1" s="5" t="s">
        <v>4</v>
      </c>
      <c r="F1" s="5" t="s">
        <v>5</v>
      </c>
      <c r="G1" s="10" t="s">
        <v>6</v>
      </c>
      <c r="H1" s="5" t="s">
        <v>7</v>
      </c>
    </row>
    <row r="2" spans="1:8" x14ac:dyDescent="0.2">
      <c r="A2" s="2">
        <v>1</v>
      </c>
      <c r="B2" s="2">
        <v>1</v>
      </c>
      <c r="C2" s="9">
        <v>1.4827690785750699E-3</v>
      </c>
      <c r="D2" s="9">
        <v>8.029664395053E-4</v>
      </c>
      <c r="E2" s="9">
        <v>1.3963101706134899E-3</v>
      </c>
      <c r="F2" s="9">
        <v>7.4200069731369998E-4</v>
      </c>
      <c r="G2" s="9">
        <f>MAX(C2:F2)</f>
        <v>1.4827690785750699E-3</v>
      </c>
      <c r="H2" s="2" t="str">
        <f>IF(G2=F2,$F$1,IF(G2=E2,$E$1,IF(G2=D2,$D$1,IF(G2=C2,$C$1,""))))</f>
        <v>ftllama3.1</v>
      </c>
    </row>
    <row r="3" spans="1:8" x14ac:dyDescent="0.2">
      <c r="A3" s="2">
        <v>2</v>
      </c>
      <c r="B3" s="2">
        <v>2</v>
      </c>
      <c r="C3" s="9">
        <v>2.03879712033085E-2</v>
      </c>
      <c r="D3" s="9">
        <v>1.32484962565026E-3</v>
      </c>
      <c r="E3" s="9">
        <v>1.32800448752407E-3</v>
      </c>
      <c r="F3" s="9">
        <v>1.2260897517470299E-3</v>
      </c>
      <c r="G3" s="9">
        <f t="shared" ref="G3:G66" si="0">MAX(C3:F3)</f>
        <v>2.03879712033085E-2</v>
      </c>
      <c r="H3" s="2" t="str">
        <f t="shared" ref="H3:H66" si="1">IF(G3=F3,$F$1,IF(G3=E3,$E$1,IF(G3=D3,$D$1,IF(G3=C3,$C$1,""))))</f>
        <v>ftllama3.1</v>
      </c>
    </row>
    <row r="4" spans="1:8" x14ac:dyDescent="0.2">
      <c r="A4" s="2">
        <v>3</v>
      </c>
      <c r="B4" s="2">
        <v>3</v>
      </c>
      <c r="C4" s="9">
        <v>2.35554941297907E-3</v>
      </c>
      <c r="D4" s="9">
        <v>2.1800659056420298E-3</v>
      </c>
      <c r="E4" s="9">
        <v>6.1409460846334699E-3</v>
      </c>
      <c r="F4" s="9">
        <v>2.0355355510089002E-3</v>
      </c>
      <c r="G4" s="9">
        <f t="shared" si="0"/>
        <v>6.1409460846334699E-3</v>
      </c>
      <c r="H4" s="2" t="str">
        <f t="shared" si="1"/>
        <v>llama3.1:8b-instruct-fp16</v>
      </c>
    </row>
    <row r="5" spans="1:8" x14ac:dyDescent="0.2">
      <c r="A5" s="2">
        <v>4</v>
      </c>
      <c r="B5" s="2">
        <v>4</v>
      </c>
      <c r="C5" s="9">
        <v>0</v>
      </c>
      <c r="D5" s="9">
        <v>8.720859652385E-4</v>
      </c>
      <c r="E5" s="9">
        <v>0</v>
      </c>
      <c r="F5" s="9">
        <v>1.65225005642111E-3</v>
      </c>
      <c r="G5" s="9">
        <f t="shared" si="0"/>
        <v>1.65225005642111E-3</v>
      </c>
      <c r="H5" s="2" t="str">
        <f t="shared" si="1"/>
        <v>phi4:14b</v>
      </c>
    </row>
    <row r="6" spans="1:8" x14ac:dyDescent="0.2">
      <c r="A6" s="2">
        <v>5</v>
      </c>
      <c r="B6" s="2">
        <v>5</v>
      </c>
      <c r="C6" s="9">
        <v>0</v>
      </c>
      <c r="D6" s="9">
        <v>1.2756239822400001E-4</v>
      </c>
      <c r="E6" s="9">
        <v>0</v>
      </c>
      <c r="F6" s="9">
        <v>5.2667478698169995E-4</v>
      </c>
      <c r="G6" s="9">
        <f t="shared" si="0"/>
        <v>5.2667478698169995E-4</v>
      </c>
      <c r="H6" s="2" t="str">
        <f t="shared" si="1"/>
        <v>phi4:14b</v>
      </c>
    </row>
    <row r="7" spans="1:8" x14ac:dyDescent="0.2">
      <c r="A7" s="2">
        <v>6</v>
      </c>
      <c r="B7" s="2">
        <v>6</v>
      </c>
      <c r="C7" s="9">
        <v>0</v>
      </c>
      <c r="D7" s="9">
        <v>0</v>
      </c>
      <c r="E7" s="9">
        <v>2.7514124023060002E-4</v>
      </c>
      <c r="F7" s="9">
        <v>8.0352053711500002E-5</v>
      </c>
      <c r="G7" s="9">
        <f t="shared" si="0"/>
        <v>2.7514124023060002E-4</v>
      </c>
      <c r="H7" s="2" t="str">
        <f t="shared" si="1"/>
        <v>llama3.1:8b-instruct-fp16</v>
      </c>
    </row>
    <row r="8" spans="1:8" x14ac:dyDescent="0.2">
      <c r="A8" s="2">
        <v>7</v>
      </c>
      <c r="B8" s="2">
        <v>7</v>
      </c>
      <c r="C8" s="9">
        <v>0</v>
      </c>
      <c r="D8" s="9">
        <v>5.4659635227709996E-4</v>
      </c>
      <c r="E8" s="9">
        <v>2.82230465007679E-3</v>
      </c>
      <c r="F8" s="9">
        <v>2.3933383636179999E-4</v>
      </c>
      <c r="G8" s="9">
        <f t="shared" si="0"/>
        <v>2.82230465007679E-3</v>
      </c>
      <c r="H8" s="2" t="str">
        <f t="shared" si="1"/>
        <v>llama3.1:8b-instruct-fp16</v>
      </c>
    </row>
    <row r="9" spans="1:8" x14ac:dyDescent="0.2">
      <c r="A9" s="2">
        <v>8</v>
      </c>
      <c r="B9" s="2">
        <v>8</v>
      </c>
      <c r="C9" s="9">
        <v>7.8985512256622304E-3</v>
      </c>
      <c r="D9" s="9">
        <v>1.80971810394631E-3</v>
      </c>
      <c r="E9" s="9">
        <v>1.1144892232758601E-2</v>
      </c>
      <c r="F9" s="9">
        <v>1.03184805983411E-3</v>
      </c>
      <c r="G9" s="9">
        <f t="shared" si="0"/>
        <v>1.1144892232758601E-2</v>
      </c>
      <c r="H9" s="2" t="str">
        <f t="shared" si="1"/>
        <v>llama3.1:8b-instruct-fp16</v>
      </c>
    </row>
    <row r="10" spans="1:8" x14ac:dyDescent="0.2">
      <c r="A10" s="2">
        <v>9</v>
      </c>
      <c r="B10" s="2">
        <v>9</v>
      </c>
      <c r="C10" s="9">
        <v>1.94459200969764E-3</v>
      </c>
      <c r="D10" s="9">
        <v>1.2112420052289899E-3</v>
      </c>
      <c r="E10" s="9">
        <v>1.86165382619947E-3</v>
      </c>
      <c r="F10" s="9">
        <v>1.2742532982624E-3</v>
      </c>
      <c r="G10" s="9">
        <f t="shared" si="0"/>
        <v>1.94459200969764E-3</v>
      </c>
      <c r="H10" s="2" t="str">
        <f t="shared" si="1"/>
        <v>ftllama3.1</v>
      </c>
    </row>
    <row r="11" spans="1:8" x14ac:dyDescent="0.2">
      <c r="A11" s="2">
        <v>10</v>
      </c>
      <c r="B11" s="2">
        <v>10</v>
      </c>
      <c r="C11" s="9">
        <v>5.3531133702823096E-3</v>
      </c>
      <c r="D11" s="9">
        <v>2.0726117671334299E-3</v>
      </c>
      <c r="E11" s="9">
        <v>5.6433870324066699E-3</v>
      </c>
      <c r="F11" s="9">
        <v>4.5144941125599999E-4</v>
      </c>
      <c r="G11" s="9">
        <f t="shared" si="0"/>
        <v>5.6433870324066699E-3</v>
      </c>
      <c r="H11" s="2" t="str">
        <f t="shared" si="1"/>
        <v>llama3.1:8b-instruct-fp16</v>
      </c>
    </row>
    <row r="12" spans="1:8" x14ac:dyDescent="0.2">
      <c r="A12" s="2">
        <v>11</v>
      </c>
      <c r="B12" s="2">
        <v>11</v>
      </c>
      <c r="C12" s="9">
        <v>0</v>
      </c>
      <c r="D12" s="9">
        <v>0</v>
      </c>
      <c r="E12" s="9">
        <v>1.9792390521620001E-4</v>
      </c>
      <c r="F12" s="9">
        <v>1.156874366903E-4</v>
      </c>
      <c r="G12" s="9">
        <f t="shared" si="0"/>
        <v>1.9792390521620001E-4</v>
      </c>
      <c r="H12" s="2" t="str">
        <f t="shared" si="1"/>
        <v>llama3.1:8b-instruct-fp16</v>
      </c>
    </row>
    <row r="13" spans="1:8" x14ac:dyDescent="0.2">
      <c r="A13" s="2">
        <v>12</v>
      </c>
      <c r="B13" s="2">
        <v>12</v>
      </c>
      <c r="C13" s="9">
        <v>0</v>
      </c>
      <c r="D13" s="9">
        <v>1.7358344713490001E-4</v>
      </c>
      <c r="E13" s="9">
        <v>0</v>
      </c>
      <c r="F13" s="9">
        <v>2.9720895191920002E-4</v>
      </c>
      <c r="G13" s="9">
        <f t="shared" si="0"/>
        <v>2.9720895191920002E-4</v>
      </c>
      <c r="H13" s="2" t="str">
        <f t="shared" si="1"/>
        <v>phi4:14b</v>
      </c>
    </row>
    <row r="14" spans="1:8" x14ac:dyDescent="0.2">
      <c r="A14" s="2">
        <v>13</v>
      </c>
      <c r="B14" s="2">
        <v>13</v>
      </c>
      <c r="C14" s="9">
        <v>0</v>
      </c>
      <c r="D14" s="9">
        <v>6.2993115945050003E-4</v>
      </c>
      <c r="E14" s="9">
        <v>4.4375900844399999E-5</v>
      </c>
      <c r="F14" s="9">
        <v>4.1719697349309998E-4</v>
      </c>
      <c r="G14" s="9">
        <f t="shared" si="0"/>
        <v>6.2993115945050003E-4</v>
      </c>
      <c r="H14" s="2" t="str">
        <f t="shared" si="1"/>
        <v>ftphi4</v>
      </c>
    </row>
    <row r="15" spans="1:8" x14ac:dyDescent="0.2">
      <c r="A15" s="2">
        <v>14</v>
      </c>
      <c r="B15" s="2">
        <v>14</v>
      </c>
      <c r="C15" s="9">
        <v>0</v>
      </c>
      <c r="D15" s="9">
        <v>4.7041226976680001E-4</v>
      </c>
      <c r="E15" s="9">
        <v>1.2270628341606599E-3</v>
      </c>
      <c r="F15" s="9">
        <v>8.7855487197109996E-4</v>
      </c>
      <c r="G15" s="9">
        <f t="shared" si="0"/>
        <v>1.2270628341606599E-3</v>
      </c>
      <c r="H15" s="2" t="str">
        <f t="shared" si="1"/>
        <v>llama3.1:8b-instruct-fp16</v>
      </c>
    </row>
    <row r="16" spans="1:8" x14ac:dyDescent="0.2">
      <c r="A16" s="2">
        <v>15</v>
      </c>
      <c r="B16" s="2">
        <v>15</v>
      </c>
      <c r="C16" s="9">
        <v>0</v>
      </c>
      <c r="D16" s="9">
        <v>1.6139692493849999E-4</v>
      </c>
      <c r="E16" s="9">
        <v>6.0605850070714904E-3</v>
      </c>
      <c r="F16" s="9">
        <v>3.7776758628199999E-5</v>
      </c>
      <c r="G16" s="9">
        <f t="shared" si="0"/>
        <v>6.0605850070714904E-3</v>
      </c>
      <c r="H16" s="2" t="str">
        <f t="shared" si="1"/>
        <v>llama3.1:8b-instruct-fp16</v>
      </c>
    </row>
    <row r="17" spans="1:8" x14ac:dyDescent="0.2">
      <c r="A17" s="2">
        <v>16</v>
      </c>
      <c r="B17" s="2">
        <v>16</v>
      </c>
      <c r="C17" s="9">
        <v>7.1646996823669998E-4</v>
      </c>
      <c r="D17" s="9">
        <v>0</v>
      </c>
      <c r="E17" s="9">
        <v>0</v>
      </c>
      <c r="F17" s="9">
        <v>6.0804391812000001E-4</v>
      </c>
      <c r="G17" s="9">
        <f t="shared" si="0"/>
        <v>7.1646996823669998E-4</v>
      </c>
      <c r="H17" s="2" t="str">
        <f t="shared" si="1"/>
        <v>ftllama3.1</v>
      </c>
    </row>
    <row r="18" spans="1:8" x14ac:dyDescent="0.2">
      <c r="A18" s="2">
        <v>17</v>
      </c>
      <c r="B18" s="2">
        <v>17</v>
      </c>
      <c r="C18" s="9">
        <v>0</v>
      </c>
      <c r="D18" s="9">
        <v>7.130503987095E-4</v>
      </c>
      <c r="E18" s="9">
        <v>7.3178490490785602E-3</v>
      </c>
      <c r="F18" s="9">
        <v>1.6354100579129999E-4</v>
      </c>
      <c r="G18" s="9">
        <f t="shared" si="0"/>
        <v>7.3178490490785602E-3</v>
      </c>
      <c r="H18" s="2" t="str">
        <f t="shared" si="1"/>
        <v>llama3.1:8b-instruct-fp16</v>
      </c>
    </row>
    <row r="19" spans="1:8" x14ac:dyDescent="0.2">
      <c r="A19" s="2">
        <v>18</v>
      </c>
      <c r="B19" s="2">
        <v>18</v>
      </c>
      <c r="C19" s="9">
        <v>0</v>
      </c>
      <c r="D19" s="9">
        <v>0</v>
      </c>
      <c r="E19" s="9">
        <v>0</v>
      </c>
      <c r="F19" s="9">
        <v>3.86386477788E-5</v>
      </c>
      <c r="G19" s="9">
        <f t="shared" si="0"/>
        <v>3.86386477788E-5</v>
      </c>
      <c r="H19" s="2" t="str">
        <f t="shared" si="1"/>
        <v>phi4:14b</v>
      </c>
    </row>
    <row r="20" spans="1:8" x14ac:dyDescent="0.2">
      <c r="A20" s="2">
        <v>19</v>
      </c>
      <c r="B20" s="2">
        <v>19</v>
      </c>
      <c r="C20" s="9">
        <v>0</v>
      </c>
      <c r="D20" s="9">
        <v>7.2919189863439998E-4</v>
      </c>
      <c r="E20" s="9">
        <v>9.8550466022320001E-4</v>
      </c>
      <c r="F20" s="9">
        <v>4.6136123460849998E-4</v>
      </c>
      <c r="G20" s="9">
        <f t="shared" si="0"/>
        <v>9.8550466022320001E-4</v>
      </c>
      <c r="H20" s="2" t="str">
        <f t="shared" si="1"/>
        <v>llama3.1:8b-instruct-fp16</v>
      </c>
    </row>
    <row r="21" spans="1:8" x14ac:dyDescent="0.2">
      <c r="A21" s="2">
        <v>20</v>
      </c>
      <c r="B21" s="2">
        <v>20</v>
      </c>
      <c r="C21" s="9">
        <v>1.7252691941601801E-2</v>
      </c>
      <c r="D21" s="9">
        <v>5.8055799454450599E-3</v>
      </c>
      <c r="E21" s="9">
        <v>7.5764490025383999E-3</v>
      </c>
      <c r="F21" s="9">
        <v>3.7223213751400002E-5</v>
      </c>
      <c r="G21" s="9">
        <f t="shared" si="0"/>
        <v>1.7252691941601801E-2</v>
      </c>
      <c r="H21" s="2" t="str">
        <f t="shared" si="1"/>
        <v>ftllama3.1</v>
      </c>
    </row>
    <row r="22" spans="1:8" x14ac:dyDescent="0.2">
      <c r="A22" s="2">
        <v>21</v>
      </c>
      <c r="B22" s="2">
        <v>21</v>
      </c>
      <c r="C22" s="9">
        <v>0</v>
      </c>
      <c r="D22" s="9">
        <v>0</v>
      </c>
      <c r="E22" s="9">
        <v>0</v>
      </c>
      <c r="F22" s="9">
        <v>9.0734870172999997E-5</v>
      </c>
      <c r="G22" s="9">
        <f t="shared" si="0"/>
        <v>9.0734870172999997E-5</v>
      </c>
      <c r="H22" s="2" t="str">
        <f t="shared" si="1"/>
        <v>phi4:14b</v>
      </c>
    </row>
    <row r="23" spans="1:8" x14ac:dyDescent="0.2">
      <c r="A23" s="2">
        <v>22</v>
      </c>
      <c r="B23" s="2">
        <v>22</v>
      </c>
      <c r="C23" s="9">
        <v>0</v>
      </c>
      <c r="D23" s="9">
        <v>0</v>
      </c>
      <c r="E23" s="9">
        <v>0</v>
      </c>
      <c r="F23" s="9">
        <v>1.5779489185659999E-4</v>
      </c>
      <c r="G23" s="9">
        <f t="shared" si="0"/>
        <v>1.5779489185659999E-4</v>
      </c>
      <c r="H23" s="2" t="str">
        <f t="shared" si="1"/>
        <v>phi4:14b</v>
      </c>
    </row>
    <row r="24" spans="1:8" x14ac:dyDescent="0.2">
      <c r="A24" s="2">
        <v>23</v>
      </c>
      <c r="B24" s="2">
        <v>23</v>
      </c>
      <c r="C24" s="9">
        <v>0</v>
      </c>
      <c r="D24" s="9">
        <v>0</v>
      </c>
      <c r="E24" s="9">
        <v>0</v>
      </c>
      <c r="F24" s="9">
        <v>1.2253591724270001E-4</v>
      </c>
      <c r="G24" s="9">
        <f t="shared" si="0"/>
        <v>1.2253591724270001E-4</v>
      </c>
      <c r="H24" s="2" t="str">
        <f t="shared" si="1"/>
        <v>phi4:14b</v>
      </c>
    </row>
    <row r="25" spans="1:8" x14ac:dyDescent="0.2">
      <c r="A25" s="2">
        <v>24</v>
      </c>
      <c r="B25" s="2">
        <v>24</v>
      </c>
      <c r="C25" s="9">
        <v>9.5994422478335208E-3</v>
      </c>
      <c r="D25" s="9">
        <v>2.9827338144449199E-3</v>
      </c>
      <c r="E25" s="9">
        <v>1.08659802270787E-2</v>
      </c>
      <c r="F25" s="9">
        <v>4.2930325892350001E-4</v>
      </c>
      <c r="G25" s="9">
        <f t="shared" si="0"/>
        <v>1.08659802270787E-2</v>
      </c>
      <c r="H25" s="2" t="str">
        <f t="shared" si="1"/>
        <v>llama3.1:8b-instruct-fp16</v>
      </c>
    </row>
    <row r="26" spans="1:8" x14ac:dyDescent="0.2">
      <c r="A26" s="2">
        <v>25</v>
      </c>
      <c r="B26" s="2">
        <v>25</v>
      </c>
      <c r="C26" s="9">
        <v>0</v>
      </c>
      <c r="D26" s="9">
        <v>0</v>
      </c>
      <c r="E26" s="9">
        <v>1.49643661321273E-3</v>
      </c>
      <c r="F26" s="9">
        <v>8.0412380131199997E-5</v>
      </c>
      <c r="G26" s="9">
        <f t="shared" si="0"/>
        <v>1.49643661321273E-3</v>
      </c>
      <c r="H26" s="2" t="str">
        <f t="shared" si="1"/>
        <v>llama3.1:8b-instruct-fp16</v>
      </c>
    </row>
    <row r="27" spans="1:8" x14ac:dyDescent="0.2">
      <c r="A27" s="2">
        <v>26</v>
      </c>
      <c r="B27" s="2">
        <v>26</v>
      </c>
      <c r="C27" s="9">
        <v>0</v>
      </c>
      <c r="D27" s="9">
        <v>1.111835573933E-4</v>
      </c>
      <c r="E27" s="9">
        <v>5.4343972754300001E-5</v>
      </c>
      <c r="F27" s="9">
        <v>3.7140579162430002E-4</v>
      </c>
      <c r="G27" s="9">
        <f t="shared" si="0"/>
        <v>3.7140579162430002E-4</v>
      </c>
      <c r="H27" s="2" t="str">
        <f t="shared" si="1"/>
        <v>phi4:14b</v>
      </c>
    </row>
    <row r="28" spans="1:8" x14ac:dyDescent="0.2">
      <c r="A28" s="2">
        <v>27</v>
      </c>
      <c r="B28" s="2">
        <v>27</v>
      </c>
      <c r="C28" s="9">
        <v>0</v>
      </c>
      <c r="D28" s="9">
        <v>1.1128099302628201E-3</v>
      </c>
      <c r="E28" s="9">
        <v>0</v>
      </c>
      <c r="F28" s="9">
        <v>4.2677377683239998E-4</v>
      </c>
      <c r="G28" s="9">
        <f t="shared" si="0"/>
        <v>1.1128099302628201E-3</v>
      </c>
      <c r="H28" s="2" t="str">
        <f t="shared" si="1"/>
        <v>ftphi4</v>
      </c>
    </row>
    <row r="29" spans="1:8" x14ac:dyDescent="0.2">
      <c r="A29" s="2">
        <v>28</v>
      </c>
      <c r="B29" s="2">
        <v>28</v>
      </c>
      <c r="C29" s="9">
        <v>0</v>
      </c>
      <c r="D29" s="9">
        <v>3.6631692866129998E-4</v>
      </c>
      <c r="E29" s="9">
        <v>0</v>
      </c>
      <c r="F29" s="9">
        <v>6.6227419634480003E-4</v>
      </c>
      <c r="G29" s="9">
        <f t="shared" si="0"/>
        <v>6.6227419634480003E-4</v>
      </c>
      <c r="H29" s="2" t="str">
        <f t="shared" si="1"/>
        <v>phi4:14b</v>
      </c>
    </row>
    <row r="30" spans="1:8" x14ac:dyDescent="0.2">
      <c r="A30" s="2">
        <v>29</v>
      </c>
      <c r="B30" s="2">
        <v>29</v>
      </c>
      <c r="C30" s="9">
        <v>4.1526359638997404E-3</v>
      </c>
      <c r="D30" s="9">
        <v>2.8828243392386601E-3</v>
      </c>
      <c r="E30" s="9">
        <v>2.4225180170365699E-3</v>
      </c>
      <c r="F30" s="9">
        <v>1.09879305652741E-3</v>
      </c>
      <c r="G30" s="9">
        <f t="shared" si="0"/>
        <v>4.1526359638997404E-3</v>
      </c>
      <c r="H30" s="2" t="str">
        <f t="shared" si="1"/>
        <v>ftllama3.1</v>
      </c>
    </row>
    <row r="31" spans="1:8" x14ac:dyDescent="0.2">
      <c r="A31" s="2">
        <v>30</v>
      </c>
      <c r="B31" s="2">
        <v>30</v>
      </c>
      <c r="C31" s="9">
        <v>7.0086349400558601E-3</v>
      </c>
      <c r="D31" s="9">
        <v>3.0689826235180001E-4</v>
      </c>
      <c r="E31" s="9">
        <v>3.1767603142985202E-3</v>
      </c>
      <c r="F31" s="9">
        <v>2.6343121259872399E-3</v>
      </c>
      <c r="G31" s="9">
        <f t="shared" si="0"/>
        <v>7.0086349400558601E-3</v>
      </c>
      <c r="H31" s="2" t="str">
        <f t="shared" si="1"/>
        <v>ftllama3.1</v>
      </c>
    </row>
    <row r="32" spans="1:8" x14ac:dyDescent="0.2">
      <c r="A32" s="2">
        <v>31</v>
      </c>
      <c r="B32" s="2">
        <v>31</v>
      </c>
      <c r="C32" s="9">
        <v>1.6341013674225101E-2</v>
      </c>
      <c r="D32" s="9">
        <v>5.0281742787254696E-3</v>
      </c>
      <c r="E32" s="9">
        <v>1.39223636793238E-2</v>
      </c>
      <c r="F32" s="9">
        <v>1.16214518036161E-3</v>
      </c>
      <c r="G32" s="9">
        <f t="shared" si="0"/>
        <v>1.6341013674225101E-2</v>
      </c>
      <c r="H32" s="2" t="str">
        <f t="shared" si="1"/>
        <v>ftllama3.1</v>
      </c>
    </row>
    <row r="33" spans="1:8" x14ac:dyDescent="0.2">
      <c r="A33" s="2">
        <v>32</v>
      </c>
      <c r="B33" s="2">
        <v>32</v>
      </c>
      <c r="C33" s="9">
        <v>0</v>
      </c>
      <c r="D33" s="9">
        <v>0</v>
      </c>
      <c r="E33" s="9">
        <v>5.3858054535729999E-4</v>
      </c>
      <c r="F33" s="9">
        <v>1.6530038057160001E-4</v>
      </c>
      <c r="G33" s="9">
        <f t="shared" si="0"/>
        <v>5.3858054535729999E-4</v>
      </c>
      <c r="H33" s="2" t="str">
        <f t="shared" si="1"/>
        <v>llama3.1:8b-instruct-fp16</v>
      </c>
    </row>
    <row r="34" spans="1:8" x14ac:dyDescent="0.2">
      <c r="A34" s="2">
        <v>33</v>
      </c>
      <c r="B34" s="2">
        <v>33</v>
      </c>
      <c r="C34" s="9">
        <v>0</v>
      </c>
      <c r="D34" s="9">
        <v>2.1260824121000001E-4</v>
      </c>
      <c r="E34" s="9">
        <v>0</v>
      </c>
      <c r="F34" s="9">
        <v>2.0774549338970001E-4</v>
      </c>
      <c r="G34" s="9">
        <f t="shared" si="0"/>
        <v>2.1260824121000001E-4</v>
      </c>
      <c r="H34" s="2" t="str">
        <f t="shared" si="1"/>
        <v>ftphi4</v>
      </c>
    </row>
    <row r="35" spans="1:8" x14ac:dyDescent="0.2">
      <c r="A35" s="2">
        <v>34</v>
      </c>
      <c r="B35" s="2">
        <v>34</v>
      </c>
      <c r="C35" s="9">
        <v>0</v>
      </c>
      <c r="D35" s="9">
        <v>0</v>
      </c>
      <c r="E35" s="9">
        <v>6.5565508391200001E-5</v>
      </c>
      <c r="F35" s="9">
        <v>3.244707327602E-4</v>
      </c>
      <c r="G35" s="9">
        <f t="shared" si="0"/>
        <v>3.244707327602E-4</v>
      </c>
      <c r="H35" s="2" t="str">
        <f t="shared" si="1"/>
        <v>phi4:14b</v>
      </c>
    </row>
    <row r="36" spans="1:8" x14ac:dyDescent="0.2">
      <c r="A36" s="2">
        <v>35</v>
      </c>
      <c r="B36" s="2">
        <v>35</v>
      </c>
      <c r="C36" s="9">
        <v>0</v>
      </c>
      <c r="D36" s="9">
        <v>1.469900465703E-4</v>
      </c>
      <c r="E36" s="9">
        <v>0</v>
      </c>
      <c r="F36" s="9">
        <v>7.1218307462649999E-4</v>
      </c>
      <c r="G36" s="9">
        <f t="shared" si="0"/>
        <v>7.1218307462649999E-4</v>
      </c>
      <c r="H36" s="2" t="str">
        <f t="shared" si="1"/>
        <v>phi4:14b</v>
      </c>
    </row>
    <row r="37" spans="1:8" x14ac:dyDescent="0.2">
      <c r="A37" s="2">
        <v>36</v>
      </c>
      <c r="B37" s="2">
        <v>36</v>
      </c>
      <c r="C37" s="9">
        <v>0</v>
      </c>
      <c r="D37" s="9">
        <v>1.579161167943E-4</v>
      </c>
      <c r="E37" s="9">
        <v>5.0310969818380001E-4</v>
      </c>
      <c r="F37" s="9">
        <v>1.43685260721083E-3</v>
      </c>
      <c r="G37" s="9">
        <f t="shared" si="0"/>
        <v>1.43685260721083E-3</v>
      </c>
      <c r="H37" s="2" t="str">
        <f t="shared" si="1"/>
        <v>phi4:14b</v>
      </c>
    </row>
    <row r="38" spans="1:8" x14ac:dyDescent="0.2">
      <c r="A38" s="2">
        <v>37</v>
      </c>
      <c r="B38" s="2">
        <v>37</v>
      </c>
      <c r="C38" s="9">
        <v>8.1546043045818799E-3</v>
      </c>
      <c r="D38" s="9">
        <v>6.7669863147395001E-3</v>
      </c>
      <c r="E38" s="9">
        <v>2.66339419010494E-3</v>
      </c>
      <c r="F38" s="9">
        <v>1.6849729930981899E-3</v>
      </c>
      <c r="G38" s="9">
        <f t="shared" si="0"/>
        <v>8.1546043045818799E-3</v>
      </c>
      <c r="H38" s="2" t="str">
        <f t="shared" si="1"/>
        <v>ftllama3.1</v>
      </c>
    </row>
    <row r="39" spans="1:8" x14ac:dyDescent="0.2">
      <c r="A39" s="2">
        <v>38</v>
      </c>
      <c r="B39" s="2">
        <v>38</v>
      </c>
      <c r="C39" s="9">
        <v>5.7533986666905004E-3</v>
      </c>
      <c r="D39" s="9">
        <v>1.6062796215659801E-3</v>
      </c>
      <c r="E39" s="9">
        <v>1.92931850573846E-3</v>
      </c>
      <c r="F39" s="9">
        <v>4.6915586239529999E-4</v>
      </c>
      <c r="G39" s="9">
        <f t="shared" si="0"/>
        <v>5.7533986666905004E-3</v>
      </c>
      <c r="H39" s="2" t="str">
        <f t="shared" si="1"/>
        <v>ftllama3.1</v>
      </c>
    </row>
    <row r="40" spans="1:8" x14ac:dyDescent="0.2">
      <c r="A40" s="2">
        <v>39</v>
      </c>
      <c r="B40" s="2">
        <v>39</v>
      </c>
      <c r="C40" s="9">
        <v>7.3922601395419599E-3</v>
      </c>
      <c r="D40" s="9">
        <v>1.9937406817916699E-3</v>
      </c>
      <c r="E40" s="9">
        <v>8.1296691970367506E-3</v>
      </c>
      <c r="F40" s="9">
        <v>1.4446622459217901E-3</v>
      </c>
      <c r="G40" s="9">
        <f t="shared" si="0"/>
        <v>8.1296691970367506E-3</v>
      </c>
      <c r="H40" s="2" t="str">
        <f t="shared" si="1"/>
        <v>llama3.1:8b-instruct-fp16</v>
      </c>
    </row>
    <row r="41" spans="1:8" x14ac:dyDescent="0.2">
      <c r="A41" s="2">
        <v>40</v>
      </c>
      <c r="B41" s="2">
        <v>40</v>
      </c>
      <c r="C41" s="9">
        <v>0</v>
      </c>
      <c r="D41" s="9">
        <v>0</v>
      </c>
      <c r="E41" s="9">
        <v>0</v>
      </c>
      <c r="F41" s="9">
        <v>0</v>
      </c>
      <c r="G41" s="9">
        <f t="shared" si="0"/>
        <v>0</v>
      </c>
      <c r="H41" s="2" t="str">
        <f t="shared" si="1"/>
        <v>phi4:14b</v>
      </c>
    </row>
    <row r="42" spans="1:8" x14ac:dyDescent="0.2">
      <c r="A42" s="2">
        <v>41</v>
      </c>
      <c r="B42" s="2">
        <v>41</v>
      </c>
      <c r="C42" s="9">
        <v>0</v>
      </c>
      <c r="D42" s="9">
        <v>3.95407833691E-5</v>
      </c>
      <c r="E42" s="9">
        <v>0</v>
      </c>
      <c r="F42" s="9">
        <v>3.9850930417199997E-5</v>
      </c>
      <c r="G42" s="9">
        <f t="shared" si="0"/>
        <v>3.9850930417199997E-5</v>
      </c>
      <c r="H42" s="2" t="str">
        <f t="shared" si="1"/>
        <v>phi4:14b</v>
      </c>
    </row>
    <row r="43" spans="1:8" x14ac:dyDescent="0.2">
      <c r="A43" s="2">
        <v>42</v>
      </c>
      <c r="B43" s="2">
        <v>42</v>
      </c>
      <c r="C43" s="9">
        <v>0</v>
      </c>
      <c r="D43" s="9">
        <v>4.8161930005500001E-5</v>
      </c>
      <c r="E43" s="9">
        <v>0</v>
      </c>
      <c r="F43" s="9">
        <v>0</v>
      </c>
      <c r="G43" s="9">
        <f t="shared" si="0"/>
        <v>4.8161930005500001E-5</v>
      </c>
      <c r="H43" s="2" t="str">
        <f t="shared" si="1"/>
        <v>ftphi4</v>
      </c>
    </row>
    <row r="44" spans="1:8" x14ac:dyDescent="0.2">
      <c r="A44" s="2">
        <v>43</v>
      </c>
      <c r="B44" s="2">
        <v>43</v>
      </c>
      <c r="C44" s="9">
        <v>2.40203588535743E-3</v>
      </c>
      <c r="D44" s="9">
        <v>2.6837936602532799E-3</v>
      </c>
      <c r="E44" s="9">
        <v>3.8504125550389199E-3</v>
      </c>
      <c r="F44" s="9">
        <v>2.3187570756168199E-3</v>
      </c>
      <c r="G44" s="9">
        <f t="shared" si="0"/>
        <v>3.8504125550389199E-3</v>
      </c>
      <c r="H44" s="2" t="str">
        <f t="shared" si="1"/>
        <v>llama3.1:8b-instruct-fp16</v>
      </c>
    </row>
    <row r="45" spans="1:8" x14ac:dyDescent="0.2">
      <c r="A45" s="2">
        <v>44</v>
      </c>
      <c r="B45" s="2">
        <v>44</v>
      </c>
      <c r="C45" s="9">
        <v>1.5293547052091701E-3</v>
      </c>
      <c r="D45" s="9">
        <v>1.4892386463803301E-3</v>
      </c>
      <c r="E45" s="9">
        <v>1.73856341280043E-3</v>
      </c>
      <c r="F45" s="9">
        <v>9.4272384220469999E-4</v>
      </c>
      <c r="G45" s="9">
        <f t="shared" si="0"/>
        <v>1.73856341280043E-3</v>
      </c>
      <c r="H45" s="2" t="str">
        <f t="shared" si="1"/>
        <v>llama3.1:8b-instruct-fp16</v>
      </c>
    </row>
    <row r="46" spans="1:8" x14ac:dyDescent="0.2">
      <c r="A46" s="2">
        <v>45</v>
      </c>
      <c r="B46" s="2">
        <v>45</v>
      </c>
      <c r="C46" s="9">
        <v>0</v>
      </c>
      <c r="D46" s="9">
        <v>0</v>
      </c>
      <c r="E46" s="9">
        <v>0</v>
      </c>
      <c r="F46" s="9">
        <v>0</v>
      </c>
      <c r="G46" s="9">
        <f t="shared" si="0"/>
        <v>0</v>
      </c>
      <c r="H46" s="2" t="str">
        <f t="shared" si="1"/>
        <v>phi4:14b</v>
      </c>
    </row>
    <row r="47" spans="1:8" x14ac:dyDescent="0.2">
      <c r="A47" s="2">
        <v>46</v>
      </c>
      <c r="B47" s="2">
        <v>46</v>
      </c>
      <c r="C47" s="9">
        <v>3.7957940616509999E-4</v>
      </c>
      <c r="D47" s="9">
        <v>1.66312026392E-5</v>
      </c>
      <c r="E47" s="9">
        <v>3.1844816569770001E-4</v>
      </c>
      <c r="F47" s="9">
        <v>5.1788817425920005E-4</v>
      </c>
      <c r="G47" s="9">
        <f t="shared" si="0"/>
        <v>5.1788817425920005E-4</v>
      </c>
      <c r="H47" s="2" t="str">
        <f t="shared" si="1"/>
        <v>phi4:14b</v>
      </c>
    </row>
    <row r="48" spans="1:8" x14ac:dyDescent="0.2">
      <c r="A48" s="2">
        <v>47</v>
      </c>
      <c r="B48" s="2">
        <v>47</v>
      </c>
      <c r="C48" s="9">
        <v>2.6083927632433702E-3</v>
      </c>
      <c r="D48" s="9">
        <v>3.3167012152262002E-3</v>
      </c>
      <c r="E48" s="9">
        <v>2.4224937311373598E-3</v>
      </c>
      <c r="F48" s="9">
        <v>2.4105462262273901E-3</v>
      </c>
      <c r="G48" s="9">
        <f t="shared" si="0"/>
        <v>3.3167012152262002E-3</v>
      </c>
      <c r="H48" s="2" t="str">
        <f t="shared" si="1"/>
        <v>ftphi4</v>
      </c>
    </row>
    <row r="49" spans="1:8" x14ac:dyDescent="0.2">
      <c r="A49" s="2">
        <v>48</v>
      </c>
      <c r="B49" s="2">
        <v>48</v>
      </c>
      <c r="C49" s="9">
        <v>2.1396720598983901E-3</v>
      </c>
      <c r="D49" s="9">
        <v>1.7844119258890101E-3</v>
      </c>
      <c r="E49" s="9">
        <v>2.3234400765172001E-3</v>
      </c>
      <c r="F49" s="9">
        <v>1.35780982007937E-3</v>
      </c>
      <c r="G49" s="9">
        <f t="shared" si="0"/>
        <v>2.3234400765172001E-3</v>
      </c>
      <c r="H49" s="2" t="str">
        <f t="shared" si="1"/>
        <v>llama3.1:8b-instruct-fp16</v>
      </c>
    </row>
    <row r="50" spans="1:8" x14ac:dyDescent="0.2">
      <c r="A50" s="2">
        <v>49</v>
      </c>
      <c r="B50" s="2">
        <v>49</v>
      </c>
      <c r="C50" s="9">
        <v>0</v>
      </c>
      <c r="D50" s="9">
        <v>0</v>
      </c>
      <c r="E50" s="9">
        <v>0</v>
      </c>
      <c r="F50" s="9">
        <v>1.707904107336E-4</v>
      </c>
      <c r="G50" s="9">
        <f t="shared" si="0"/>
        <v>1.707904107336E-4</v>
      </c>
      <c r="H50" s="2" t="str">
        <f t="shared" si="1"/>
        <v>phi4:14b</v>
      </c>
    </row>
    <row r="51" spans="1:8" x14ac:dyDescent="0.2">
      <c r="A51" s="2">
        <v>50</v>
      </c>
      <c r="B51" s="2">
        <v>50</v>
      </c>
      <c r="C51" s="9">
        <v>0</v>
      </c>
      <c r="D51" s="9">
        <v>8.03771794641E-5</v>
      </c>
      <c r="E51" s="9">
        <v>0</v>
      </c>
      <c r="F51" s="9">
        <v>4.1477631644499999E-5</v>
      </c>
      <c r="G51" s="9">
        <f t="shared" si="0"/>
        <v>8.03771794641E-5</v>
      </c>
      <c r="H51" s="2" t="str">
        <f t="shared" si="1"/>
        <v>ftphi4</v>
      </c>
    </row>
    <row r="52" spans="1:8" x14ac:dyDescent="0.2">
      <c r="A52" s="2">
        <v>51</v>
      </c>
      <c r="B52" s="2">
        <v>51</v>
      </c>
      <c r="C52" s="9">
        <v>8.5734937872209999E-4</v>
      </c>
      <c r="D52" s="9">
        <v>9.3209725538530004E-4</v>
      </c>
      <c r="E52" s="9">
        <v>1.5675590905760001E-3</v>
      </c>
      <c r="F52" s="9">
        <v>7.4560466954219997E-4</v>
      </c>
      <c r="G52" s="9">
        <f t="shared" si="0"/>
        <v>1.5675590905760001E-3</v>
      </c>
      <c r="H52" s="2" t="str">
        <f t="shared" si="1"/>
        <v>llama3.1:8b-instruct-fp16</v>
      </c>
    </row>
    <row r="53" spans="1:8" x14ac:dyDescent="0.2">
      <c r="A53" s="2">
        <v>52</v>
      </c>
      <c r="B53" s="2">
        <v>52</v>
      </c>
      <c r="C53" s="9">
        <v>0</v>
      </c>
      <c r="D53" s="9">
        <v>4.2166115183899998E-5</v>
      </c>
      <c r="E53" s="9">
        <v>0</v>
      </c>
      <c r="F53" s="9">
        <v>4.7709656480200001E-5</v>
      </c>
      <c r="G53" s="9">
        <f t="shared" si="0"/>
        <v>4.7709656480200001E-5</v>
      </c>
      <c r="H53" s="2" t="str">
        <f t="shared" si="1"/>
        <v>phi4:14b</v>
      </c>
    </row>
    <row r="54" spans="1:8" x14ac:dyDescent="0.2">
      <c r="A54" s="2">
        <v>53</v>
      </c>
      <c r="B54" s="2">
        <v>53</v>
      </c>
      <c r="C54" s="9">
        <v>0</v>
      </c>
      <c r="D54" s="9">
        <v>1.5774344825851001E-3</v>
      </c>
      <c r="E54" s="9">
        <v>0</v>
      </c>
      <c r="F54" s="9">
        <v>1.11566665249743E-3</v>
      </c>
      <c r="G54" s="9">
        <f t="shared" si="0"/>
        <v>1.5774344825851001E-3</v>
      </c>
      <c r="H54" s="2" t="str">
        <f t="shared" si="1"/>
        <v>ftphi4</v>
      </c>
    </row>
    <row r="55" spans="1:8" x14ac:dyDescent="0.2">
      <c r="A55" s="2">
        <v>54</v>
      </c>
      <c r="B55" s="2">
        <v>54</v>
      </c>
      <c r="C55" s="9">
        <v>0</v>
      </c>
      <c r="D55" s="9">
        <v>5.9184892369170002E-4</v>
      </c>
      <c r="E55" s="9">
        <v>0</v>
      </c>
      <c r="F55" s="9">
        <v>1.3773962788816E-3</v>
      </c>
      <c r="G55" s="9">
        <f t="shared" si="0"/>
        <v>1.3773962788816E-3</v>
      </c>
      <c r="H55" s="2" t="str">
        <f t="shared" si="1"/>
        <v>phi4:14b</v>
      </c>
    </row>
    <row r="56" spans="1:8" x14ac:dyDescent="0.2">
      <c r="A56" s="2">
        <v>55</v>
      </c>
      <c r="B56" s="2">
        <v>55</v>
      </c>
      <c r="C56" s="9">
        <v>0</v>
      </c>
      <c r="D56" s="9">
        <v>9.6862976040200006E-5</v>
      </c>
      <c r="E56" s="9">
        <v>5.7414732873399997E-5</v>
      </c>
      <c r="F56" s="9">
        <v>8.80274522517E-5</v>
      </c>
      <c r="G56" s="9">
        <f t="shared" si="0"/>
        <v>9.6862976040200006E-5</v>
      </c>
      <c r="H56" s="2" t="str">
        <f t="shared" si="1"/>
        <v>ftphi4</v>
      </c>
    </row>
    <row r="57" spans="1:8" x14ac:dyDescent="0.2">
      <c r="A57" s="2">
        <v>56</v>
      </c>
      <c r="B57" s="2">
        <v>56</v>
      </c>
      <c r="C57" s="9">
        <v>9.437612124852E-4</v>
      </c>
      <c r="D57" s="9">
        <v>5.6736663516100001E-5</v>
      </c>
      <c r="E57" s="9">
        <v>1.3646477101636699E-3</v>
      </c>
      <c r="F57" s="9">
        <v>1.980177725532E-4</v>
      </c>
      <c r="G57" s="9">
        <f t="shared" si="0"/>
        <v>1.3646477101636699E-3</v>
      </c>
      <c r="H57" s="2" t="str">
        <f t="shared" si="1"/>
        <v>llama3.1:8b-instruct-fp16</v>
      </c>
    </row>
    <row r="58" spans="1:8" x14ac:dyDescent="0.2">
      <c r="A58" s="2">
        <v>57</v>
      </c>
      <c r="B58" s="2">
        <v>57</v>
      </c>
      <c r="C58" s="9">
        <v>3.9178220555186197E-3</v>
      </c>
      <c r="D58" s="9">
        <v>4.4441935938919997E-4</v>
      </c>
      <c r="E58" s="9">
        <v>6.8515134709219998E-4</v>
      </c>
      <c r="F58" s="9">
        <v>1.0705563339537801E-3</v>
      </c>
      <c r="G58" s="9">
        <f t="shared" si="0"/>
        <v>3.9178220555186197E-3</v>
      </c>
      <c r="H58" s="2" t="str">
        <f t="shared" si="1"/>
        <v>ftllama3.1</v>
      </c>
    </row>
    <row r="59" spans="1:8" x14ac:dyDescent="0.2">
      <c r="A59" s="2">
        <v>58</v>
      </c>
      <c r="B59" s="2">
        <v>58</v>
      </c>
      <c r="C59" s="9">
        <v>3.8868185066218801E-3</v>
      </c>
      <c r="D59" s="9">
        <v>8.7823825223109998E-4</v>
      </c>
      <c r="E59" s="9">
        <v>3.9816816470452697E-3</v>
      </c>
      <c r="F59" s="9">
        <v>2.3603823501619999E-4</v>
      </c>
      <c r="G59" s="9">
        <f t="shared" si="0"/>
        <v>3.9816816470452697E-3</v>
      </c>
      <c r="H59" s="2" t="str">
        <f t="shared" si="1"/>
        <v>llama3.1:8b-instruct-fp16</v>
      </c>
    </row>
    <row r="60" spans="1:8" x14ac:dyDescent="0.2">
      <c r="A60" s="2">
        <v>59</v>
      </c>
      <c r="B60" s="2">
        <v>59</v>
      </c>
      <c r="C60" s="9">
        <v>1.13295553651239E-2</v>
      </c>
      <c r="D60" s="9">
        <v>2.9303390665777998E-3</v>
      </c>
      <c r="E60" s="9">
        <v>1.0010560016546899E-2</v>
      </c>
      <c r="F60" s="9">
        <v>4.239560570568E-4</v>
      </c>
      <c r="G60" s="9">
        <f t="shared" si="0"/>
        <v>1.13295553651239E-2</v>
      </c>
      <c r="H60" s="2" t="str">
        <f t="shared" si="1"/>
        <v>ftllama3.1</v>
      </c>
    </row>
    <row r="61" spans="1:8" x14ac:dyDescent="0.2">
      <c r="A61" s="2">
        <v>60</v>
      </c>
      <c r="B61" s="2">
        <v>60</v>
      </c>
      <c r="C61" s="9">
        <v>3.7765564130889999E-4</v>
      </c>
      <c r="D61" s="9">
        <v>2.4440561620780001E-4</v>
      </c>
      <c r="E61" s="9">
        <v>6.8515134709219998E-4</v>
      </c>
      <c r="F61" s="9">
        <v>4.9214963468589997E-4</v>
      </c>
      <c r="G61" s="9">
        <f t="shared" si="0"/>
        <v>6.8515134709219998E-4</v>
      </c>
      <c r="H61" s="2" t="str">
        <f t="shared" si="1"/>
        <v>llama3.1:8b-instruct-fp16</v>
      </c>
    </row>
    <row r="62" spans="1:8" x14ac:dyDescent="0.2">
      <c r="A62" s="2">
        <v>61</v>
      </c>
      <c r="B62" s="2">
        <v>61</v>
      </c>
      <c r="C62" s="9">
        <v>1.6609081200190899E-3</v>
      </c>
      <c r="D62" s="9">
        <v>1.1364998029811E-3</v>
      </c>
      <c r="E62" s="9">
        <v>5.7120492149680005E-4</v>
      </c>
      <c r="F62" s="9">
        <v>2.3271873526809999E-4</v>
      </c>
      <c r="G62" s="9">
        <f t="shared" si="0"/>
        <v>1.6609081200190899E-3</v>
      </c>
      <c r="H62" s="2" t="str">
        <f t="shared" si="1"/>
        <v>ftllama3.1</v>
      </c>
    </row>
    <row r="63" spans="1:8" x14ac:dyDescent="0.2">
      <c r="A63" s="2">
        <v>62</v>
      </c>
      <c r="B63" s="2">
        <v>62</v>
      </c>
      <c r="C63" s="9">
        <v>7.5042074280125704E-3</v>
      </c>
      <c r="D63" s="9">
        <v>1.9416391683210201E-3</v>
      </c>
      <c r="E63" s="9">
        <v>4.9858225775616504E-3</v>
      </c>
      <c r="F63" s="9">
        <v>1.466363003211E-4</v>
      </c>
      <c r="G63" s="9">
        <f t="shared" si="0"/>
        <v>7.5042074280125704E-3</v>
      </c>
      <c r="H63" s="2" t="str">
        <f t="shared" si="1"/>
        <v>ftllama3.1</v>
      </c>
    </row>
    <row r="64" spans="1:8" x14ac:dyDescent="0.2">
      <c r="A64" s="2">
        <v>63</v>
      </c>
      <c r="B64" s="2">
        <v>63</v>
      </c>
      <c r="C64" s="9">
        <v>8.2002045054520804E-3</v>
      </c>
      <c r="D64" s="9">
        <v>5.69463412809584E-3</v>
      </c>
      <c r="E64" s="9">
        <v>4.3966610849435796E-3</v>
      </c>
      <c r="F64" s="9">
        <v>4.1058128067691397E-3</v>
      </c>
      <c r="G64" s="9">
        <f t="shared" si="0"/>
        <v>8.2002045054520804E-3</v>
      </c>
      <c r="H64" s="2" t="str">
        <f t="shared" si="1"/>
        <v>ftllama3.1</v>
      </c>
    </row>
    <row r="65" spans="1:8" x14ac:dyDescent="0.2">
      <c r="A65" s="2">
        <v>64</v>
      </c>
      <c r="B65" s="2">
        <v>64</v>
      </c>
      <c r="C65" s="9">
        <v>9.6752350351640096E-3</v>
      </c>
      <c r="D65" s="9">
        <v>3.6681733825910001E-4</v>
      </c>
      <c r="E65" s="9">
        <v>6.0300970716140002E-4</v>
      </c>
      <c r="F65" s="9">
        <v>6.3350157413099998E-4</v>
      </c>
      <c r="G65" s="9">
        <f t="shared" si="0"/>
        <v>9.6752350351640096E-3</v>
      </c>
      <c r="H65" s="2" t="str">
        <f t="shared" si="1"/>
        <v>ftllama3.1</v>
      </c>
    </row>
    <row r="66" spans="1:8" x14ac:dyDescent="0.2">
      <c r="A66" s="2">
        <v>65</v>
      </c>
      <c r="B66" s="2">
        <v>65</v>
      </c>
      <c r="C66" s="9">
        <v>6.7673774103501E-3</v>
      </c>
      <c r="D66" s="9">
        <v>1.4829479823155001E-3</v>
      </c>
      <c r="E66" s="9">
        <v>7.2809567941086598E-3</v>
      </c>
      <c r="F66" s="9">
        <v>1.76801150664687E-3</v>
      </c>
      <c r="G66" s="9">
        <f t="shared" si="0"/>
        <v>7.2809567941086598E-3</v>
      </c>
      <c r="H66" s="2" t="str">
        <f t="shared" si="1"/>
        <v>llama3.1:8b-instruct-fp16</v>
      </c>
    </row>
    <row r="67" spans="1:8" x14ac:dyDescent="0.2">
      <c r="A67" s="2">
        <v>66</v>
      </c>
      <c r="B67" s="2">
        <v>66</v>
      </c>
      <c r="C67" s="9">
        <v>0</v>
      </c>
      <c r="D67" s="9">
        <v>0</v>
      </c>
      <c r="E67" s="9">
        <v>0</v>
      </c>
      <c r="F67" s="9">
        <v>0</v>
      </c>
      <c r="G67" s="9">
        <f t="shared" ref="G67:G97" si="2">MAX(C67:F67)</f>
        <v>0</v>
      </c>
      <c r="H67" s="2" t="str">
        <f t="shared" ref="H67:H97" si="3">IF(G67=F67,$F$1,IF(G67=E67,$E$1,IF(G67=D67,$D$1,IF(G67=C67,$C$1,""))))</f>
        <v>phi4:14b</v>
      </c>
    </row>
    <row r="68" spans="1:8" x14ac:dyDescent="0.2">
      <c r="A68" s="2">
        <v>67</v>
      </c>
      <c r="B68" s="2">
        <v>67</v>
      </c>
      <c r="C68" s="9">
        <v>0</v>
      </c>
      <c r="D68" s="9">
        <v>8.5133410591100005E-5</v>
      </c>
      <c r="E68" s="9">
        <v>1.195895884718E-4</v>
      </c>
      <c r="F68" s="9">
        <v>4.8161930005500001E-5</v>
      </c>
      <c r="G68" s="9">
        <f t="shared" si="2"/>
        <v>1.195895884718E-4</v>
      </c>
      <c r="H68" s="2" t="str">
        <f t="shared" si="3"/>
        <v>llama3.1:8b-instruct-fp16</v>
      </c>
    </row>
    <row r="69" spans="1:8" x14ac:dyDescent="0.2">
      <c r="A69" s="2">
        <v>68</v>
      </c>
      <c r="B69" s="2">
        <v>68</v>
      </c>
      <c r="C69" s="9">
        <v>0</v>
      </c>
      <c r="D69" s="9">
        <v>0</v>
      </c>
      <c r="E69" s="9">
        <v>0</v>
      </c>
      <c r="F69" s="9">
        <v>0</v>
      </c>
      <c r="G69" s="9">
        <f t="shared" si="2"/>
        <v>0</v>
      </c>
      <c r="H69" s="2" t="str">
        <f t="shared" si="3"/>
        <v>phi4:14b</v>
      </c>
    </row>
    <row r="70" spans="1:8" x14ac:dyDescent="0.2">
      <c r="A70" s="2">
        <v>69</v>
      </c>
      <c r="B70" s="2">
        <v>69</v>
      </c>
      <c r="C70" s="9">
        <v>2.8959481976926298E-3</v>
      </c>
      <c r="D70" s="9">
        <v>2.3923019030397401E-3</v>
      </c>
      <c r="E70" s="9">
        <v>3.0780599519078201E-3</v>
      </c>
      <c r="F70" s="9">
        <v>1.52213285909965E-3</v>
      </c>
      <c r="G70" s="9">
        <f t="shared" si="2"/>
        <v>3.0780599519078201E-3</v>
      </c>
      <c r="H70" s="2" t="str">
        <f t="shared" si="3"/>
        <v>llama3.1:8b-instruct-fp16</v>
      </c>
    </row>
    <row r="71" spans="1:8" x14ac:dyDescent="0.2">
      <c r="A71" s="2">
        <v>70</v>
      </c>
      <c r="B71" s="2">
        <v>70</v>
      </c>
      <c r="C71" s="9">
        <v>1.37648627361548E-3</v>
      </c>
      <c r="D71" s="9">
        <v>4.184472698918E-4</v>
      </c>
      <c r="E71" s="9">
        <v>1.8247960800571101E-3</v>
      </c>
      <c r="F71" s="9">
        <v>7.4410455334670005E-4</v>
      </c>
      <c r="G71" s="9">
        <f t="shared" si="2"/>
        <v>1.8247960800571101E-3</v>
      </c>
      <c r="H71" s="2" t="str">
        <f t="shared" si="3"/>
        <v>llama3.1:8b-instruct-fp16</v>
      </c>
    </row>
    <row r="72" spans="1:8" x14ac:dyDescent="0.2">
      <c r="A72" s="2">
        <v>71</v>
      </c>
      <c r="B72" s="2">
        <v>71</v>
      </c>
      <c r="C72" s="9">
        <v>7.4182118156100005E-5</v>
      </c>
      <c r="D72" s="9">
        <v>5.8951035940199999E-5</v>
      </c>
      <c r="E72" s="9">
        <v>7.4635806959120002E-4</v>
      </c>
      <c r="F72" s="9">
        <v>1.013676536136E-4</v>
      </c>
      <c r="G72" s="9">
        <f t="shared" si="2"/>
        <v>7.4635806959120002E-4</v>
      </c>
      <c r="H72" s="2" t="str">
        <f t="shared" si="3"/>
        <v>llama3.1:8b-instruct-fp16</v>
      </c>
    </row>
    <row r="73" spans="1:8" x14ac:dyDescent="0.2">
      <c r="A73" s="2">
        <v>72</v>
      </c>
      <c r="B73" s="2">
        <v>72</v>
      </c>
      <c r="C73" s="9">
        <v>3.6946930257340002E-4</v>
      </c>
      <c r="D73" s="9">
        <v>1.6312572572909999E-4</v>
      </c>
      <c r="E73" s="9">
        <v>2.24856080686939E-3</v>
      </c>
      <c r="F73" s="9">
        <v>9.2100159132099996E-5</v>
      </c>
      <c r="G73" s="9">
        <f t="shared" si="2"/>
        <v>2.24856080686939E-3</v>
      </c>
      <c r="H73" s="2" t="str">
        <f t="shared" si="3"/>
        <v>llama3.1:8b-instruct-fp16</v>
      </c>
    </row>
    <row r="74" spans="1:8" x14ac:dyDescent="0.2">
      <c r="A74" s="2">
        <v>73</v>
      </c>
      <c r="B74" s="2">
        <v>73</v>
      </c>
      <c r="C74" s="9">
        <v>0</v>
      </c>
      <c r="D74" s="9">
        <v>0</v>
      </c>
      <c r="E74" s="9">
        <v>1.1704906621681701E-3</v>
      </c>
      <c r="F74" s="9">
        <v>6.2940836152330004E-4</v>
      </c>
      <c r="G74" s="9">
        <f t="shared" si="2"/>
        <v>1.1704906621681701E-3</v>
      </c>
      <c r="H74" s="2" t="str">
        <f t="shared" si="3"/>
        <v>llama3.1:8b-instruct-fp16</v>
      </c>
    </row>
    <row r="75" spans="1:8" x14ac:dyDescent="0.2">
      <c r="A75" s="2">
        <v>74</v>
      </c>
      <c r="B75" s="2">
        <v>74</v>
      </c>
      <c r="C75" s="9">
        <v>0</v>
      </c>
      <c r="D75" s="9">
        <v>5.7999865218460003E-4</v>
      </c>
      <c r="E75" s="9">
        <v>0</v>
      </c>
      <c r="F75" s="9">
        <v>9.2109959306460002E-4</v>
      </c>
      <c r="G75" s="9">
        <f t="shared" si="2"/>
        <v>9.2109959306460002E-4</v>
      </c>
      <c r="H75" s="2" t="str">
        <f t="shared" si="3"/>
        <v>phi4:14b</v>
      </c>
    </row>
    <row r="76" spans="1:8" x14ac:dyDescent="0.2">
      <c r="A76" s="2">
        <v>75</v>
      </c>
      <c r="B76" s="2">
        <v>75</v>
      </c>
      <c r="C76" s="9">
        <v>0</v>
      </c>
      <c r="D76" s="9">
        <v>4.1141753484100001E-5</v>
      </c>
      <c r="E76" s="9">
        <v>0</v>
      </c>
      <c r="F76" s="9">
        <v>0</v>
      </c>
      <c r="G76" s="9">
        <f t="shared" si="2"/>
        <v>4.1141753484100001E-5</v>
      </c>
      <c r="H76" s="2" t="str">
        <f t="shared" si="3"/>
        <v>ftphi4</v>
      </c>
    </row>
    <row r="77" spans="1:8" x14ac:dyDescent="0.2">
      <c r="A77" s="2">
        <v>76</v>
      </c>
      <c r="B77" s="2">
        <v>76</v>
      </c>
      <c r="C77" s="9">
        <v>0</v>
      </c>
      <c r="D77" s="9">
        <v>0</v>
      </c>
      <c r="E77" s="9">
        <v>0</v>
      </c>
      <c r="F77" s="9">
        <v>0</v>
      </c>
      <c r="G77" s="9">
        <f t="shared" si="2"/>
        <v>0</v>
      </c>
      <c r="H77" s="2" t="str">
        <f t="shared" si="3"/>
        <v>phi4:14b</v>
      </c>
    </row>
    <row r="78" spans="1:8" x14ac:dyDescent="0.2">
      <c r="A78" s="2">
        <v>77</v>
      </c>
      <c r="B78" s="2">
        <v>77</v>
      </c>
      <c r="C78" s="9">
        <v>1.9478046042578499E-2</v>
      </c>
      <c r="D78" s="9">
        <v>4.0589177515360002E-4</v>
      </c>
      <c r="E78" s="9">
        <v>1.79702311754226E-2</v>
      </c>
      <c r="F78" s="9">
        <v>5.3710708660739996E-4</v>
      </c>
      <c r="G78" s="9">
        <f t="shared" si="2"/>
        <v>1.9478046042578499E-2</v>
      </c>
      <c r="H78" s="2" t="str">
        <f t="shared" si="3"/>
        <v>ftllama3.1</v>
      </c>
    </row>
    <row r="79" spans="1:8" x14ac:dyDescent="0.2">
      <c r="A79" s="2">
        <v>78</v>
      </c>
      <c r="B79" s="2">
        <v>78</v>
      </c>
      <c r="C79" s="9">
        <v>0</v>
      </c>
      <c r="D79" s="9">
        <v>8.4009767243900003E-4</v>
      </c>
      <c r="E79" s="9">
        <v>0</v>
      </c>
      <c r="F79" s="9">
        <v>4.1170212373669999E-4</v>
      </c>
      <c r="G79" s="9">
        <f t="shared" si="2"/>
        <v>8.4009767243900003E-4</v>
      </c>
      <c r="H79" s="2" t="str">
        <f t="shared" si="3"/>
        <v>ftphi4</v>
      </c>
    </row>
    <row r="80" spans="1:8" x14ac:dyDescent="0.2">
      <c r="A80" s="2">
        <v>79</v>
      </c>
      <c r="B80" s="2">
        <v>79</v>
      </c>
      <c r="C80" s="9">
        <v>0</v>
      </c>
      <c r="D80" s="9">
        <v>4.5569989431100003E-5</v>
      </c>
      <c r="E80" s="9">
        <v>0</v>
      </c>
      <c r="F80" s="9">
        <v>3.7151200563780002E-4</v>
      </c>
      <c r="G80" s="9">
        <f t="shared" si="2"/>
        <v>3.7151200563780002E-4</v>
      </c>
      <c r="H80" s="2" t="str">
        <f t="shared" si="3"/>
        <v>phi4:14b</v>
      </c>
    </row>
    <row r="81" spans="1:8" x14ac:dyDescent="0.2">
      <c r="A81" s="2">
        <v>80</v>
      </c>
      <c r="B81" s="2">
        <v>80</v>
      </c>
      <c r="C81" s="9">
        <v>4.70593358789171E-3</v>
      </c>
      <c r="D81" s="9">
        <v>9.6922631907680004E-4</v>
      </c>
      <c r="E81" s="9">
        <v>1.6038521326013899E-3</v>
      </c>
      <c r="F81" s="9">
        <v>8.8543882926130004E-4</v>
      </c>
      <c r="G81" s="9">
        <f t="shared" si="2"/>
        <v>4.70593358789171E-3</v>
      </c>
      <c r="H81" s="2" t="str">
        <f t="shared" si="3"/>
        <v>ftllama3.1</v>
      </c>
    </row>
    <row r="82" spans="1:8" x14ac:dyDescent="0.2">
      <c r="A82" s="2">
        <v>81</v>
      </c>
      <c r="B82" s="2">
        <v>81</v>
      </c>
      <c r="C82" s="9">
        <v>0</v>
      </c>
      <c r="D82" s="9">
        <v>2.2398223435239999E-4</v>
      </c>
      <c r="E82" s="9">
        <v>1.0290082011903999E-3</v>
      </c>
      <c r="F82" s="9">
        <v>3.9985364502560003E-4</v>
      </c>
      <c r="G82" s="9">
        <f t="shared" si="2"/>
        <v>1.0290082011903999E-3</v>
      </c>
      <c r="H82" s="2" t="str">
        <f t="shared" si="3"/>
        <v>llama3.1:8b-instruct-fp16</v>
      </c>
    </row>
    <row r="83" spans="1:8" x14ac:dyDescent="0.2">
      <c r="A83" s="2">
        <v>82</v>
      </c>
      <c r="B83" s="2">
        <v>82</v>
      </c>
      <c r="C83" s="9">
        <v>0</v>
      </c>
      <c r="D83" s="9">
        <v>1.50523117876478E-3</v>
      </c>
      <c r="E83" s="9">
        <v>2.5136670895985098E-3</v>
      </c>
      <c r="F83" s="9">
        <v>5.5836780395890004E-4</v>
      </c>
      <c r="G83" s="9">
        <f t="shared" si="2"/>
        <v>2.5136670895985098E-3</v>
      </c>
      <c r="H83" s="2" t="str">
        <f t="shared" si="3"/>
        <v>llama3.1:8b-instruct-fp16</v>
      </c>
    </row>
    <row r="84" spans="1:8" x14ac:dyDescent="0.2">
      <c r="A84" s="2">
        <v>83</v>
      </c>
      <c r="B84" s="2">
        <v>83</v>
      </c>
      <c r="C84" s="9">
        <v>7.8985512256622304E-3</v>
      </c>
      <c r="D84" s="9">
        <v>2.4336998617010401E-3</v>
      </c>
      <c r="E84" s="9">
        <v>1.1144892232758601E-2</v>
      </c>
      <c r="F84" s="9">
        <v>5.6053752279180003E-4</v>
      </c>
      <c r="G84" s="9">
        <f t="shared" si="2"/>
        <v>1.1144892232758601E-2</v>
      </c>
      <c r="H84" s="2" t="str">
        <f t="shared" si="3"/>
        <v>llama3.1:8b-instruct-fp16</v>
      </c>
    </row>
    <row r="85" spans="1:8" x14ac:dyDescent="0.2">
      <c r="A85" s="2">
        <v>84</v>
      </c>
      <c r="B85" s="2">
        <v>84</v>
      </c>
      <c r="C85" s="9">
        <v>1.19675677269697E-3</v>
      </c>
      <c r="D85" s="9">
        <v>7.2954145725820005E-4</v>
      </c>
      <c r="E85" s="9">
        <v>5.720691023661E-4</v>
      </c>
      <c r="F85" s="9">
        <v>6.3698129462340001E-4</v>
      </c>
      <c r="G85" s="9">
        <f t="shared" si="2"/>
        <v>1.19675677269697E-3</v>
      </c>
      <c r="H85" s="2" t="str">
        <f t="shared" si="3"/>
        <v>ftllama3.1</v>
      </c>
    </row>
    <row r="86" spans="1:8" x14ac:dyDescent="0.2">
      <c r="A86" s="2">
        <v>85</v>
      </c>
      <c r="B86" s="2">
        <v>85</v>
      </c>
      <c r="C86" s="9">
        <v>6.1261195157255397E-3</v>
      </c>
      <c r="D86" s="9">
        <v>6.9766293745489999E-4</v>
      </c>
      <c r="E86" s="9">
        <v>4.45026635591472E-3</v>
      </c>
      <c r="F86" s="9">
        <v>4.0813182879770001E-4</v>
      </c>
      <c r="G86" s="9">
        <f t="shared" si="2"/>
        <v>6.1261195157255397E-3</v>
      </c>
      <c r="H86" s="2" t="str">
        <f t="shared" si="3"/>
        <v>ftllama3.1</v>
      </c>
    </row>
    <row r="87" spans="1:8" x14ac:dyDescent="0.2">
      <c r="A87" s="2">
        <v>86</v>
      </c>
      <c r="B87" s="2">
        <v>86</v>
      </c>
      <c r="C87" s="9">
        <v>6.1261195157255397E-3</v>
      </c>
      <c r="D87" s="9">
        <v>5.4403042553789998E-4</v>
      </c>
      <c r="E87" s="9">
        <v>5.25847934186458E-3</v>
      </c>
      <c r="F87" s="9">
        <v>4.8357160828479999E-4</v>
      </c>
      <c r="G87" s="9">
        <f t="shared" si="2"/>
        <v>6.1261195157255397E-3</v>
      </c>
      <c r="H87" s="2" t="str">
        <f t="shared" si="3"/>
        <v>ftllama3.1</v>
      </c>
    </row>
    <row r="88" spans="1:8" x14ac:dyDescent="0.2">
      <c r="A88" s="2">
        <v>87</v>
      </c>
      <c r="B88" s="2">
        <v>87</v>
      </c>
      <c r="C88" s="9">
        <v>1.0414495671700099E-2</v>
      </c>
      <c r="D88" s="9">
        <v>1.26110500090622E-3</v>
      </c>
      <c r="E88" s="9">
        <v>1.19962992545749E-2</v>
      </c>
      <c r="F88" s="9">
        <v>1.1271301673592201E-3</v>
      </c>
      <c r="G88" s="9">
        <f t="shared" si="2"/>
        <v>1.19962992545749E-2</v>
      </c>
      <c r="H88" s="2" t="str">
        <f t="shared" si="3"/>
        <v>llama3.1:8b-instruct-fp16</v>
      </c>
    </row>
    <row r="89" spans="1:8" x14ac:dyDescent="0.2">
      <c r="A89" s="2">
        <v>88</v>
      </c>
      <c r="B89" s="2">
        <v>88</v>
      </c>
      <c r="C89" s="9">
        <v>0</v>
      </c>
      <c r="D89" s="9">
        <v>0</v>
      </c>
      <c r="E89" s="9">
        <v>0</v>
      </c>
      <c r="F89" s="9">
        <v>0</v>
      </c>
      <c r="G89" s="9">
        <f t="shared" si="2"/>
        <v>0</v>
      </c>
      <c r="H89" s="2" t="str">
        <f t="shared" si="3"/>
        <v>phi4:14b</v>
      </c>
    </row>
    <row r="90" spans="1:8" x14ac:dyDescent="0.2">
      <c r="A90" s="2">
        <v>89</v>
      </c>
      <c r="B90" s="2">
        <v>89</v>
      </c>
      <c r="C90" s="9">
        <v>0</v>
      </c>
      <c r="D90" s="9">
        <v>0</v>
      </c>
      <c r="E90" s="9">
        <v>0</v>
      </c>
      <c r="F90" s="9">
        <v>0</v>
      </c>
      <c r="G90" s="9">
        <f t="shared" si="2"/>
        <v>0</v>
      </c>
      <c r="H90" s="2" t="str">
        <f t="shared" si="3"/>
        <v>phi4:14b</v>
      </c>
    </row>
    <row r="91" spans="1:8" x14ac:dyDescent="0.2">
      <c r="A91" s="2">
        <v>90</v>
      </c>
      <c r="B91" s="2">
        <v>90</v>
      </c>
      <c r="C91" s="9">
        <v>0</v>
      </c>
      <c r="D91" s="9">
        <v>0</v>
      </c>
      <c r="E91" s="9">
        <v>0</v>
      </c>
      <c r="F91" s="9">
        <v>0</v>
      </c>
      <c r="G91" s="9">
        <f t="shared" si="2"/>
        <v>0</v>
      </c>
      <c r="H91" s="2" t="str">
        <f t="shared" si="3"/>
        <v>phi4:14b</v>
      </c>
    </row>
    <row r="92" spans="1:8" x14ac:dyDescent="0.2">
      <c r="A92" s="2">
        <v>91</v>
      </c>
      <c r="B92" s="2">
        <v>91</v>
      </c>
      <c r="C92" s="9">
        <v>7.75793460862977E-3</v>
      </c>
      <c r="D92" s="9">
        <v>2.3251905338838698E-3</v>
      </c>
      <c r="E92" s="9">
        <v>2.2699410361903E-3</v>
      </c>
      <c r="F92" s="9">
        <v>1.3689505019491199E-3</v>
      </c>
      <c r="G92" s="9">
        <f t="shared" si="2"/>
        <v>7.75793460862977E-3</v>
      </c>
      <c r="H92" s="2" t="str">
        <f t="shared" si="3"/>
        <v>ftllama3.1</v>
      </c>
    </row>
    <row r="93" spans="1:8" x14ac:dyDescent="0.2">
      <c r="A93" s="2">
        <v>92</v>
      </c>
      <c r="B93" s="2">
        <v>92</v>
      </c>
      <c r="C93" s="9">
        <v>4.9713671074381799E-3</v>
      </c>
      <c r="D93" s="9">
        <v>7.8186319941390004E-4</v>
      </c>
      <c r="E93" s="9">
        <v>5.0502249505370803E-3</v>
      </c>
      <c r="F93" s="9">
        <v>6.9742782507089998E-4</v>
      </c>
      <c r="G93" s="9">
        <f t="shared" si="2"/>
        <v>5.0502249505370803E-3</v>
      </c>
      <c r="H93" s="2" t="str">
        <f t="shared" si="3"/>
        <v>llama3.1:8b-instruct-fp16</v>
      </c>
    </row>
    <row r="94" spans="1:8" x14ac:dyDescent="0.2">
      <c r="A94" s="2">
        <v>93</v>
      </c>
      <c r="B94" s="2">
        <v>93</v>
      </c>
      <c r="C94" s="9">
        <v>0</v>
      </c>
      <c r="D94" s="9">
        <v>1.281699398533E-4</v>
      </c>
      <c r="E94" s="9">
        <v>0</v>
      </c>
      <c r="F94" s="9">
        <v>9.6837511020000006E-5</v>
      </c>
      <c r="G94" s="9">
        <f t="shared" si="2"/>
        <v>1.281699398533E-4</v>
      </c>
      <c r="H94" s="2" t="str">
        <f t="shared" si="3"/>
        <v>ftphi4</v>
      </c>
    </row>
    <row r="95" spans="1:8" x14ac:dyDescent="0.2">
      <c r="A95" s="2">
        <v>94</v>
      </c>
      <c r="B95" s="2">
        <v>94</v>
      </c>
      <c r="C95" s="9">
        <v>0</v>
      </c>
      <c r="D95" s="9">
        <v>1.1390188176720001E-4</v>
      </c>
      <c r="E95" s="9">
        <v>0</v>
      </c>
      <c r="F95" s="9">
        <v>0</v>
      </c>
      <c r="G95" s="9">
        <f t="shared" si="2"/>
        <v>1.1390188176720001E-4</v>
      </c>
      <c r="H95" s="2" t="str">
        <f t="shared" si="3"/>
        <v>ftphi4</v>
      </c>
    </row>
    <row r="96" spans="1:8" x14ac:dyDescent="0.2">
      <c r="A96" s="11">
        <v>95</v>
      </c>
      <c r="B96" s="11">
        <v>95</v>
      </c>
      <c r="C96" s="12">
        <v>0</v>
      </c>
      <c r="D96" s="12">
        <v>8.0024976549399998E-5</v>
      </c>
      <c r="E96" s="12">
        <v>5.4343972754300001E-5</v>
      </c>
      <c r="F96" s="12">
        <v>0</v>
      </c>
      <c r="G96" s="12">
        <f t="shared" si="2"/>
        <v>8.0024976549399998E-5</v>
      </c>
      <c r="H96" s="11" t="str">
        <f t="shared" si="3"/>
        <v>ftphi4</v>
      </c>
    </row>
    <row r="97" spans="1:8" x14ac:dyDescent="0.2">
      <c r="A97" s="11">
        <v>96</v>
      </c>
      <c r="B97" s="11">
        <v>96</v>
      </c>
      <c r="C97" s="12">
        <v>0</v>
      </c>
      <c r="D97" s="12">
        <v>0</v>
      </c>
      <c r="E97" s="12">
        <v>5.1585032737699997E-5</v>
      </c>
      <c r="F97" s="12">
        <v>1.13792035596E-5</v>
      </c>
      <c r="G97" s="12">
        <f t="shared" si="2"/>
        <v>5.1585032737699997E-5</v>
      </c>
      <c r="H97" s="11" t="str">
        <f t="shared" si="3"/>
        <v>llama3.1:8b-instruct-fp16</v>
      </c>
    </row>
    <row r="98" spans="1:8" x14ac:dyDescent="0.2">
      <c r="C98" s="4"/>
      <c r="D98" s="4"/>
      <c r="E98" s="4"/>
      <c r="F98" s="4"/>
      <c r="G98" s="4"/>
    </row>
    <row r="99" spans="1:8" x14ac:dyDescent="0.2">
      <c r="C99" s="16">
        <f>AVERAGE(C2:C97)</f>
        <v>2.6392191413115627E-3</v>
      </c>
      <c r="D99" s="9">
        <f t="shared" ref="D99:G99" si="4">AVERAGE(D2:D97)</f>
        <v>9.167347869696599E-4</v>
      </c>
      <c r="E99" s="9">
        <f t="shared" si="4"/>
        <v>2.2894408802867001E-3</v>
      </c>
      <c r="F99" s="9">
        <f t="shared" si="4"/>
        <v>6.1553959579517396E-4</v>
      </c>
      <c r="G99" s="16">
        <f t="shared" si="4"/>
        <v>3.2875346567553059E-3</v>
      </c>
      <c r="H99"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0C26-2914-BB4F-B710-6994A958755A}">
  <dimension ref="A1:V71"/>
  <sheetViews>
    <sheetView topLeftCell="A51" workbookViewId="0">
      <selection activeCell="N59" sqref="N59"/>
    </sheetView>
  </sheetViews>
  <sheetFormatPr baseColWidth="10" defaultRowHeight="15" x14ac:dyDescent="0.2"/>
  <cols>
    <col min="3" max="3" width="10.6640625" bestFit="1" customWidth="1"/>
  </cols>
  <sheetData>
    <row r="1" spans="1:22" x14ac:dyDescent="0.2">
      <c r="A1" s="19"/>
      <c r="B1" s="94" t="s">
        <v>27</v>
      </c>
      <c r="C1" s="94"/>
      <c r="D1" s="94" t="s">
        <v>34</v>
      </c>
      <c r="E1" s="94"/>
      <c r="R1" s="19"/>
      <c r="S1" s="94" t="s">
        <v>27</v>
      </c>
      <c r="T1" s="94"/>
      <c r="U1" s="94" t="s">
        <v>34</v>
      </c>
      <c r="V1" s="94"/>
    </row>
    <row r="2" spans="1:22" x14ac:dyDescent="0.2">
      <c r="A2" s="19"/>
      <c r="B2" s="19" t="s">
        <v>35</v>
      </c>
      <c r="C2" s="19" t="s">
        <v>36</v>
      </c>
      <c r="D2" s="19" t="s">
        <v>35</v>
      </c>
      <c r="E2" s="19" t="s">
        <v>36</v>
      </c>
      <c r="R2" s="19"/>
      <c r="S2" s="19" t="s">
        <v>35</v>
      </c>
      <c r="T2" s="19" t="s">
        <v>36</v>
      </c>
      <c r="U2" s="19" t="s">
        <v>35</v>
      </c>
      <c r="V2" s="19" t="s">
        <v>36</v>
      </c>
    </row>
    <row r="3" spans="1:22" x14ac:dyDescent="0.2">
      <c r="A3" s="19" t="s">
        <v>2</v>
      </c>
      <c r="B3" s="25">
        <v>0.29148082222257299</v>
      </c>
      <c r="C3" s="26">
        <f>0.0000296526946061 * 1000</f>
        <v>2.96526946061E-2</v>
      </c>
      <c r="D3" s="27">
        <v>0.27681659417492999</v>
      </c>
      <c r="E3" s="26">
        <f xml:space="preserve"> 0 * 1000</f>
        <v>0</v>
      </c>
      <c r="R3" s="19" t="s">
        <v>2</v>
      </c>
      <c r="S3" s="28">
        <v>0.56627291696412196</v>
      </c>
      <c r="T3" s="29">
        <f xml:space="preserve"> 0 * 1000</f>
        <v>0</v>
      </c>
      <c r="U3" s="9">
        <v>0.55837148002215797</v>
      </c>
      <c r="V3" s="29">
        <f xml:space="preserve"> 0  * 1000</f>
        <v>0</v>
      </c>
    </row>
    <row r="4" spans="1:22" x14ac:dyDescent="0.2">
      <c r="A4" s="19" t="s">
        <v>3</v>
      </c>
      <c r="B4" s="25">
        <v>0.26334496502365301</v>
      </c>
      <c r="C4" s="26">
        <f xml:space="preserve"> 0.0000499166722875 * 1000</f>
        <v>4.9916672287499998E-2</v>
      </c>
      <c r="D4" s="27">
        <v>0.27729140179497802</v>
      </c>
      <c r="E4" s="26">
        <f>0.0000800249765494 * 1000</f>
        <v>8.0024976549399995E-2</v>
      </c>
      <c r="R4" s="19" t="s">
        <v>3</v>
      </c>
      <c r="S4" s="28">
        <v>0.30311701787369499</v>
      </c>
      <c r="T4" s="29">
        <f xml:space="preserve"> 0.0000850215654022 * 1000</f>
        <v>8.5021565402200003E-2</v>
      </c>
      <c r="U4" s="9">
        <v>0.26776960108961301</v>
      </c>
      <c r="V4" s="29">
        <f xml:space="preserve"> 0 * 1000</f>
        <v>0</v>
      </c>
    </row>
    <row r="5" spans="1:22" x14ac:dyDescent="0.2">
      <c r="A5" s="19" t="s">
        <v>32</v>
      </c>
      <c r="B5" s="25">
        <v>0.31399404811007597</v>
      </c>
      <c r="C5" s="26">
        <f>0.000021083057592 * 1000</f>
        <v>2.1083057592E-2</v>
      </c>
      <c r="D5" s="27">
        <v>0.24333958881241899</v>
      </c>
      <c r="E5" s="26">
        <f>0.0000543439727543 * 1000</f>
        <v>5.4343972754300002E-2</v>
      </c>
      <c r="R5" s="19" t="s">
        <v>32</v>
      </c>
      <c r="S5" s="28">
        <v>0.36990838157279099</v>
      </c>
      <c r="T5" s="29">
        <f xml:space="preserve"> 0.0000532160413318 * 1000</f>
        <v>5.3216041331800003E-2</v>
      </c>
      <c r="U5" s="9">
        <v>0.25460709886891503</v>
      </c>
      <c r="V5" s="29">
        <f xml:space="preserve"> 0.0000515850327377 * 1000</f>
        <v>5.1585032737699994E-2</v>
      </c>
    </row>
    <row r="6" spans="1:22" x14ac:dyDescent="0.2">
      <c r="A6" s="19" t="s">
        <v>33</v>
      </c>
      <c r="B6" s="25">
        <v>0.24338783515351101</v>
      </c>
      <c r="C6" s="26">
        <f>0.0000481490511447 * 1000</f>
        <v>4.81490511447E-2</v>
      </c>
      <c r="D6" s="27">
        <v>0.250828513503074</v>
      </c>
      <c r="E6" s="26">
        <f xml:space="preserve"> 0 * 1000</f>
        <v>0</v>
      </c>
      <c r="R6" s="19" t="s">
        <v>33</v>
      </c>
      <c r="S6" s="28">
        <v>0.23171422502824199</v>
      </c>
      <c r="T6" s="29">
        <f xml:space="preserve"> 0.0000690073090872 * 1000</f>
        <v>6.90073090872E-2</v>
      </c>
      <c r="U6" s="9">
        <v>0.22956346954618101</v>
      </c>
      <c r="V6" s="29">
        <f xml:space="preserve"> 0.0000113792035596 * 1000</f>
        <v>1.1379203559600001E-2</v>
      </c>
    </row>
    <row r="7" spans="1:22" x14ac:dyDescent="0.2">
      <c r="A7" s="19" t="s">
        <v>6</v>
      </c>
      <c r="B7" s="25">
        <f>MAX(B3:B6)</f>
        <v>0.31399404811007597</v>
      </c>
      <c r="C7" s="26">
        <f>MAX(C3:C6)</f>
        <v>4.9916672287499998E-2</v>
      </c>
      <c r="D7" s="27">
        <f>MAX(D3:D6)</f>
        <v>0.27729140179497802</v>
      </c>
      <c r="E7" s="26">
        <f>MAX(E3:E6)</f>
        <v>8.0024976549399995E-2</v>
      </c>
      <c r="R7" s="19" t="s">
        <v>6</v>
      </c>
      <c r="S7" s="28">
        <f>MAX(S3:S6)</f>
        <v>0.56627291696412196</v>
      </c>
      <c r="T7" s="29">
        <f>MAX(T3:T6)</f>
        <v>8.5021565402200003E-2</v>
      </c>
      <c r="U7" s="9">
        <f>MAX(U3:U6)</f>
        <v>0.55837148002215797</v>
      </c>
      <c r="V7" s="29">
        <f>MAX(V3:V6)</f>
        <v>5.1585032737699994E-2</v>
      </c>
    </row>
    <row r="32" spans="1:5" x14ac:dyDescent="0.2">
      <c r="A32" s="30"/>
      <c r="B32" s="23"/>
      <c r="C32" s="23"/>
      <c r="D32" s="23"/>
      <c r="E32" s="23"/>
    </row>
    <row r="33" spans="1:5" x14ac:dyDescent="0.2">
      <c r="A33" s="30"/>
      <c r="B33" s="30"/>
      <c r="C33" s="30"/>
      <c r="D33" s="30"/>
      <c r="E33" s="30"/>
    </row>
    <row r="34" spans="1:5" x14ac:dyDescent="0.2">
      <c r="A34" s="30"/>
      <c r="B34" s="31"/>
      <c r="C34" s="32"/>
      <c r="D34" s="4"/>
      <c r="E34" s="32"/>
    </row>
    <row r="35" spans="1:5" x14ac:dyDescent="0.2">
      <c r="A35" s="30"/>
      <c r="B35" s="31"/>
      <c r="C35" s="32"/>
      <c r="D35" s="4"/>
      <c r="E35" s="32"/>
    </row>
    <row r="36" spans="1:5" x14ac:dyDescent="0.2">
      <c r="A36" s="30"/>
      <c r="B36" s="31"/>
      <c r="C36" s="32"/>
      <c r="D36" s="4"/>
      <c r="E36" s="32"/>
    </row>
    <row r="37" spans="1:5" x14ac:dyDescent="0.2">
      <c r="A37" s="30"/>
      <c r="B37" s="31"/>
      <c r="C37" s="32"/>
      <c r="D37" s="4"/>
      <c r="E37" s="32"/>
    </row>
    <row r="38" spans="1:5" x14ac:dyDescent="0.2">
      <c r="A38" s="30"/>
      <c r="B38" s="31"/>
      <c r="C38" s="32"/>
      <c r="D38" s="4"/>
      <c r="E38" s="32"/>
    </row>
    <row r="57" spans="1:8" x14ac:dyDescent="0.2">
      <c r="A57" s="19"/>
      <c r="B57" s="94" t="s">
        <v>27</v>
      </c>
      <c r="C57" s="94"/>
      <c r="D57" s="94" t="s">
        <v>34</v>
      </c>
      <c r="E57" s="94"/>
      <c r="G57" s="95" t="s">
        <v>50</v>
      </c>
      <c r="H57" s="96"/>
    </row>
    <row r="58" spans="1:8" x14ac:dyDescent="0.2">
      <c r="A58" s="19"/>
      <c r="B58" s="19" t="s">
        <v>35</v>
      </c>
      <c r="C58" s="19" t="s">
        <v>36</v>
      </c>
      <c r="D58" s="19" t="s">
        <v>35</v>
      </c>
      <c r="E58" s="19" t="s">
        <v>36</v>
      </c>
      <c r="G58" s="19" t="s">
        <v>35</v>
      </c>
      <c r="H58" s="19" t="s">
        <v>36</v>
      </c>
    </row>
    <row r="59" spans="1:8" x14ac:dyDescent="0.2">
      <c r="A59" s="19" t="s">
        <v>2</v>
      </c>
      <c r="B59" s="25">
        <v>0.29148082222257299</v>
      </c>
      <c r="C59" s="26">
        <f>0.0000296526946061 * 1000</f>
        <v>2.96526946061E-2</v>
      </c>
      <c r="D59" s="27">
        <v>0.27681659417492999</v>
      </c>
      <c r="E59" s="26">
        <f xml:space="preserve"> 0 * 1000</f>
        <v>0</v>
      </c>
      <c r="G59" s="20">
        <f t="shared" ref="G59:H62" si="0">(D59+D67)/2</f>
        <v>0.41759403709854398</v>
      </c>
      <c r="H59" s="20">
        <f t="shared" si="0"/>
        <v>0</v>
      </c>
    </row>
    <row r="60" spans="1:8" x14ac:dyDescent="0.2">
      <c r="A60" s="19" t="s">
        <v>3</v>
      </c>
      <c r="B60" s="25">
        <v>0.26334496502365301</v>
      </c>
      <c r="C60" s="26">
        <f xml:space="preserve"> 0.0000499166722875 * 1000</f>
        <v>4.9916672287499998E-2</v>
      </c>
      <c r="D60" s="27">
        <v>0.27729140179497802</v>
      </c>
      <c r="E60" s="26">
        <f>0.0000800249765494 * 1000</f>
        <v>8.0024976549399995E-2</v>
      </c>
      <c r="G60" s="20">
        <f t="shared" si="0"/>
        <v>0.27253050144229551</v>
      </c>
      <c r="H60" s="20">
        <f t="shared" si="0"/>
        <v>4.0012488274699998E-2</v>
      </c>
    </row>
    <row r="61" spans="1:8" x14ac:dyDescent="0.2">
      <c r="A61" s="19" t="s">
        <v>32</v>
      </c>
      <c r="B61" s="25">
        <v>0.31399404811007597</v>
      </c>
      <c r="C61" s="26">
        <f>0.000021083057592 * 1000</f>
        <v>2.1083057592E-2</v>
      </c>
      <c r="D61" s="27">
        <v>0.24333958881241899</v>
      </c>
      <c r="E61" s="26">
        <f>0.0000543439727543 * 1000</f>
        <v>5.4343972754300002E-2</v>
      </c>
      <c r="G61" s="20">
        <f t="shared" si="0"/>
        <v>0.24897334384066699</v>
      </c>
      <c r="H61" s="20">
        <f t="shared" si="0"/>
        <v>5.2964502745999995E-2</v>
      </c>
    </row>
    <row r="62" spans="1:8" x14ac:dyDescent="0.2">
      <c r="A62" s="19" t="s">
        <v>33</v>
      </c>
      <c r="B62" s="25">
        <v>0.24338783515351101</v>
      </c>
      <c r="C62" s="26">
        <f>0.0000481490511447 * 1000</f>
        <v>4.81490511447E-2</v>
      </c>
      <c r="D62" s="27">
        <v>0.250828513503074</v>
      </c>
      <c r="E62" s="26">
        <f xml:space="preserve"> 0 * 1000</f>
        <v>0</v>
      </c>
      <c r="G62" s="20">
        <f t="shared" si="0"/>
        <v>0.24019599152462751</v>
      </c>
      <c r="H62" s="20">
        <f t="shared" si="0"/>
        <v>5.6896017798000005E-3</v>
      </c>
    </row>
    <row r="63" spans="1:8" x14ac:dyDescent="0.2">
      <c r="A63" s="19" t="s">
        <v>6</v>
      </c>
      <c r="B63" s="25">
        <f>MAX(B59:B62)</f>
        <v>0.31399404811007597</v>
      </c>
      <c r="C63" s="26">
        <f>MAX(C59:C62)</f>
        <v>4.9916672287499998E-2</v>
      </c>
      <c r="D63" s="27">
        <f>MAX(D59:D62)</f>
        <v>0.27729140179497802</v>
      </c>
      <c r="E63" s="26">
        <f>MAX(E59:E62)</f>
        <v>8.0024976549399995E-2</v>
      </c>
    </row>
    <row r="65" spans="1:5" x14ac:dyDescent="0.2">
      <c r="A65" s="19"/>
      <c r="B65" s="94" t="s">
        <v>27</v>
      </c>
      <c r="C65" s="94"/>
      <c r="D65" s="94" t="s">
        <v>34</v>
      </c>
      <c r="E65" s="94"/>
    </row>
    <row r="66" spans="1:5" x14ac:dyDescent="0.2">
      <c r="A66" s="19"/>
      <c r="B66" s="19" t="s">
        <v>35</v>
      </c>
      <c r="C66" s="19" t="s">
        <v>36</v>
      </c>
      <c r="D66" s="19" t="s">
        <v>35</v>
      </c>
      <c r="E66" s="19" t="s">
        <v>36</v>
      </c>
    </row>
    <row r="67" spans="1:5" x14ac:dyDescent="0.2">
      <c r="A67" s="19" t="s">
        <v>2</v>
      </c>
      <c r="B67" s="28">
        <v>0.56627291696412196</v>
      </c>
      <c r="C67" s="29">
        <f xml:space="preserve"> 0 * 1000</f>
        <v>0</v>
      </c>
      <c r="D67" s="9">
        <v>0.55837148002215797</v>
      </c>
      <c r="E67" s="29">
        <f xml:space="preserve"> 0  * 1000</f>
        <v>0</v>
      </c>
    </row>
    <row r="68" spans="1:5" x14ac:dyDescent="0.2">
      <c r="A68" s="19" t="s">
        <v>3</v>
      </c>
      <c r="B68" s="28">
        <v>0.30311701787369499</v>
      </c>
      <c r="C68" s="29">
        <f xml:space="preserve"> 0.0000850215654022 * 1000</f>
        <v>8.5021565402200003E-2</v>
      </c>
      <c r="D68" s="9">
        <v>0.26776960108961301</v>
      </c>
      <c r="E68" s="29">
        <f xml:space="preserve"> 0 * 1000</f>
        <v>0</v>
      </c>
    </row>
    <row r="69" spans="1:5" x14ac:dyDescent="0.2">
      <c r="A69" s="19" t="s">
        <v>32</v>
      </c>
      <c r="B69" s="28">
        <v>0.36990838157279099</v>
      </c>
      <c r="C69" s="29">
        <f xml:space="preserve"> 0.0000532160413318 * 1000</f>
        <v>5.3216041331800003E-2</v>
      </c>
      <c r="D69" s="9">
        <v>0.25460709886891503</v>
      </c>
      <c r="E69" s="29">
        <f xml:space="preserve"> 0.0000515850327377 * 1000</f>
        <v>5.1585032737699994E-2</v>
      </c>
    </row>
    <row r="70" spans="1:5" x14ac:dyDescent="0.2">
      <c r="A70" s="19" t="s">
        <v>33</v>
      </c>
      <c r="B70" s="28">
        <v>0.23171422502824199</v>
      </c>
      <c r="C70" s="29">
        <f xml:space="preserve"> 0.0000690073090872 * 1000</f>
        <v>6.90073090872E-2</v>
      </c>
      <c r="D70" s="9">
        <v>0.22956346954618101</v>
      </c>
      <c r="E70" s="29">
        <f xml:space="preserve"> 0.0000113792035596 * 1000</f>
        <v>1.1379203559600001E-2</v>
      </c>
    </row>
    <row r="71" spans="1:5" x14ac:dyDescent="0.2">
      <c r="A71" s="19" t="s">
        <v>6</v>
      </c>
      <c r="B71" s="28">
        <f>MAX(B67:B70)</f>
        <v>0.56627291696412196</v>
      </c>
      <c r="C71" s="29">
        <f>MAX(C67:C70)</f>
        <v>8.5021565402200003E-2</v>
      </c>
      <c r="D71" s="9">
        <f>MAX(D67:D70)</f>
        <v>0.55837148002215797</v>
      </c>
      <c r="E71" s="29">
        <f>MAX(E67:E70)</f>
        <v>5.1585032737699994E-2</v>
      </c>
    </row>
  </sheetData>
  <mergeCells count="9">
    <mergeCell ref="S1:T1"/>
    <mergeCell ref="U1:V1"/>
    <mergeCell ref="B57:C57"/>
    <mergeCell ref="D57:E57"/>
    <mergeCell ref="B65:C65"/>
    <mergeCell ref="D65:E65"/>
    <mergeCell ref="G57:H57"/>
    <mergeCell ref="B1:C1"/>
    <mergeCell ref="D1:E1"/>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88CB-B60F-284B-AC7D-B8A369115FD6}">
  <dimension ref="A1:F97"/>
  <sheetViews>
    <sheetView zoomScale="66" workbookViewId="0">
      <selection activeCell="F20" sqref="F20"/>
    </sheetView>
  </sheetViews>
  <sheetFormatPr baseColWidth="10" defaultRowHeight="15" x14ac:dyDescent="0.2"/>
  <cols>
    <col min="1" max="1" width="3.6640625" bestFit="1" customWidth="1"/>
    <col min="2" max="2" width="12.6640625" style="34" bestFit="1" customWidth="1"/>
    <col min="3" max="4" width="13.6640625" style="34" bestFit="1" customWidth="1"/>
    <col min="5" max="6" width="12.1640625" bestFit="1" customWidth="1"/>
  </cols>
  <sheetData>
    <row r="1" spans="1:6" x14ac:dyDescent="0.2">
      <c r="A1" s="22" t="s">
        <v>38</v>
      </c>
      <c r="B1" s="33" t="s">
        <v>39</v>
      </c>
      <c r="C1" s="33" t="s">
        <v>32</v>
      </c>
      <c r="D1" s="33" t="s">
        <v>2</v>
      </c>
      <c r="E1" s="22" t="s">
        <v>33</v>
      </c>
      <c r="F1" s="22" t="s">
        <v>3</v>
      </c>
    </row>
    <row r="2" spans="1:6" x14ac:dyDescent="0.2">
      <c r="A2">
        <v>1</v>
      </c>
      <c r="B2" s="34">
        <v>0.51141261429999996</v>
      </c>
      <c r="C2" s="34">
        <v>13.3869050571</v>
      </c>
      <c r="D2" s="34">
        <v>10.1886757143</v>
      </c>
      <c r="E2">
        <v>17.5808348286</v>
      </c>
      <c r="F2">
        <v>19.896608685699999</v>
      </c>
    </row>
    <row r="3" spans="1:6" x14ac:dyDescent="0.2">
      <c r="A3">
        <v>2</v>
      </c>
      <c r="B3" s="34">
        <v>0.53418210710000003</v>
      </c>
      <c r="C3" s="34">
        <v>9.4427120570999996</v>
      </c>
      <c r="D3" s="34">
        <v>9.4427746286000005</v>
      </c>
      <c r="E3">
        <v>11.709688485699999</v>
      </c>
      <c r="F3">
        <v>18.890046914300001</v>
      </c>
    </row>
    <row r="4" spans="1:6" x14ac:dyDescent="0.2">
      <c r="A4">
        <v>3</v>
      </c>
      <c r="B4" s="34">
        <v>0.48737294289999999</v>
      </c>
      <c r="C4" s="34">
        <v>3.7539573429000002</v>
      </c>
      <c r="D4" s="34">
        <v>5.9298662000000002</v>
      </c>
      <c r="E4">
        <v>6.7514342286</v>
      </c>
      <c r="F4">
        <v>11.959529314299999</v>
      </c>
    </row>
    <row r="5" spans="1:6" x14ac:dyDescent="0.2">
      <c r="A5">
        <v>4</v>
      </c>
      <c r="B5" s="34">
        <v>0.48852572859999999</v>
      </c>
      <c r="C5" s="34">
        <v>0.56440208569999994</v>
      </c>
      <c r="D5" s="34">
        <v>0.57315297139999999</v>
      </c>
      <c r="E5">
        <v>2.8578106000000001</v>
      </c>
      <c r="F5">
        <v>2.6204082570999998</v>
      </c>
    </row>
    <row r="6" spans="1:6" x14ac:dyDescent="0.2">
      <c r="A6">
        <v>5</v>
      </c>
      <c r="B6" s="34">
        <v>0.4818528071</v>
      </c>
      <c r="C6" s="34">
        <v>0.4059032286</v>
      </c>
      <c r="D6" s="34">
        <v>0.39902779999999999</v>
      </c>
      <c r="E6">
        <v>2.1488741999999998</v>
      </c>
      <c r="F6">
        <v>1.3847645143</v>
      </c>
    </row>
    <row r="7" spans="1:6" x14ac:dyDescent="0.2">
      <c r="A7">
        <v>6</v>
      </c>
      <c r="B7" s="34">
        <v>0.49931374290000002</v>
      </c>
      <c r="C7" s="34">
        <v>0.40101462859999998</v>
      </c>
      <c r="D7" s="34">
        <v>0.38862171429999998</v>
      </c>
      <c r="E7">
        <v>2.6017956286000001</v>
      </c>
      <c r="F7">
        <v>3.7520209429000002</v>
      </c>
    </row>
    <row r="8" spans="1:6" x14ac:dyDescent="0.2">
      <c r="A8">
        <v>7</v>
      </c>
      <c r="B8" s="34">
        <v>0.48336062860000001</v>
      </c>
      <c r="C8" s="34">
        <v>0.6510124571</v>
      </c>
      <c r="D8" s="34">
        <v>0.60363648569999995</v>
      </c>
      <c r="E8">
        <v>1.6434037714</v>
      </c>
      <c r="F8">
        <v>3.1562785429</v>
      </c>
    </row>
    <row r="9" spans="1:6" x14ac:dyDescent="0.2">
      <c r="A9">
        <v>8</v>
      </c>
      <c r="B9" s="34">
        <v>0.48112084290000001</v>
      </c>
      <c r="C9" s="34">
        <v>0.40527354290000001</v>
      </c>
      <c r="D9" s="34">
        <v>0.44008405709999998</v>
      </c>
      <c r="E9">
        <v>2.9032551429</v>
      </c>
      <c r="F9">
        <v>2.0974615142999999</v>
      </c>
    </row>
    <row r="10" spans="1:6" x14ac:dyDescent="0.2">
      <c r="A10">
        <v>9</v>
      </c>
      <c r="B10" s="34">
        <v>0.48239267139999997</v>
      </c>
      <c r="C10" s="34">
        <v>0.84093911430000001</v>
      </c>
      <c r="D10" s="34">
        <v>0.52190648569999998</v>
      </c>
      <c r="E10">
        <v>2.5424709429000001</v>
      </c>
      <c r="F10">
        <v>2.0487481142999999</v>
      </c>
    </row>
    <row r="11" spans="1:6" x14ac:dyDescent="0.2">
      <c r="A11">
        <v>10</v>
      </c>
      <c r="B11" s="34">
        <v>0.50513750710000005</v>
      </c>
      <c r="C11" s="34">
        <v>0.52586957140000001</v>
      </c>
      <c r="D11" s="34">
        <v>0.4276219429</v>
      </c>
      <c r="E11">
        <v>2.7952455142999999</v>
      </c>
      <c r="F11">
        <v>2.4738578857000002</v>
      </c>
    </row>
    <row r="12" spans="1:6" x14ac:dyDescent="0.2">
      <c r="A12">
        <v>11</v>
      </c>
      <c r="B12" s="34">
        <v>0.48485361430000001</v>
      </c>
      <c r="C12" s="34">
        <v>0.75113719999999995</v>
      </c>
      <c r="D12" s="34">
        <v>0.54838928570000001</v>
      </c>
      <c r="E12">
        <v>2.7488745714</v>
      </c>
      <c r="F12">
        <v>0.74485431430000004</v>
      </c>
    </row>
    <row r="13" spans="1:6" x14ac:dyDescent="0.2">
      <c r="A13">
        <v>12</v>
      </c>
      <c r="B13" s="34">
        <v>0.48240132140000003</v>
      </c>
      <c r="C13" s="34">
        <v>0.36411117139999999</v>
      </c>
      <c r="D13" s="34">
        <v>0.35072165709999997</v>
      </c>
      <c r="E13">
        <v>2.4684209428999999</v>
      </c>
      <c r="F13">
        <v>2.4233679143</v>
      </c>
    </row>
    <row r="14" spans="1:6" x14ac:dyDescent="0.2">
      <c r="A14">
        <v>13</v>
      </c>
      <c r="B14" s="34">
        <v>0.48336601429999998</v>
      </c>
      <c r="C14" s="34">
        <v>0.44437599999999999</v>
      </c>
      <c r="D14" s="34">
        <v>0.3887814</v>
      </c>
      <c r="E14">
        <v>2.9023200857</v>
      </c>
      <c r="F14">
        <v>3.0077398570999998</v>
      </c>
    </row>
    <row r="15" spans="1:6" x14ac:dyDescent="0.2">
      <c r="A15">
        <v>14</v>
      </c>
      <c r="B15" s="34">
        <v>0.4822601929</v>
      </c>
      <c r="C15" s="34">
        <v>1.3490652286</v>
      </c>
      <c r="D15" s="34">
        <v>0.35705634289999999</v>
      </c>
      <c r="E15">
        <v>2.8079490856999998</v>
      </c>
      <c r="F15">
        <v>3.5422549429000001</v>
      </c>
    </row>
    <row r="16" spans="1:6" x14ac:dyDescent="0.2">
      <c r="A16">
        <v>15</v>
      </c>
      <c r="B16" s="34">
        <v>0.48260647140000001</v>
      </c>
      <c r="C16" s="34">
        <v>0.65292637139999998</v>
      </c>
      <c r="D16" s="34">
        <v>0.41654097140000002</v>
      </c>
      <c r="E16">
        <v>2.7412963713999998</v>
      </c>
      <c r="F16">
        <v>1.7258127714</v>
      </c>
    </row>
    <row r="17" spans="1:6" x14ac:dyDescent="0.2">
      <c r="A17">
        <v>16</v>
      </c>
      <c r="B17" s="34">
        <v>0.48416689289999998</v>
      </c>
      <c r="C17" s="34">
        <v>0.61733137140000005</v>
      </c>
      <c r="D17" s="34">
        <v>0.46158645710000001</v>
      </c>
      <c r="E17">
        <v>2.7481881713999998</v>
      </c>
      <c r="F17">
        <v>1.6844439713999999</v>
      </c>
    </row>
    <row r="18" spans="1:6" x14ac:dyDescent="0.2">
      <c r="A18">
        <v>17</v>
      </c>
      <c r="B18" s="34">
        <v>0.4829425</v>
      </c>
      <c r="C18" s="34">
        <v>0.69993037140000003</v>
      </c>
      <c r="D18" s="34">
        <v>0.32766854290000003</v>
      </c>
      <c r="E18">
        <v>2.4787930570999999</v>
      </c>
      <c r="F18">
        <v>1.7362100286</v>
      </c>
    </row>
    <row r="19" spans="1:6" x14ac:dyDescent="0.2">
      <c r="A19">
        <v>18</v>
      </c>
      <c r="B19" s="34">
        <v>0.48132692859999998</v>
      </c>
      <c r="C19" s="34">
        <v>0.82068708570000004</v>
      </c>
      <c r="D19" s="34">
        <v>0.37467997139999998</v>
      </c>
      <c r="E19">
        <v>2.7461415713999999</v>
      </c>
      <c r="F19">
        <v>1.0745282</v>
      </c>
    </row>
    <row r="20" spans="1:6" x14ac:dyDescent="0.2">
      <c r="A20">
        <v>19</v>
      </c>
      <c r="B20" s="34">
        <v>0.48394616429999998</v>
      </c>
      <c r="C20" s="34">
        <v>0.50235722859999998</v>
      </c>
      <c r="D20" s="34">
        <v>0.37562745710000001</v>
      </c>
      <c r="E20">
        <v>2.4678577713999998</v>
      </c>
      <c r="F20">
        <v>2.5932840285999998</v>
      </c>
    </row>
    <row r="21" spans="1:6" x14ac:dyDescent="0.2">
      <c r="A21">
        <v>20</v>
      </c>
      <c r="B21" s="34">
        <v>0.48025536429999999</v>
      </c>
      <c r="C21" s="34">
        <v>0.4611897714</v>
      </c>
      <c r="D21" s="34">
        <v>0.37314071430000001</v>
      </c>
      <c r="E21">
        <v>2.7565537999999998</v>
      </c>
      <c r="F21">
        <v>1.1173312285999999</v>
      </c>
    </row>
    <row r="22" spans="1:6" x14ac:dyDescent="0.2">
      <c r="A22">
        <v>21</v>
      </c>
      <c r="B22" s="34">
        <v>0.48041469999999997</v>
      </c>
      <c r="C22" s="34">
        <v>0.67371262860000003</v>
      </c>
      <c r="D22" s="34">
        <v>0.34041828569999999</v>
      </c>
      <c r="E22">
        <v>2.3436132000000001</v>
      </c>
      <c r="F22">
        <v>1.3189464856999999</v>
      </c>
    </row>
    <row r="23" spans="1:6" x14ac:dyDescent="0.2">
      <c r="A23">
        <v>22</v>
      </c>
      <c r="B23" s="34">
        <v>0.48296090000000003</v>
      </c>
      <c r="C23" s="34">
        <v>0.41354208570000001</v>
      </c>
      <c r="D23" s="34">
        <v>0.39155008569999999</v>
      </c>
      <c r="E23">
        <v>2.8995778856999999</v>
      </c>
      <c r="F23">
        <v>1.2809814571</v>
      </c>
    </row>
    <row r="24" spans="1:6" x14ac:dyDescent="0.2">
      <c r="A24">
        <v>23</v>
      </c>
      <c r="B24" s="34">
        <v>0.48209414290000002</v>
      </c>
      <c r="C24" s="34">
        <v>0.30201862860000001</v>
      </c>
      <c r="D24" s="34">
        <v>0.28471414290000002</v>
      </c>
      <c r="E24">
        <v>2.5430262571000002</v>
      </c>
      <c r="F24">
        <v>1.1961878286000001</v>
      </c>
    </row>
    <row r="25" spans="1:6" x14ac:dyDescent="0.2">
      <c r="A25">
        <v>24</v>
      </c>
      <c r="B25" s="34">
        <v>0.4841879</v>
      </c>
      <c r="C25" s="34">
        <v>0.55121214289999998</v>
      </c>
      <c r="D25" s="34">
        <v>0.54297937139999997</v>
      </c>
      <c r="E25">
        <v>2.6562635713999998</v>
      </c>
      <c r="F25">
        <v>2.2279183713999999</v>
      </c>
    </row>
    <row r="26" spans="1:6" x14ac:dyDescent="0.2">
      <c r="A26">
        <v>25</v>
      </c>
      <c r="B26" s="34">
        <v>0.4817228214</v>
      </c>
      <c r="C26" s="34">
        <v>0.54114368570000004</v>
      </c>
      <c r="D26" s="34">
        <v>0.35923488570000001</v>
      </c>
      <c r="E26">
        <v>2.6620640857</v>
      </c>
      <c r="F26">
        <v>0.76351008570000001</v>
      </c>
    </row>
    <row r="27" spans="1:6" x14ac:dyDescent="0.2">
      <c r="A27">
        <v>26</v>
      </c>
      <c r="B27" s="34">
        <v>0.48372487860000002</v>
      </c>
      <c r="C27" s="34">
        <v>0.4272036857</v>
      </c>
      <c r="D27" s="34">
        <v>0.364819</v>
      </c>
      <c r="E27">
        <v>2.7263622857000001</v>
      </c>
      <c r="F27">
        <v>1.8540772570999999</v>
      </c>
    </row>
    <row r="28" spans="1:6" x14ac:dyDescent="0.2">
      <c r="A28">
        <v>27</v>
      </c>
      <c r="B28" s="34">
        <v>0.48282023569999999</v>
      </c>
      <c r="C28" s="34">
        <v>0.36409205709999998</v>
      </c>
      <c r="D28" s="34">
        <v>0.32875377140000001</v>
      </c>
      <c r="E28">
        <v>2.7089717429000002</v>
      </c>
      <c r="F28">
        <v>2.9871044857000002</v>
      </c>
    </row>
    <row r="29" spans="1:6" x14ac:dyDescent="0.2">
      <c r="A29">
        <v>28</v>
      </c>
      <c r="B29" s="34">
        <v>0.48261597140000001</v>
      </c>
      <c r="C29" s="34">
        <v>0.3405061714</v>
      </c>
      <c r="D29" s="34">
        <v>0.2775565143</v>
      </c>
      <c r="E29">
        <v>2.5180360286000001</v>
      </c>
      <c r="F29">
        <v>2.4519350857000002</v>
      </c>
    </row>
    <row r="30" spans="1:6" x14ac:dyDescent="0.2">
      <c r="A30">
        <v>29</v>
      </c>
      <c r="B30" s="34">
        <v>0.48144088569999999</v>
      </c>
      <c r="C30" s="34">
        <v>0.41928957140000001</v>
      </c>
      <c r="D30" s="34">
        <v>0.46855734290000001</v>
      </c>
      <c r="E30">
        <v>2.7783198857000002</v>
      </c>
      <c r="F30">
        <v>2.5552754285999999</v>
      </c>
    </row>
    <row r="31" spans="1:6" x14ac:dyDescent="0.2">
      <c r="A31">
        <v>30</v>
      </c>
      <c r="B31" s="34">
        <v>0.48139853570000002</v>
      </c>
      <c r="C31" s="34">
        <v>0.74186365710000002</v>
      </c>
      <c r="D31" s="34">
        <v>0.60393180000000002</v>
      </c>
      <c r="E31">
        <v>2.2643273713999998</v>
      </c>
      <c r="F31">
        <v>2.1321770570999998</v>
      </c>
    </row>
    <row r="32" spans="1:6" x14ac:dyDescent="0.2">
      <c r="A32">
        <v>31</v>
      </c>
      <c r="B32" s="34">
        <v>0.4843103071</v>
      </c>
      <c r="C32" s="34">
        <v>0.46563877139999998</v>
      </c>
      <c r="D32" s="34">
        <v>0.43519277140000001</v>
      </c>
      <c r="E32">
        <v>2.5736921713999998</v>
      </c>
      <c r="F32">
        <v>2.0441845999999999</v>
      </c>
    </row>
    <row r="33" spans="1:6" x14ac:dyDescent="0.2">
      <c r="A33">
        <v>32</v>
      </c>
      <c r="B33" s="34">
        <v>0.48167335709999998</v>
      </c>
      <c r="C33" s="34">
        <v>0.44688468570000001</v>
      </c>
      <c r="D33" s="34">
        <v>0.37221599999999999</v>
      </c>
      <c r="E33">
        <v>2.7777781714000001</v>
      </c>
      <c r="F33">
        <v>0.86927417139999996</v>
      </c>
    </row>
    <row r="34" spans="1:6" x14ac:dyDescent="0.2">
      <c r="A34">
        <v>33</v>
      </c>
      <c r="B34" s="34">
        <v>0.50358377860000003</v>
      </c>
      <c r="C34" s="34">
        <v>0.40995774289999998</v>
      </c>
      <c r="D34" s="34">
        <v>0.38865362860000002</v>
      </c>
      <c r="E34">
        <v>2.3207804856999998</v>
      </c>
      <c r="F34">
        <v>2.9749948285999999</v>
      </c>
    </row>
    <row r="35" spans="1:6" x14ac:dyDescent="0.2">
      <c r="A35">
        <v>34</v>
      </c>
      <c r="B35" s="34">
        <v>0.4827350071</v>
      </c>
      <c r="C35" s="34">
        <v>0.60160851429999995</v>
      </c>
      <c r="D35" s="34">
        <v>0.57495905709999995</v>
      </c>
      <c r="E35">
        <v>3.0512316286000001</v>
      </c>
      <c r="F35">
        <v>1.6178070571000001</v>
      </c>
    </row>
    <row r="36" spans="1:6" x14ac:dyDescent="0.2">
      <c r="A36">
        <v>35</v>
      </c>
      <c r="B36" s="34">
        <v>0.48374286430000002</v>
      </c>
      <c r="C36" s="34">
        <v>0.36742825709999999</v>
      </c>
      <c r="D36" s="34">
        <v>0.35333814289999999</v>
      </c>
      <c r="E36">
        <v>2.8389456571</v>
      </c>
      <c r="F36">
        <v>2.3302693428999999</v>
      </c>
    </row>
    <row r="37" spans="1:6" x14ac:dyDescent="0.2">
      <c r="A37">
        <v>36</v>
      </c>
      <c r="B37" s="34">
        <v>0.48197813569999998</v>
      </c>
      <c r="C37" s="34">
        <v>0.78772302859999999</v>
      </c>
      <c r="D37" s="34">
        <v>0.48947631429999999</v>
      </c>
      <c r="E37">
        <v>2.8836889429000001</v>
      </c>
      <c r="F37">
        <v>1.6930855429</v>
      </c>
    </row>
    <row r="38" spans="1:6" x14ac:dyDescent="0.2">
      <c r="A38">
        <v>37</v>
      </c>
      <c r="B38" s="34">
        <v>0.4859407429</v>
      </c>
      <c r="C38" s="34">
        <v>1.3420287714000001</v>
      </c>
      <c r="D38" s="34">
        <v>0.60512142859999996</v>
      </c>
      <c r="E38">
        <v>2.6943434571</v>
      </c>
      <c r="F38">
        <v>1.8997553713999999</v>
      </c>
    </row>
    <row r="39" spans="1:6" x14ac:dyDescent="0.2">
      <c r="A39">
        <v>38</v>
      </c>
      <c r="B39" s="34">
        <v>0.48407397140000002</v>
      </c>
      <c r="C39" s="34">
        <v>0.51591802860000002</v>
      </c>
      <c r="D39" s="34">
        <v>0.61621174290000003</v>
      </c>
      <c r="E39">
        <v>2.9871889999999999</v>
      </c>
      <c r="F39">
        <v>2.9981215714</v>
      </c>
    </row>
    <row r="40" spans="1:6" x14ac:dyDescent="0.2">
      <c r="A40">
        <v>39</v>
      </c>
      <c r="B40" s="34">
        <v>0.48549136430000001</v>
      </c>
      <c r="C40" s="34">
        <v>1.0480021714000001</v>
      </c>
      <c r="D40" s="34">
        <v>1.1918699143</v>
      </c>
      <c r="E40">
        <v>6.0234225714000003</v>
      </c>
      <c r="F40">
        <v>7.5800341714000004</v>
      </c>
    </row>
    <row r="41" spans="1:6" x14ac:dyDescent="0.2">
      <c r="A41">
        <v>40</v>
      </c>
      <c r="B41" s="34">
        <v>0.4857595857</v>
      </c>
      <c r="C41" s="34">
        <v>1.1262190570999999</v>
      </c>
      <c r="D41" s="34">
        <v>0.27099571430000002</v>
      </c>
      <c r="E41">
        <v>2.3765809142999998</v>
      </c>
      <c r="F41">
        <v>3.3579416285999999</v>
      </c>
    </row>
    <row r="42" spans="1:6" x14ac:dyDescent="0.2">
      <c r="A42">
        <v>41</v>
      </c>
      <c r="B42" s="34">
        <v>0.49037785709999998</v>
      </c>
      <c r="C42" s="34">
        <v>0.55755554289999998</v>
      </c>
      <c r="D42" s="34">
        <v>0.26270582860000002</v>
      </c>
      <c r="E42">
        <v>2.6096543143000002</v>
      </c>
      <c r="F42">
        <v>3.9450645714000001</v>
      </c>
    </row>
    <row r="43" spans="1:6" x14ac:dyDescent="0.2">
      <c r="A43">
        <v>42</v>
      </c>
      <c r="B43" s="34">
        <v>0.48298462139999998</v>
      </c>
      <c r="C43" s="34">
        <v>0.66954122859999998</v>
      </c>
      <c r="D43" s="34">
        <v>0.21202797139999999</v>
      </c>
      <c r="E43">
        <v>2.4422458856999998</v>
      </c>
      <c r="F43">
        <v>2.7774736</v>
      </c>
    </row>
    <row r="44" spans="1:6" x14ac:dyDescent="0.2">
      <c r="A44">
        <v>43</v>
      </c>
      <c r="B44" s="34">
        <v>0.48362098570000001</v>
      </c>
      <c r="C44" s="34">
        <v>0.63166771430000002</v>
      </c>
      <c r="D44" s="34">
        <v>0.46733794290000003</v>
      </c>
      <c r="E44">
        <v>3.9434724857000001</v>
      </c>
      <c r="F44">
        <v>1.3878098000000001</v>
      </c>
    </row>
    <row r="45" spans="1:6" x14ac:dyDescent="0.2">
      <c r="A45">
        <v>44</v>
      </c>
      <c r="B45" s="34">
        <v>0.48425709290000002</v>
      </c>
      <c r="C45" s="34">
        <v>0.84178457139999996</v>
      </c>
      <c r="D45" s="34">
        <v>0.63829480000000005</v>
      </c>
      <c r="E45">
        <v>4.6004851713999999</v>
      </c>
      <c r="F45">
        <v>7.2152448571000001</v>
      </c>
    </row>
    <row r="46" spans="1:6" x14ac:dyDescent="0.2">
      <c r="A46">
        <v>45</v>
      </c>
      <c r="B46" s="34">
        <v>0.48883484999999999</v>
      </c>
      <c r="C46" s="34">
        <v>2.1386517714000002</v>
      </c>
      <c r="D46" s="34">
        <v>0.42798848569999998</v>
      </c>
      <c r="E46">
        <v>2.6333782285999998</v>
      </c>
      <c r="F46">
        <v>2.7575426286</v>
      </c>
    </row>
    <row r="47" spans="1:6" x14ac:dyDescent="0.2">
      <c r="A47">
        <v>46</v>
      </c>
      <c r="B47" s="34">
        <v>0.48856511429999999</v>
      </c>
      <c r="C47" s="34">
        <v>3.1959370571000001</v>
      </c>
      <c r="D47" s="34">
        <v>2.3469470000000001</v>
      </c>
      <c r="E47">
        <v>3.2470569714000002</v>
      </c>
      <c r="F47">
        <v>4.0839342856999998</v>
      </c>
    </row>
    <row r="48" spans="1:6" x14ac:dyDescent="0.2">
      <c r="A48">
        <v>47</v>
      </c>
      <c r="B48" s="34">
        <v>0.50853923570000004</v>
      </c>
      <c r="C48" s="34">
        <v>2.8499889142999999</v>
      </c>
      <c r="D48" s="34">
        <v>15.8565739143</v>
      </c>
      <c r="E48">
        <v>4.2809674856999997</v>
      </c>
      <c r="F48">
        <v>6.0714001429</v>
      </c>
    </row>
    <row r="49" spans="1:6" x14ac:dyDescent="0.2">
      <c r="A49">
        <v>48</v>
      </c>
      <c r="B49" s="34">
        <v>0.48964819999999998</v>
      </c>
      <c r="C49" s="34">
        <v>3.1889358286</v>
      </c>
      <c r="D49" s="34">
        <v>7.4513580856999999</v>
      </c>
      <c r="E49">
        <v>7.5643249713999996</v>
      </c>
      <c r="F49">
        <v>8.6551249713999994</v>
      </c>
    </row>
    <row r="50" spans="1:6" x14ac:dyDescent="0.2">
      <c r="A50">
        <v>49</v>
      </c>
      <c r="B50" s="34">
        <v>0.48269900710000002</v>
      </c>
      <c r="C50" s="34">
        <v>0.40397248569999999</v>
      </c>
      <c r="D50" s="34">
        <v>0.37547842860000002</v>
      </c>
      <c r="E50">
        <v>2.8085803714000002</v>
      </c>
      <c r="F50">
        <v>1.9490677142999999</v>
      </c>
    </row>
    <row r="51" spans="1:6" x14ac:dyDescent="0.2">
      <c r="A51">
        <v>50</v>
      </c>
      <c r="B51" s="34">
        <v>0.48046931430000001</v>
      </c>
      <c r="C51" s="34">
        <v>0.42007585710000001</v>
      </c>
      <c r="D51" s="34">
        <v>0.35292874289999998</v>
      </c>
      <c r="E51">
        <v>1.9172724286</v>
      </c>
      <c r="F51">
        <v>1.3182589713999999</v>
      </c>
    </row>
    <row r="52" spans="1:6" x14ac:dyDescent="0.2">
      <c r="A52">
        <v>51</v>
      </c>
      <c r="B52" s="34">
        <v>0.48259645709999999</v>
      </c>
      <c r="C52" s="34">
        <v>0.76587088569999995</v>
      </c>
      <c r="D52" s="34">
        <v>0.64097785709999999</v>
      </c>
      <c r="E52">
        <v>2.4283470857</v>
      </c>
      <c r="F52">
        <v>2.5498186</v>
      </c>
    </row>
    <row r="53" spans="1:6" x14ac:dyDescent="0.2">
      <c r="A53">
        <v>52</v>
      </c>
      <c r="B53" s="34">
        <v>0.48146477139999999</v>
      </c>
      <c r="C53" s="34">
        <v>0.18930805710000001</v>
      </c>
      <c r="D53" s="34">
        <v>0.18877622860000001</v>
      </c>
      <c r="E53">
        <v>2.1891160286</v>
      </c>
      <c r="F53">
        <v>3.9365084857000001</v>
      </c>
    </row>
    <row r="54" spans="1:6" x14ac:dyDescent="0.2">
      <c r="A54">
        <v>53</v>
      </c>
      <c r="B54" s="34">
        <v>0.48092309999999999</v>
      </c>
      <c r="C54" s="34">
        <v>0.2092891143</v>
      </c>
      <c r="D54" s="34">
        <v>0.2226048571</v>
      </c>
      <c r="E54">
        <v>1.3501080857000001</v>
      </c>
      <c r="F54">
        <v>3.3628813713999999</v>
      </c>
    </row>
    <row r="55" spans="1:6" x14ac:dyDescent="0.2">
      <c r="A55">
        <v>54</v>
      </c>
      <c r="B55" s="34">
        <v>0.48330764999999998</v>
      </c>
      <c r="C55" s="34">
        <v>0.1268911429</v>
      </c>
      <c r="D55" s="34">
        <v>0.1299101714</v>
      </c>
      <c r="E55">
        <v>2.0024436571000002</v>
      </c>
      <c r="F55">
        <v>3.7929366857</v>
      </c>
    </row>
    <row r="56" spans="1:6" x14ac:dyDescent="0.2">
      <c r="A56">
        <v>55</v>
      </c>
      <c r="B56" s="34">
        <v>0.48194689289999998</v>
      </c>
      <c r="C56" s="34">
        <v>0.19466668570000001</v>
      </c>
      <c r="D56" s="34">
        <v>0.16817185709999999</v>
      </c>
      <c r="E56">
        <v>1.9890942</v>
      </c>
      <c r="F56">
        <v>3.8048038000000002</v>
      </c>
    </row>
    <row r="57" spans="1:6" x14ac:dyDescent="0.2">
      <c r="A57">
        <v>56</v>
      </c>
      <c r="B57" s="34">
        <v>0.48244224289999998</v>
      </c>
      <c r="C57" s="34">
        <v>0.38839697140000001</v>
      </c>
      <c r="D57" s="34">
        <v>0.15941659999999999</v>
      </c>
      <c r="E57">
        <v>1.9967423143</v>
      </c>
      <c r="F57">
        <v>3.7893894857000001</v>
      </c>
    </row>
    <row r="58" spans="1:6" x14ac:dyDescent="0.2">
      <c r="A58">
        <v>57</v>
      </c>
      <c r="B58" s="34">
        <v>0.4803005071</v>
      </c>
      <c r="C58" s="34">
        <v>0.17247417139999999</v>
      </c>
      <c r="D58" s="34">
        <v>0.2431886</v>
      </c>
      <c r="E58">
        <v>2.0735940286000001</v>
      </c>
      <c r="F58">
        <v>2.5605378570999999</v>
      </c>
    </row>
    <row r="59" spans="1:6" x14ac:dyDescent="0.2">
      <c r="A59">
        <v>58</v>
      </c>
      <c r="B59" s="34">
        <v>0.48170484289999999</v>
      </c>
      <c r="C59" s="34">
        <v>0.15942880000000001</v>
      </c>
      <c r="D59" s="34">
        <v>0.2017822571</v>
      </c>
      <c r="E59">
        <v>1.7301603429000001</v>
      </c>
      <c r="F59">
        <v>3.2915083428999998</v>
      </c>
    </row>
    <row r="60" spans="1:6" x14ac:dyDescent="0.2">
      <c r="A60">
        <v>59</v>
      </c>
      <c r="B60" s="34">
        <v>0.4801913357</v>
      </c>
      <c r="C60" s="34">
        <v>0.1694335143</v>
      </c>
      <c r="D60" s="34">
        <v>0.1684615143</v>
      </c>
      <c r="E60">
        <v>1.8053627429000001</v>
      </c>
      <c r="F60">
        <v>3.0094071713999999</v>
      </c>
    </row>
    <row r="61" spans="1:6" x14ac:dyDescent="0.2">
      <c r="A61">
        <v>60</v>
      </c>
      <c r="B61" s="34">
        <v>0.48320501430000001</v>
      </c>
      <c r="C61" s="34">
        <v>0.15423768569999999</v>
      </c>
      <c r="D61" s="34">
        <v>0.18796060000000001</v>
      </c>
      <c r="E61">
        <v>1.9613815999999999</v>
      </c>
      <c r="F61">
        <v>2.3949407143000001</v>
      </c>
    </row>
    <row r="62" spans="1:6" x14ac:dyDescent="0.2">
      <c r="A62">
        <v>61</v>
      </c>
      <c r="B62" s="34">
        <v>0.4786176714</v>
      </c>
      <c r="C62" s="34">
        <v>0.72917448569999999</v>
      </c>
      <c r="D62" s="34">
        <v>0.24350291430000001</v>
      </c>
      <c r="E62">
        <v>1.4918504286000001</v>
      </c>
      <c r="F62">
        <v>2.2841339714000002</v>
      </c>
    </row>
    <row r="63" spans="1:6" x14ac:dyDescent="0.2">
      <c r="A63">
        <v>62</v>
      </c>
      <c r="B63" s="34">
        <v>0.48399327139999998</v>
      </c>
      <c r="C63" s="34">
        <v>0.16520099999999999</v>
      </c>
      <c r="D63" s="34">
        <v>0.14093402860000001</v>
      </c>
      <c r="E63">
        <v>1.8333134</v>
      </c>
      <c r="F63">
        <v>2.9872044570999998</v>
      </c>
    </row>
    <row r="64" spans="1:6" x14ac:dyDescent="0.2">
      <c r="A64">
        <v>63</v>
      </c>
      <c r="B64" s="34">
        <v>0.48838935709999998</v>
      </c>
      <c r="C64" s="34">
        <v>0.8733966286</v>
      </c>
      <c r="D64" s="34">
        <v>0.28608491429999999</v>
      </c>
      <c r="E64">
        <v>1.4007072857</v>
      </c>
      <c r="F64">
        <v>2.1982280286</v>
      </c>
    </row>
    <row r="65" spans="1:6" x14ac:dyDescent="0.2">
      <c r="A65">
        <v>64</v>
      </c>
      <c r="B65" s="34">
        <v>0.48110574290000002</v>
      </c>
      <c r="C65" s="34">
        <v>0.24613777140000001</v>
      </c>
      <c r="D65" s="34">
        <v>0.21011131429999999</v>
      </c>
      <c r="E65">
        <v>2.0144586571</v>
      </c>
      <c r="F65">
        <v>3.6746577714000002</v>
      </c>
    </row>
    <row r="66" spans="1:6" x14ac:dyDescent="0.2">
      <c r="A66">
        <v>65</v>
      </c>
      <c r="B66" s="34">
        <v>0.48406902140000002</v>
      </c>
      <c r="C66" s="34">
        <v>0.66958474290000003</v>
      </c>
      <c r="D66" s="34">
        <v>0.81488745709999999</v>
      </c>
      <c r="E66">
        <v>1.9681980286</v>
      </c>
      <c r="F66">
        <v>3.7698992285999999</v>
      </c>
    </row>
    <row r="67" spans="1:6" x14ac:dyDescent="0.2">
      <c r="A67">
        <v>66</v>
      </c>
      <c r="B67" s="34">
        <v>0.48322953569999999</v>
      </c>
      <c r="C67" s="34">
        <v>0.8633643714</v>
      </c>
      <c r="D67" s="34">
        <v>9.0266542899999996E-2</v>
      </c>
      <c r="E67">
        <v>1.9182255143</v>
      </c>
      <c r="F67">
        <v>2.4253776</v>
      </c>
    </row>
    <row r="68" spans="1:6" x14ac:dyDescent="0.2">
      <c r="A68">
        <v>67</v>
      </c>
      <c r="B68" s="34">
        <v>0.48187237859999998</v>
      </c>
      <c r="C68" s="34">
        <v>0.97658982859999999</v>
      </c>
      <c r="D68" s="34">
        <v>7.2845257100000005E-2</v>
      </c>
      <c r="E68">
        <v>1.9784776856999999</v>
      </c>
      <c r="F68">
        <v>3.7930191999999998</v>
      </c>
    </row>
    <row r="69" spans="1:6" x14ac:dyDescent="0.2">
      <c r="A69">
        <v>68</v>
      </c>
      <c r="B69" s="34">
        <v>0.48374254999999999</v>
      </c>
      <c r="C69" s="34">
        <v>1.2806835142999999</v>
      </c>
      <c r="D69" s="34">
        <v>8.4697714300000004E-2</v>
      </c>
      <c r="E69">
        <v>1.4227227429</v>
      </c>
      <c r="F69">
        <v>3.6756199999999999</v>
      </c>
    </row>
    <row r="70" spans="1:6" x14ac:dyDescent="0.2">
      <c r="A70">
        <v>69</v>
      </c>
      <c r="B70" s="34">
        <v>0.4815872571</v>
      </c>
      <c r="C70" s="34">
        <v>0.29718622859999999</v>
      </c>
      <c r="D70" s="34">
        <v>0.33296585709999998</v>
      </c>
      <c r="E70">
        <v>3.6314779429000001</v>
      </c>
      <c r="F70">
        <v>5.6218465429000002</v>
      </c>
    </row>
    <row r="71" spans="1:6" x14ac:dyDescent="0.2">
      <c r="A71">
        <v>70</v>
      </c>
      <c r="B71" s="34">
        <v>0.48256787140000001</v>
      </c>
      <c r="C71" s="34">
        <v>0.52203677140000004</v>
      </c>
      <c r="D71" s="34">
        <v>0.53237328569999998</v>
      </c>
      <c r="E71">
        <v>4.2855184571000002</v>
      </c>
      <c r="F71">
        <v>10.5096321143</v>
      </c>
    </row>
    <row r="72" spans="1:6" x14ac:dyDescent="0.2">
      <c r="A72">
        <v>71</v>
      </c>
      <c r="B72" s="34">
        <v>0.48849671430000002</v>
      </c>
      <c r="C72" s="34">
        <v>2.0984564571000002</v>
      </c>
      <c r="D72" s="34">
        <v>0.22699145709999999</v>
      </c>
      <c r="E72">
        <v>2.2087164000000001</v>
      </c>
      <c r="F72">
        <v>3.7945669999999998</v>
      </c>
    </row>
    <row r="73" spans="1:6" x14ac:dyDescent="0.2">
      <c r="A73">
        <v>72</v>
      </c>
      <c r="B73" s="34">
        <v>0.48254214290000003</v>
      </c>
      <c r="C73" s="34">
        <v>2.7043670570999998</v>
      </c>
      <c r="D73" s="34">
        <v>0.95164020000000005</v>
      </c>
      <c r="E73">
        <v>1.8334019428999999</v>
      </c>
      <c r="F73">
        <v>7.5476326571000003</v>
      </c>
    </row>
    <row r="74" spans="1:6" x14ac:dyDescent="0.2">
      <c r="A74">
        <v>73</v>
      </c>
      <c r="B74" s="34">
        <v>0.48025675000000001</v>
      </c>
      <c r="C74" s="34">
        <v>0.53234234290000004</v>
      </c>
      <c r="D74" s="34">
        <v>0.27846811430000001</v>
      </c>
      <c r="E74">
        <v>0.98416014289999998</v>
      </c>
      <c r="F74">
        <v>0.86630645709999998</v>
      </c>
    </row>
    <row r="75" spans="1:6" x14ac:dyDescent="0.2">
      <c r="A75">
        <v>74</v>
      </c>
      <c r="B75" s="34">
        <v>0.47917434289999999</v>
      </c>
      <c r="C75" s="34">
        <v>0.2198646286</v>
      </c>
      <c r="D75" s="34">
        <v>0.22308485710000001</v>
      </c>
      <c r="E75">
        <v>1.0588941142999999</v>
      </c>
      <c r="F75">
        <v>1.3852354571000001</v>
      </c>
    </row>
    <row r="76" spans="1:6" x14ac:dyDescent="0.2">
      <c r="A76">
        <v>75</v>
      </c>
      <c r="B76" s="34">
        <v>0.47964283569999999</v>
      </c>
      <c r="C76" s="34">
        <v>0.1397318286</v>
      </c>
      <c r="D76" s="34">
        <v>7.6383742899999996E-2</v>
      </c>
      <c r="E76">
        <v>1.9711848000000001</v>
      </c>
      <c r="F76">
        <v>3.6771446857000001</v>
      </c>
    </row>
    <row r="77" spans="1:6" x14ac:dyDescent="0.2">
      <c r="A77">
        <v>76</v>
      </c>
      <c r="B77" s="34">
        <v>0.48145624999999997</v>
      </c>
      <c r="C77" s="34">
        <v>7.4604057099999996E-2</v>
      </c>
      <c r="D77" s="34">
        <v>7.4605857100000006E-2</v>
      </c>
      <c r="E77">
        <v>5.4168040285999997</v>
      </c>
      <c r="F77">
        <v>9.0000087713999992</v>
      </c>
    </row>
    <row r="78" spans="1:6" x14ac:dyDescent="0.2">
      <c r="A78">
        <v>77</v>
      </c>
      <c r="B78" s="34">
        <v>0.48208424290000002</v>
      </c>
      <c r="C78" s="34">
        <v>0.19841042859999999</v>
      </c>
      <c r="D78" s="34">
        <v>0.14697625710000001</v>
      </c>
      <c r="E78">
        <v>1.9841985143</v>
      </c>
      <c r="F78">
        <v>3.7836964571</v>
      </c>
    </row>
    <row r="79" spans="1:6" x14ac:dyDescent="0.2">
      <c r="A79">
        <v>78</v>
      </c>
      <c r="B79" s="34">
        <v>0.4816779786</v>
      </c>
      <c r="C79" s="34">
        <v>0.13809745709999999</v>
      </c>
      <c r="D79" s="34">
        <v>0.18093514290000001</v>
      </c>
      <c r="E79">
        <v>1.9842511429</v>
      </c>
      <c r="F79">
        <v>1.9512984</v>
      </c>
    </row>
    <row r="80" spans="1:6" x14ac:dyDescent="0.2">
      <c r="A80">
        <v>79</v>
      </c>
      <c r="B80" s="34">
        <v>0.48099859290000002</v>
      </c>
      <c r="C80" s="34">
        <v>0.10620862859999999</v>
      </c>
      <c r="D80" s="34">
        <v>0.1923137714</v>
      </c>
      <c r="E80">
        <v>1.9281100857</v>
      </c>
      <c r="F80">
        <v>2.2615516000000002</v>
      </c>
    </row>
    <row r="81" spans="1:6" x14ac:dyDescent="0.2">
      <c r="A81">
        <v>80</v>
      </c>
      <c r="B81" s="34">
        <v>0.4826782</v>
      </c>
      <c r="C81" s="34">
        <v>0.40006628570000002</v>
      </c>
      <c r="D81" s="34">
        <v>0.27594542859999999</v>
      </c>
      <c r="E81">
        <v>1.9645023714000001</v>
      </c>
      <c r="F81">
        <v>2.3561608857</v>
      </c>
    </row>
    <row r="82" spans="1:6" x14ac:dyDescent="0.2">
      <c r="A82">
        <v>81</v>
      </c>
      <c r="B82" s="34">
        <v>0.48113493569999999</v>
      </c>
      <c r="C82" s="34">
        <v>0.17638728570000001</v>
      </c>
      <c r="D82" s="34">
        <v>0.1038360571</v>
      </c>
      <c r="E82">
        <v>1.9322399714</v>
      </c>
      <c r="F82">
        <v>3.5810457143000001</v>
      </c>
    </row>
    <row r="83" spans="1:6" x14ac:dyDescent="0.2">
      <c r="A83">
        <v>82</v>
      </c>
      <c r="B83" s="34">
        <v>0.4825699786</v>
      </c>
      <c r="C83" s="34">
        <v>0.14985611430000001</v>
      </c>
      <c r="D83" s="34">
        <v>0.1513560286</v>
      </c>
      <c r="E83">
        <v>1.9170505713999999</v>
      </c>
      <c r="F83">
        <v>3.5238758571000002</v>
      </c>
    </row>
    <row r="84" spans="1:6" x14ac:dyDescent="0.2">
      <c r="A84">
        <v>83</v>
      </c>
      <c r="B84" s="34">
        <v>0.48012733569999999</v>
      </c>
      <c r="C84" s="34">
        <v>0.11933820000000001</v>
      </c>
      <c r="D84" s="34">
        <v>0.15674174290000001</v>
      </c>
      <c r="E84">
        <v>1.9779138570999999</v>
      </c>
      <c r="F84">
        <v>2.3689102285999999</v>
      </c>
    </row>
    <row r="85" spans="1:6" x14ac:dyDescent="0.2">
      <c r="A85">
        <v>84</v>
      </c>
      <c r="B85" s="34">
        <v>0.47941319290000001</v>
      </c>
      <c r="C85" s="34">
        <v>0.1749086286</v>
      </c>
      <c r="D85" s="34">
        <v>0.2269457429</v>
      </c>
      <c r="E85">
        <v>1.9555909429</v>
      </c>
      <c r="F85">
        <v>3.4814060857000002</v>
      </c>
    </row>
    <row r="86" spans="1:6" x14ac:dyDescent="0.2">
      <c r="A86">
        <v>85</v>
      </c>
      <c r="B86" s="34">
        <v>0.48143496429999999</v>
      </c>
      <c r="C86" s="34">
        <v>0.14323225710000001</v>
      </c>
      <c r="D86" s="34">
        <v>0.1239039143</v>
      </c>
      <c r="E86">
        <v>1.9349242</v>
      </c>
      <c r="F86">
        <v>3.3107349143000002</v>
      </c>
    </row>
    <row r="87" spans="1:6" x14ac:dyDescent="0.2">
      <c r="A87">
        <v>86</v>
      </c>
      <c r="B87" s="34">
        <v>0.48293247859999999</v>
      </c>
      <c r="C87" s="34">
        <v>0.1287113429</v>
      </c>
      <c r="D87" s="34">
        <v>0.12562331430000001</v>
      </c>
      <c r="E87">
        <v>1.9742410286000001</v>
      </c>
      <c r="F87">
        <v>3.0844386571000002</v>
      </c>
    </row>
    <row r="88" spans="1:6" x14ac:dyDescent="0.2">
      <c r="A88">
        <v>87</v>
      </c>
      <c r="B88" s="34">
        <v>0.4819706071</v>
      </c>
      <c r="C88" s="34">
        <v>0.56188562860000002</v>
      </c>
      <c r="D88" s="34">
        <v>0.38436754290000003</v>
      </c>
      <c r="E88">
        <v>4.5687246570999998</v>
      </c>
      <c r="F88">
        <v>11.122564000000001</v>
      </c>
    </row>
    <row r="89" spans="1:6" x14ac:dyDescent="0.2">
      <c r="A89">
        <v>88</v>
      </c>
      <c r="B89" s="34">
        <v>0.48356289289999999</v>
      </c>
      <c r="C89" s="34">
        <v>0.63260357140000001</v>
      </c>
      <c r="D89" s="34">
        <v>0.10271605709999999</v>
      </c>
      <c r="E89">
        <v>2.0062118570999998</v>
      </c>
      <c r="F89">
        <v>2.7793375429</v>
      </c>
    </row>
    <row r="90" spans="1:6" x14ac:dyDescent="0.2">
      <c r="A90">
        <v>89</v>
      </c>
      <c r="B90" s="34">
        <v>0.48171857140000002</v>
      </c>
      <c r="C90" s="34">
        <v>0.41093951429999998</v>
      </c>
      <c r="D90" s="34">
        <v>8.0819371400000006E-2</v>
      </c>
      <c r="E90">
        <v>1.9877276286000001</v>
      </c>
      <c r="F90">
        <v>3.8074454857000002</v>
      </c>
    </row>
    <row r="91" spans="1:6" x14ac:dyDescent="0.2">
      <c r="A91">
        <v>90</v>
      </c>
      <c r="B91" s="34">
        <v>0.48026846429999998</v>
      </c>
      <c r="C91" s="34">
        <v>0.92608659999999998</v>
      </c>
      <c r="D91" s="34">
        <v>7.3794200000000004E-2</v>
      </c>
      <c r="E91">
        <v>1.9750469143</v>
      </c>
      <c r="F91">
        <v>3.8007720856999998</v>
      </c>
    </row>
    <row r="92" spans="1:6" x14ac:dyDescent="0.2">
      <c r="A92">
        <v>91</v>
      </c>
      <c r="B92" s="34">
        <v>0.48274397860000001</v>
      </c>
      <c r="C92" s="34">
        <v>0.1734664571</v>
      </c>
      <c r="D92" s="34">
        <v>0.17972185709999999</v>
      </c>
      <c r="E92">
        <v>4.5932443714</v>
      </c>
      <c r="F92">
        <v>6.9849226285999997</v>
      </c>
    </row>
    <row r="93" spans="1:6" x14ac:dyDescent="0.2">
      <c r="A93">
        <v>92</v>
      </c>
      <c r="B93" s="34">
        <v>0.48513941430000002</v>
      </c>
      <c r="C93" s="34">
        <v>0.3315978571</v>
      </c>
      <c r="D93" s="34">
        <v>0.2243801429</v>
      </c>
      <c r="E93">
        <v>4.7556257714000001</v>
      </c>
      <c r="F93">
        <v>10.046844542900001</v>
      </c>
    </row>
    <row r="94" spans="1:6" x14ac:dyDescent="0.2">
      <c r="A94">
        <v>93</v>
      </c>
      <c r="B94" s="34">
        <v>0.48839454999999998</v>
      </c>
      <c r="C94" s="34">
        <v>1.8911227428999999</v>
      </c>
      <c r="D94" s="34">
        <v>0.18850962860000001</v>
      </c>
      <c r="E94">
        <v>2.1851727428999999</v>
      </c>
      <c r="F94">
        <v>3.9751943429000001</v>
      </c>
    </row>
    <row r="95" spans="1:6" x14ac:dyDescent="0.2">
      <c r="A95">
        <v>94</v>
      </c>
      <c r="B95" s="34">
        <v>0.48708053569999998</v>
      </c>
      <c r="C95" s="34">
        <v>2.4283353429000001</v>
      </c>
      <c r="D95" s="34">
        <v>0.40740542860000001</v>
      </c>
      <c r="E95">
        <v>3.5776042857000001</v>
      </c>
      <c r="F95">
        <v>7.9092980286000003</v>
      </c>
    </row>
    <row r="96" spans="1:6" x14ac:dyDescent="0.2">
      <c r="A96">
        <v>95</v>
      </c>
      <c r="B96" s="34">
        <v>0.48425928569999999</v>
      </c>
      <c r="C96" s="34">
        <v>2.9619664570999999</v>
      </c>
      <c r="D96" s="34">
        <v>1.6966644571</v>
      </c>
      <c r="E96">
        <v>4.2056069142999997</v>
      </c>
      <c r="F96">
        <v>2.7799160570999999</v>
      </c>
    </row>
    <row r="97" spans="1:6" x14ac:dyDescent="0.2">
      <c r="A97">
        <v>96</v>
      </c>
      <c r="B97" s="34">
        <v>0.48421725710000002</v>
      </c>
      <c r="C97" s="34">
        <v>1.6335228856999999</v>
      </c>
      <c r="D97" s="34">
        <v>0.28208280000000002</v>
      </c>
      <c r="E97">
        <v>6.8129682857000002</v>
      </c>
      <c r="F97">
        <v>5.0915001429000002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1B182-562D-CC4B-AB81-89B39367EADC}">
  <dimension ref="A1:F6913"/>
  <sheetViews>
    <sheetView workbookViewId="0">
      <selection activeCell="I37" sqref="I37"/>
    </sheetView>
  </sheetViews>
  <sheetFormatPr baseColWidth="10" defaultRowHeight="15" x14ac:dyDescent="0.2"/>
  <sheetData>
    <row r="1" spans="1:6" x14ac:dyDescent="0.2">
      <c r="A1" t="s">
        <v>51</v>
      </c>
      <c r="B1" t="s">
        <v>52</v>
      </c>
      <c r="C1" t="s">
        <v>53</v>
      </c>
      <c r="D1" t="s">
        <v>54</v>
      </c>
      <c r="E1" t="s">
        <v>38</v>
      </c>
      <c r="F1" t="s">
        <v>55</v>
      </c>
    </row>
    <row r="2" spans="1:6" x14ac:dyDescent="0.2">
      <c r="A2">
        <v>5377</v>
      </c>
      <c r="B2">
        <v>2</v>
      </c>
      <c r="C2" t="s">
        <v>56</v>
      </c>
      <c r="D2">
        <v>120</v>
      </c>
      <c r="E2">
        <v>1</v>
      </c>
      <c r="F2" t="s">
        <v>57</v>
      </c>
    </row>
    <row r="3" spans="1:6" x14ac:dyDescent="0.2">
      <c r="A3">
        <v>5378</v>
      </c>
      <c r="B3">
        <v>2</v>
      </c>
      <c r="C3" t="s">
        <v>58</v>
      </c>
      <c r="D3">
        <v>120</v>
      </c>
      <c r="E3">
        <v>1</v>
      </c>
      <c r="F3" t="s">
        <v>57</v>
      </c>
    </row>
    <row r="4" spans="1:6" x14ac:dyDescent="0.2">
      <c r="A4">
        <v>5379</v>
      </c>
      <c r="B4">
        <v>2</v>
      </c>
      <c r="C4" t="s">
        <v>59</v>
      </c>
      <c r="D4">
        <v>120</v>
      </c>
      <c r="E4">
        <v>1</v>
      </c>
      <c r="F4" t="s">
        <v>57</v>
      </c>
    </row>
    <row r="5" spans="1:6" x14ac:dyDescent="0.2">
      <c r="A5">
        <v>5380</v>
      </c>
      <c r="B5">
        <v>2</v>
      </c>
      <c r="C5" t="s">
        <v>60</v>
      </c>
      <c r="D5">
        <v>120</v>
      </c>
      <c r="E5">
        <v>1</v>
      </c>
      <c r="F5" t="s">
        <v>57</v>
      </c>
    </row>
    <row r="6" spans="1:6" x14ac:dyDescent="0.2">
      <c r="A6">
        <v>5381</v>
      </c>
      <c r="B6">
        <v>2</v>
      </c>
      <c r="C6" t="s">
        <v>56</v>
      </c>
      <c r="D6">
        <v>120</v>
      </c>
      <c r="E6">
        <v>2</v>
      </c>
      <c r="F6" t="s">
        <v>61</v>
      </c>
    </row>
    <row r="7" spans="1:6" x14ac:dyDescent="0.2">
      <c r="A7">
        <v>5382</v>
      </c>
      <c r="B7">
        <v>2</v>
      </c>
      <c r="C7" t="s">
        <v>58</v>
      </c>
      <c r="D7">
        <v>120</v>
      </c>
      <c r="E7">
        <v>2</v>
      </c>
      <c r="F7" t="s">
        <v>61</v>
      </c>
    </row>
    <row r="8" spans="1:6" x14ac:dyDescent="0.2">
      <c r="A8">
        <v>5383</v>
      </c>
      <c r="B8">
        <v>2</v>
      </c>
      <c r="C8" t="s">
        <v>59</v>
      </c>
      <c r="D8">
        <v>120</v>
      </c>
      <c r="E8">
        <v>2</v>
      </c>
      <c r="F8" t="s">
        <v>62</v>
      </c>
    </row>
    <row r="9" spans="1:6" x14ac:dyDescent="0.2">
      <c r="A9">
        <v>5384</v>
      </c>
      <c r="B9">
        <v>2</v>
      </c>
      <c r="C9" t="s">
        <v>60</v>
      </c>
      <c r="D9">
        <v>120</v>
      </c>
      <c r="E9">
        <v>2</v>
      </c>
      <c r="F9" t="s">
        <v>62</v>
      </c>
    </row>
    <row r="10" spans="1:6" x14ac:dyDescent="0.2">
      <c r="A10">
        <v>5385</v>
      </c>
      <c r="B10">
        <v>2</v>
      </c>
      <c r="C10" t="s">
        <v>56</v>
      </c>
      <c r="D10">
        <v>120</v>
      </c>
      <c r="E10">
        <v>3</v>
      </c>
      <c r="F10" t="s">
        <v>63</v>
      </c>
    </row>
    <row r="11" spans="1:6" x14ac:dyDescent="0.2">
      <c r="A11">
        <v>5386</v>
      </c>
      <c r="B11">
        <v>2</v>
      </c>
      <c r="C11" t="s">
        <v>58</v>
      </c>
      <c r="D11">
        <v>120</v>
      </c>
      <c r="E11">
        <v>3</v>
      </c>
      <c r="F11" t="s">
        <v>63</v>
      </c>
    </row>
    <row r="12" spans="1:6" x14ac:dyDescent="0.2">
      <c r="A12">
        <v>5387</v>
      </c>
      <c r="B12">
        <v>2</v>
      </c>
      <c r="C12" t="s">
        <v>59</v>
      </c>
      <c r="D12">
        <v>120</v>
      </c>
      <c r="E12">
        <v>3</v>
      </c>
      <c r="F12" t="s">
        <v>57</v>
      </c>
    </row>
    <row r="13" spans="1:6" x14ac:dyDescent="0.2">
      <c r="A13">
        <v>5388</v>
      </c>
      <c r="B13">
        <v>2</v>
      </c>
      <c r="C13" t="s">
        <v>60</v>
      </c>
      <c r="D13">
        <v>120</v>
      </c>
      <c r="E13">
        <v>3</v>
      </c>
      <c r="F13" t="s">
        <v>57</v>
      </c>
    </row>
    <row r="14" spans="1:6" x14ac:dyDescent="0.2">
      <c r="A14">
        <v>5389</v>
      </c>
      <c r="B14">
        <v>2</v>
      </c>
      <c r="C14" t="s">
        <v>56</v>
      </c>
      <c r="D14">
        <v>120</v>
      </c>
      <c r="E14">
        <v>4</v>
      </c>
      <c r="F14" t="s">
        <v>63</v>
      </c>
    </row>
    <row r="15" spans="1:6" x14ac:dyDescent="0.2">
      <c r="A15">
        <v>5390</v>
      </c>
      <c r="B15">
        <v>2</v>
      </c>
      <c r="C15" t="s">
        <v>58</v>
      </c>
      <c r="D15">
        <v>120</v>
      </c>
      <c r="E15">
        <v>4</v>
      </c>
      <c r="F15" t="s">
        <v>63</v>
      </c>
    </row>
    <row r="16" spans="1:6" x14ac:dyDescent="0.2">
      <c r="A16">
        <v>5391</v>
      </c>
      <c r="B16">
        <v>2</v>
      </c>
      <c r="C16" t="s">
        <v>59</v>
      </c>
      <c r="D16">
        <v>120</v>
      </c>
      <c r="E16">
        <v>4</v>
      </c>
      <c r="F16" t="s">
        <v>63</v>
      </c>
    </row>
    <row r="17" spans="1:6" x14ac:dyDescent="0.2">
      <c r="A17">
        <v>5392</v>
      </c>
      <c r="B17">
        <v>2</v>
      </c>
      <c r="C17" t="s">
        <v>60</v>
      </c>
      <c r="D17">
        <v>120</v>
      </c>
      <c r="E17">
        <v>4</v>
      </c>
      <c r="F17" t="s">
        <v>63</v>
      </c>
    </row>
    <row r="18" spans="1:6" x14ac:dyDescent="0.2">
      <c r="A18">
        <v>5393</v>
      </c>
      <c r="B18">
        <v>2</v>
      </c>
      <c r="C18" t="s">
        <v>56</v>
      </c>
      <c r="D18">
        <v>120</v>
      </c>
      <c r="E18">
        <v>5</v>
      </c>
      <c r="F18" t="s">
        <v>63</v>
      </c>
    </row>
    <row r="19" spans="1:6" x14ac:dyDescent="0.2">
      <c r="A19">
        <v>5394</v>
      </c>
      <c r="B19">
        <v>2</v>
      </c>
      <c r="C19" t="s">
        <v>58</v>
      </c>
      <c r="D19">
        <v>120</v>
      </c>
      <c r="E19">
        <v>5</v>
      </c>
      <c r="F19" t="s">
        <v>63</v>
      </c>
    </row>
    <row r="20" spans="1:6" x14ac:dyDescent="0.2">
      <c r="A20">
        <v>5395</v>
      </c>
      <c r="B20">
        <v>2</v>
      </c>
      <c r="C20" t="s">
        <v>59</v>
      </c>
      <c r="D20">
        <v>120</v>
      </c>
      <c r="E20">
        <v>5</v>
      </c>
      <c r="F20" t="s">
        <v>63</v>
      </c>
    </row>
    <row r="21" spans="1:6" x14ac:dyDescent="0.2">
      <c r="A21">
        <v>5396</v>
      </c>
      <c r="B21">
        <v>2</v>
      </c>
      <c r="C21" t="s">
        <v>60</v>
      </c>
      <c r="D21">
        <v>120</v>
      </c>
      <c r="E21">
        <v>5</v>
      </c>
      <c r="F21" t="s">
        <v>63</v>
      </c>
    </row>
    <row r="22" spans="1:6" x14ac:dyDescent="0.2">
      <c r="A22">
        <v>5397</v>
      </c>
      <c r="B22">
        <v>2</v>
      </c>
      <c r="C22" t="s">
        <v>56</v>
      </c>
      <c r="D22">
        <v>120</v>
      </c>
      <c r="E22">
        <v>6</v>
      </c>
      <c r="F22" t="s">
        <v>63</v>
      </c>
    </row>
    <row r="23" spans="1:6" x14ac:dyDescent="0.2">
      <c r="A23">
        <v>5398</v>
      </c>
      <c r="B23">
        <v>2</v>
      </c>
      <c r="C23" t="s">
        <v>58</v>
      </c>
      <c r="D23">
        <v>120</v>
      </c>
      <c r="E23">
        <v>6</v>
      </c>
      <c r="F23" t="s">
        <v>63</v>
      </c>
    </row>
    <row r="24" spans="1:6" x14ac:dyDescent="0.2">
      <c r="A24">
        <v>5399</v>
      </c>
      <c r="B24">
        <v>2</v>
      </c>
      <c r="C24" t="s">
        <v>59</v>
      </c>
      <c r="D24">
        <v>120</v>
      </c>
      <c r="E24">
        <v>6</v>
      </c>
      <c r="F24" t="s">
        <v>64</v>
      </c>
    </row>
    <row r="25" spans="1:6" x14ac:dyDescent="0.2">
      <c r="A25">
        <v>5400</v>
      </c>
      <c r="B25">
        <v>2</v>
      </c>
      <c r="C25" t="s">
        <v>60</v>
      </c>
      <c r="D25">
        <v>120</v>
      </c>
      <c r="E25">
        <v>6</v>
      </c>
      <c r="F25" t="s">
        <v>64</v>
      </c>
    </row>
    <row r="26" spans="1:6" x14ac:dyDescent="0.2">
      <c r="A26">
        <v>5401</v>
      </c>
      <c r="B26">
        <v>2</v>
      </c>
      <c r="C26" t="s">
        <v>56</v>
      </c>
      <c r="D26">
        <v>120</v>
      </c>
      <c r="E26">
        <v>7</v>
      </c>
      <c r="F26" t="s">
        <v>63</v>
      </c>
    </row>
    <row r="27" spans="1:6" x14ac:dyDescent="0.2">
      <c r="A27">
        <v>5402</v>
      </c>
      <c r="B27">
        <v>2</v>
      </c>
      <c r="C27" t="s">
        <v>58</v>
      </c>
      <c r="D27">
        <v>120</v>
      </c>
      <c r="E27">
        <v>7</v>
      </c>
      <c r="F27" t="s">
        <v>63</v>
      </c>
    </row>
    <row r="28" spans="1:6" x14ac:dyDescent="0.2">
      <c r="A28">
        <v>5403</v>
      </c>
      <c r="B28">
        <v>2</v>
      </c>
      <c r="C28" t="s">
        <v>59</v>
      </c>
      <c r="D28">
        <v>120</v>
      </c>
      <c r="E28">
        <v>7</v>
      </c>
      <c r="F28" t="s">
        <v>63</v>
      </c>
    </row>
    <row r="29" spans="1:6" x14ac:dyDescent="0.2">
      <c r="A29">
        <v>5404</v>
      </c>
      <c r="B29">
        <v>2</v>
      </c>
      <c r="C29" t="s">
        <v>60</v>
      </c>
      <c r="D29">
        <v>120</v>
      </c>
      <c r="E29">
        <v>7</v>
      </c>
      <c r="F29" t="s">
        <v>63</v>
      </c>
    </row>
    <row r="30" spans="1:6" x14ac:dyDescent="0.2">
      <c r="A30">
        <v>5405</v>
      </c>
      <c r="B30">
        <v>2</v>
      </c>
      <c r="C30" t="s">
        <v>56</v>
      </c>
      <c r="D30">
        <v>120</v>
      </c>
      <c r="E30">
        <v>8</v>
      </c>
      <c r="F30" t="s">
        <v>63</v>
      </c>
    </row>
    <row r="31" spans="1:6" x14ac:dyDescent="0.2">
      <c r="A31">
        <v>5406</v>
      </c>
      <c r="B31">
        <v>2</v>
      </c>
      <c r="C31" t="s">
        <v>58</v>
      </c>
      <c r="D31">
        <v>120</v>
      </c>
      <c r="E31">
        <v>8</v>
      </c>
      <c r="F31" t="s">
        <v>63</v>
      </c>
    </row>
    <row r="32" spans="1:6" x14ac:dyDescent="0.2">
      <c r="A32">
        <v>5407</v>
      </c>
      <c r="B32">
        <v>2</v>
      </c>
      <c r="C32" t="s">
        <v>59</v>
      </c>
      <c r="D32">
        <v>120</v>
      </c>
      <c r="E32">
        <v>8</v>
      </c>
      <c r="F32" t="s">
        <v>63</v>
      </c>
    </row>
    <row r="33" spans="1:6" x14ac:dyDescent="0.2">
      <c r="A33">
        <v>5408</v>
      </c>
      <c r="B33">
        <v>2</v>
      </c>
      <c r="C33" t="s">
        <v>60</v>
      </c>
      <c r="D33">
        <v>120</v>
      </c>
      <c r="E33">
        <v>8</v>
      </c>
      <c r="F33" t="s">
        <v>63</v>
      </c>
    </row>
    <row r="34" spans="1:6" x14ac:dyDescent="0.2">
      <c r="A34">
        <v>5409</v>
      </c>
      <c r="B34">
        <v>2</v>
      </c>
      <c r="C34" t="s">
        <v>56</v>
      </c>
      <c r="D34">
        <v>120</v>
      </c>
      <c r="E34">
        <v>9</v>
      </c>
      <c r="F34" t="s">
        <v>63</v>
      </c>
    </row>
    <row r="35" spans="1:6" x14ac:dyDescent="0.2">
      <c r="A35">
        <v>5410</v>
      </c>
      <c r="B35">
        <v>2</v>
      </c>
      <c r="C35" t="s">
        <v>58</v>
      </c>
      <c r="D35">
        <v>120</v>
      </c>
      <c r="E35">
        <v>9</v>
      </c>
      <c r="F35" t="s">
        <v>63</v>
      </c>
    </row>
    <row r="36" spans="1:6" x14ac:dyDescent="0.2">
      <c r="A36">
        <v>5411</v>
      </c>
      <c r="B36">
        <v>2</v>
      </c>
      <c r="C36" t="s">
        <v>59</v>
      </c>
      <c r="D36">
        <v>120</v>
      </c>
      <c r="E36">
        <v>9</v>
      </c>
      <c r="F36" t="s">
        <v>63</v>
      </c>
    </row>
    <row r="37" spans="1:6" x14ac:dyDescent="0.2">
      <c r="A37">
        <v>5412</v>
      </c>
      <c r="B37">
        <v>2</v>
      </c>
      <c r="C37" t="s">
        <v>60</v>
      </c>
      <c r="D37">
        <v>120</v>
      </c>
      <c r="E37">
        <v>9</v>
      </c>
      <c r="F37" t="s">
        <v>63</v>
      </c>
    </row>
    <row r="38" spans="1:6" x14ac:dyDescent="0.2">
      <c r="A38">
        <v>5413</v>
      </c>
      <c r="B38">
        <v>2</v>
      </c>
      <c r="C38" t="s">
        <v>56</v>
      </c>
      <c r="D38">
        <v>120</v>
      </c>
      <c r="E38">
        <v>10</v>
      </c>
      <c r="F38" t="s">
        <v>63</v>
      </c>
    </row>
    <row r="39" spans="1:6" x14ac:dyDescent="0.2">
      <c r="A39">
        <v>5414</v>
      </c>
      <c r="B39">
        <v>2</v>
      </c>
      <c r="C39" t="s">
        <v>58</v>
      </c>
      <c r="D39">
        <v>120</v>
      </c>
      <c r="E39">
        <v>10</v>
      </c>
      <c r="F39" t="s">
        <v>63</v>
      </c>
    </row>
    <row r="40" spans="1:6" x14ac:dyDescent="0.2">
      <c r="A40">
        <v>5415</v>
      </c>
      <c r="B40">
        <v>2</v>
      </c>
      <c r="C40" t="s">
        <v>59</v>
      </c>
      <c r="D40">
        <v>120</v>
      </c>
      <c r="E40">
        <v>10</v>
      </c>
      <c r="F40" t="s">
        <v>64</v>
      </c>
    </row>
    <row r="41" spans="1:6" x14ac:dyDescent="0.2">
      <c r="A41">
        <v>5416</v>
      </c>
      <c r="B41">
        <v>2</v>
      </c>
      <c r="C41" t="s">
        <v>60</v>
      </c>
      <c r="D41">
        <v>120</v>
      </c>
      <c r="E41">
        <v>10</v>
      </c>
      <c r="F41" t="s">
        <v>64</v>
      </c>
    </row>
    <row r="42" spans="1:6" x14ac:dyDescent="0.2">
      <c r="A42">
        <v>5417</v>
      </c>
      <c r="B42">
        <v>2</v>
      </c>
      <c r="C42" t="s">
        <v>56</v>
      </c>
      <c r="D42">
        <v>120</v>
      </c>
      <c r="E42">
        <v>11</v>
      </c>
      <c r="F42" t="s">
        <v>63</v>
      </c>
    </row>
    <row r="43" spans="1:6" x14ac:dyDescent="0.2">
      <c r="A43">
        <v>5418</v>
      </c>
      <c r="B43">
        <v>2</v>
      </c>
      <c r="C43" t="s">
        <v>58</v>
      </c>
      <c r="D43">
        <v>120</v>
      </c>
      <c r="E43">
        <v>11</v>
      </c>
      <c r="F43" t="s">
        <v>63</v>
      </c>
    </row>
    <row r="44" spans="1:6" x14ac:dyDescent="0.2">
      <c r="A44">
        <v>5419</v>
      </c>
      <c r="B44">
        <v>2</v>
      </c>
      <c r="C44" t="s">
        <v>59</v>
      </c>
      <c r="D44">
        <v>120</v>
      </c>
      <c r="E44">
        <v>11</v>
      </c>
      <c r="F44" t="s">
        <v>64</v>
      </c>
    </row>
    <row r="45" spans="1:6" x14ac:dyDescent="0.2">
      <c r="A45">
        <v>5420</v>
      </c>
      <c r="B45">
        <v>2</v>
      </c>
      <c r="C45" t="s">
        <v>60</v>
      </c>
      <c r="D45">
        <v>120</v>
      </c>
      <c r="E45">
        <v>11</v>
      </c>
      <c r="F45" t="s">
        <v>63</v>
      </c>
    </row>
    <row r="46" spans="1:6" x14ac:dyDescent="0.2">
      <c r="A46">
        <v>5421</v>
      </c>
      <c r="B46">
        <v>2</v>
      </c>
      <c r="C46" t="s">
        <v>56</v>
      </c>
      <c r="D46">
        <v>120</v>
      </c>
      <c r="E46">
        <v>12</v>
      </c>
      <c r="F46" t="s">
        <v>63</v>
      </c>
    </row>
    <row r="47" spans="1:6" x14ac:dyDescent="0.2">
      <c r="A47">
        <v>5422</v>
      </c>
      <c r="B47">
        <v>2</v>
      </c>
      <c r="C47" t="s">
        <v>58</v>
      </c>
      <c r="D47">
        <v>120</v>
      </c>
      <c r="E47">
        <v>12</v>
      </c>
      <c r="F47" t="s">
        <v>63</v>
      </c>
    </row>
    <row r="48" spans="1:6" x14ac:dyDescent="0.2">
      <c r="A48">
        <v>5423</v>
      </c>
      <c r="B48">
        <v>2</v>
      </c>
      <c r="C48" t="s">
        <v>59</v>
      </c>
      <c r="D48">
        <v>120</v>
      </c>
      <c r="E48">
        <v>12</v>
      </c>
      <c r="F48" t="s">
        <v>64</v>
      </c>
    </row>
    <row r="49" spans="1:6" x14ac:dyDescent="0.2">
      <c r="A49">
        <v>5424</v>
      </c>
      <c r="B49">
        <v>2</v>
      </c>
      <c r="C49" t="s">
        <v>60</v>
      </c>
      <c r="D49">
        <v>120</v>
      </c>
      <c r="E49">
        <v>12</v>
      </c>
      <c r="F49" t="s">
        <v>63</v>
      </c>
    </row>
    <row r="50" spans="1:6" x14ac:dyDescent="0.2">
      <c r="A50">
        <v>5425</v>
      </c>
      <c r="B50">
        <v>2</v>
      </c>
      <c r="C50" t="s">
        <v>56</v>
      </c>
      <c r="D50">
        <v>120</v>
      </c>
      <c r="E50">
        <v>13</v>
      </c>
      <c r="F50" t="s">
        <v>63</v>
      </c>
    </row>
    <row r="51" spans="1:6" x14ac:dyDescent="0.2">
      <c r="A51">
        <v>5426</v>
      </c>
      <c r="B51">
        <v>2</v>
      </c>
      <c r="C51" t="s">
        <v>58</v>
      </c>
      <c r="D51">
        <v>120</v>
      </c>
      <c r="E51">
        <v>13</v>
      </c>
      <c r="F51" t="s">
        <v>63</v>
      </c>
    </row>
    <row r="52" spans="1:6" x14ac:dyDescent="0.2">
      <c r="A52">
        <v>5427</v>
      </c>
      <c r="B52">
        <v>2</v>
      </c>
      <c r="C52" t="s">
        <v>59</v>
      </c>
      <c r="D52">
        <v>120</v>
      </c>
      <c r="E52">
        <v>13</v>
      </c>
      <c r="F52" t="s">
        <v>64</v>
      </c>
    </row>
    <row r="53" spans="1:6" x14ac:dyDescent="0.2">
      <c r="A53">
        <v>5428</v>
      </c>
      <c r="B53">
        <v>2</v>
      </c>
      <c r="C53" t="s">
        <v>60</v>
      </c>
      <c r="D53">
        <v>120</v>
      </c>
      <c r="E53">
        <v>13</v>
      </c>
      <c r="F53" t="s">
        <v>63</v>
      </c>
    </row>
    <row r="54" spans="1:6" x14ac:dyDescent="0.2">
      <c r="A54">
        <v>5429</v>
      </c>
      <c r="B54">
        <v>2</v>
      </c>
      <c r="C54" t="s">
        <v>56</v>
      </c>
      <c r="D54">
        <v>120</v>
      </c>
      <c r="E54">
        <v>14</v>
      </c>
      <c r="F54" t="s">
        <v>64</v>
      </c>
    </row>
    <row r="55" spans="1:6" x14ac:dyDescent="0.2">
      <c r="A55">
        <v>5430</v>
      </c>
      <c r="B55">
        <v>2</v>
      </c>
      <c r="C55" t="s">
        <v>58</v>
      </c>
      <c r="D55">
        <v>120</v>
      </c>
      <c r="E55">
        <v>14</v>
      </c>
      <c r="F55" t="s">
        <v>63</v>
      </c>
    </row>
    <row r="56" spans="1:6" x14ac:dyDescent="0.2">
      <c r="A56">
        <v>5431</v>
      </c>
      <c r="B56">
        <v>2</v>
      </c>
      <c r="C56" t="s">
        <v>59</v>
      </c>
      <c r="D56">
        <v>120</v>
      </c>
      <c r="E56">
        <v>14</v>
      </c>
      <c r="F56" t="s">
        <v>64</v>
      </c>
    </row>
    <row r="57" spans="1:6" x14ac:dyDescent="0.2">
      <c r="A57">
        <v>5432</v>
      </c>
      <c r="B57">
        <v>2</v>
      </c>
      <c r="C57" t="s">
        <v>60</v>
      </c>
      <c r="D57">
        <v>120</v>
      </c>
      <c r="E57">
        <v>14</v>
      </c>
      <c r="F57" t="s">
        <v>64</v>
      </c>
    </row>
    <row r="58" spans="1:6" x14ac:dyDescent="0.2">
      <c r="A58">
        <v>5433</v>
      </c>
      <c r="B58">
        <v>2</v>
      </c>
      <c r="C58" t="s">
        <v>56</v>
      </c>
      <c r="D58">
        <v>120</v>
      </c>
      <c r="E58">
        <v>15</v>
      </c>
      <c r="F58" t="s">
        <v>64</v>
      </c>
    </row>
    <row r="59" spans="1:6" x14ac:dyDescent="0.2">
      <c r="A59">
        <v>5434</v>
      </c>
      <c r="B59">
        <v>2</v>
      </c>
      <c r="C59" t="s">
        <v>58</v>
      </c>
      <c r="D59">
        <v>120</v>
      </c>
      <c r="E59">
        <v>15</v>
      </c>
      <c r="F59" t="s">
        <v>63</v>
      </c>
    </row>
    <row r="60" spans="1:6" x14ac:dyDescent="0.2">
      <c r="A60">
        <v>5435</v>
      </c>
      <c r="B60">
        <v>2</v>
      </c>
      <c r="C60" t="s">
        <v>59</v>
      </c>
      <c r="D60">
        <v>120</v>
      </c>
      <c r="E60">
        <v>15</v>
      </c>
      <c r="F60" t="s">
        <v>64</v>
      </c>
    </row>
    <row r="61" spans="1:6" x14ac:dyDescent="0.2">
      <c r="A61">
        <v>5436</v>
      </c>
      <c r="B61">
        <v>2</v>
      </c>
      <c r="C61" t="s">
        <v>60</v>
      </c>
      <c r="D61">
        <v>120</v>
      </c>
      <c r="E61">
        <v>15</v>
      </c>
      <c r="F61" t="s">
        <v>63</v>
      </c>
    </row>
    <row r="62" spans="1:6" x14ac:dyDescent="0.2">
      <c r="A62">
        <v>5437</v>
      </c>
      <c r="B62">
        <v>2</v>
      </c>
      <c r="C62" t="s">
        <v>56</v>
      </c>
      <c r="D62">
        <v>120</v>
      </c>
      <c r="E62">
        <v>16</v>
      </c>
      <c r="F62" t="s">
        <v>63</v>
      </c>
    </row>
    <row r="63" spans="1:6" x14ac:dyDescent="0.2">
      <c r="A63">
        <v>5438</v>
      </c>
      <c r="B63">
        <v>2</v>
      </c>
      <c r="C63" t="s">
        <v>58</v>
      </c>
      <c r="D63">
        <v>120</v>
      </c>
      <c r="E63">
        <v>16</v>
      </c>
      <c r="F63" t="s">
        <v>63</v>
      </c>
    </row>
    <row r="64" spans="1:6" x14ac:dyDescent="0.2">
      <c r="A64">
        <v>5439</v>
      </c>
      <c r="B64">
        <v>2</v>
      </c>
      <c r="C64" t="s">
        <v>59</v>
      </c>
      <c r="D64">
        <v>120</v>
      </c>
      <c r="E64">
        <v>16</v>
      </c>
      <c r="F64" t="s">
        <v>64</v>
      </c>
    </row>
    <row r="65" spans="1:6" x14ac:dyDescent="0.2">
      <c r="A65">
        <v>5440</v>
      </c>
      <c r="B65">
        <v>2</v>
      </c>
      <c r="C65" t="s">
        <v>60</v>
      </c>
      <c r="D65">
        <v>120</v>
      </c>
      <c r="E65">
        <v>16</v>
      </c>
      <c r="F65" t="s">
        <v>63</v>
      </c>
    </row>
    <row r="66" spans="1:6" x14ac:dyDescent="0.2">
      <c r="A66">
        <v>5441</v>
      </c>
      <c r="B66">
        <v>2</v>
      </c>
      <c r="C66" t="s">
        <v>56</v>
      </c>
      <c r="D66">
        <v>120</v>
      </c>
      <c r="E66">
        <v>17</v>
      </c>
      <c r="F66" t="s">
        <v>63</v>
      </c>
    </row>
    <row r="67" spans="1:6" x14ac:dyDescent="0.2">
      <c r="A67">
        <v>5442</v>
      </c>
      <c r="B67">
        <v>2</v>
      </c>
      <c r="C67" t="s">
        <v>58</v>
      </c>
      <c r="D67">
        <v>120</v>
      </c>
      <c r="E67">
        <v>17</v>
      </c>
      <c r="F67" t="s">
        <v>63</v>
      </c>
    </row>
    <row r="68" spans="1:6" x14ac:dyDescent="0.2">
      <c r="A68">
        <v>5443</v>
      </c>
      <c r="B68">
        <v>2</v>
      </c>
      <c r="C68" t="s">
        <v>59</v>
      </c>
      <c r="D68">
        <v>120</v>
      </c>
      <c r="E68">
        <v>17</v>
      </c>
      <c r="F68" t="s">
        <v>64</v>
      </c>
    </row>
    <row r="69" spans="1:6" x14ac:dyDescent="0.2">
      <c r="A69">
        <v>5444</v>
      </c>
      <c r="B69">
        <v>2</v>
      </c>
      <c r="C69" t="s">
        <v>60</v>
      </c>
      <c r="D69">
        <v>120</v>
      </c>
      <c r="E69">
        <v>17</v>
      </c>
      <c r="F69" t="s">
        <v>63</v>
      </c>
    </row>
    <row r="70" spans="1:6" x14ac:dyDescent="0.2">
      <c r="A70">
        <v>5445</v>
      </c>
      <c r="B70">
        <v>2</v>
      </c>
      <c r="C70" t="s">
        <v>56</v>
      </c>
      <c r="D70">
        <v>120</v>
      </c>
      <c r="E70">
        <v>18</v>
      </c>
      <c r="F70" t="s">
        <v>63</v>
      </c>
    </row>
    <row r="71" spans="1:6" x14ac:dyDescent="0.2">
      <c r="A71">
        <v>5446</v>
      </c>
      <c r="B71">
        <v>2</v>
      </c>
      <c r="C71" t="s">
        <v>58</v>
      </c>
      <c r="D71">
        <v>120</v>
      </c>
      <c r="E71">
        <v>18</v>
      </c>
      <c r="F71" t="s">
        <v>63</v>
      </c>
    </row>
    <row r="72" spans="1:6" x14ac:dyDescent="0.2">
      <c r="A72">
        <v>5447</v>
      </c>
      <c r="B72">
        <v>2</v>
      </c>
      <c r="C72" t="s">
        <v>59</v>
      </c>
      <c r="D72">
        <v>120</v>
      </c>
      <c r="E72">
        <v>18</v>
      </c>
      <c r="F72" t="s">
        <v>64</v>
      </c>
    </row>
    <row r="73" spans="1:6" x14ac:dyDescent="0.2">
      <c r="A73">
        <v>5448</v>
      </c>
      <c r="B73">
        <v>2</v>
      </c>
      <c r="C73" t="s">
        <v>60</v>
      </c>
      <c r="D73">
        <v>120</v>
      </c>
      <c r="E73">
        <v>18</v>
      </c>
      <c r="F73" t="s">
        <v>63</v>
      </c>
    </row>
    <row r="74" spans="1:6" x14ac:dyDescent="0.2">
      <c r="A74">
        <v>5449</v>
      </c>
      <c r="B74">
        <v>2</v>
      </c>
      <c r="C74" t="s">
        <v>56</v>
      </c>
      <c r="D74">
        <v>120</v>
      </c>
      <c r="E74">
        <v>19</v>
      </c>
      <c r="F74" t="s">
        <v>63</v>
      </c>
    </row>
    <row r="75" spans="1:6" x14ac:dyDescent="0.2">
      <c r="A75">
        <v>5450</v>
      </c>
      <c r="B75">
        <v>2</v>
      </c>
      <c r="C75" t="s">
        <v>58</v>
      </c>
      <c r="D75">
        <v>120</v>
      </c>
      <c r="E75">
        <v>19</v>
      </c>
      <c r="F75" t="s">
        <v>63</v>
      </c>
    </row>
    <row r="76" spans="1:6" x14ac:dyDescent="0.2">
      <c r="A76">
        <v>5451</v>
      </c>
      <c r="B76">
        <v>2</v>
      </c>
      <c r="C76" t="s">
        <v>59</v>
      </c>
      <c r="D76">
        <v>120</v>
      </c>
      <c r="E76">
        <v>19</v>
      </c>
      <c r="F76" t="s">
        <v>64</v>
      </c>
    </row>
    <row r="77" spans="1:6" x14ac:dyDescent="0.2">
      <c r="A77">
        <v>5452</v>
      </c>
      <c r="B77">
        <v>2</v>
      </c>
      <c r="C77" t="s">
        <v>60</v>
      </c>
      <c r="D77">
        <v>120</v>
      </c>
      <c r="E77">
        <v>19</v>
      </c>
      <c r="F77" t="s">
        <v>62</v>
      </c>
    </row>
    <row r="78" spans="1:6" x14ac:dyDescent="0.2">
      <c r="A78">
        <v>5453</v>
      </c>
      <c r="B78">
        <v>2</v>
      </c>
      <c r="C78" t="s">
        <v>56</v>
      </c>
      <c r="D78">
        <v>120</v>
      </c>
      <c r="E78">
        <v>20</v>
      </c>
      <c r="F78" t="s">
        <v>64</v>
      </c>
    </row>
    <row r="79" spans="1:6" x14ac:dyDescent="0.2">
      <c r="A79">
        <v>5454</v>
      </c>
      <c r="B79">
        <v>2</v>
      </c>
      <c r="C79" t="s">
        <v>58</v>
      </c>
      <c r="D79">
        <v>120</v>
      </c>
      <c r="E79">
        <v>20</v>
      </c>
      <c r="F79" t="s">
        <v>63</v>
      </c>
    </row>
    <row r="80" spans="1:6" x14ac:dyDescent="0.2">
      <c r="A80">
        <v>5455</v>
      </c>
      <c r="B80">
        <v>2</v>
      </c>
      <c r="C80" t="s">
        <v>59</v>
      </c>
      <c r="D80">
        <v>120</v>
      </c>
      <c r="E80">
        <v>20</v>
      </c>
      <c r="F80" t="s">
        <v>64</v>
      </c>
    </row>
    <row r="81" spans="1:6" x14ac:dyDescent="0.2">
      <c r="A81">
        <v>5456</v>
      </c>
      <c r="B81">
        <v>2</v>
      </c>
      <c r="C81" t="s">
        <v>60</v>
      </c>
      <c r="D81">
        <v>120</v>
      </c>
      <c r="E81">
        <v>20</v>
      </c>
      <c r="F81" t="s">
        <v>63</v>
      </c>
    </row>
    <row r="82" spans="1:6" x14ac:dyDescent="0.2">
      <c r="A82">
        <v>5457</v>
      </c>
      <c r="B82">
        <v>2</v>
      </c>
      <c r="C82" t="s">
        <v>56</v>
      </c>
      <c r="D82">
        <v>120</v>
      </c>
      <c r="E82">
        <v>21</v>
      </c>
      <c r="F82" t="s">
        <v>64</v>
      </c>
    </row>
    <row r="83" spans="1:6" x14ac:dyDescent="0.2">
      <c r="A83">
        <v>5458</v>
      </c>
      <c r="B83">
        <v>2</v>
      </c>
      <c r="C83" t="s">
        <v>58</v>
      </c>
      <c r="D83">
        <v>120</v>
      </c>
      <c r="E83">
        <v>21</v>
      </c>
      <c r="F83" t="s">
        <v>64</v>
      </c>
    </row>
    <row r="84" spans="1:6" x14ac:dyDescent="0.2">
      <c r="A84">
        <v>5459</v>
      </c>
      <c r="B84">
        <v>2</v>
      </c>
      <c r="C84" t="s">
        <v>59</v>
      </c>
      <c r="D84">
        <v>120</v>
      </c>
      <c r="E84">
        <v>21</v>
      </c>
      <c r="F84" t="s">
        <v>64</v>
      </c>
    </row>
    <row r="85" spans="1:6" x14ac:dyDescent="0.2">
      <c r="A85">
        <v>5460</v>
      </c>
      <c r="B85">
        <v>2</v>
      </c>
      <c r="C85" t="s">
        <v>60</v>
      </c>
      <c r="D85">
        <v>120</v>
      </c>
      <c r="E85">
        <v>21</v>
      </c>
      <c r="F85" t="s">
        <v>63</v>
      </c>
    </row>
    <row r="86" spans="1:6" x14ac:dyDescent="0.2">
      <c r="A86">
        <v>5461</v>
      </c>
      <c r="B86">
        <v>2</v>
      </c>
      <c r="C86" t="s">
        <v>56</v>
      </c>
      <c r="D86">
        <v>120</v>
      </c>
      <c r="E86">
        <v>22</v>
      </c>
      <c r="F86" t="s">
        <v>63</v>
      </c>
    </row>
    <row r="87" spans="1:6" x14ac:dyDescent="0.2">
      <c r="A87">
        <v>5462</v>
      </c>
      <c r="B87">
        <v>2</v>
      </c>
      <c r="C87" t="s">
        <v>58</v>
      </c>
      <c r="D87">
        <v>120</v>
      </c>
      <c r="E87">
        <v>22</v>
      </c>
      <c r="F87" t="s">
        <v>63</v>
      </c>
    </row>
    <row r="88" spans="1:6" x14ac:dyDescent="0.2">
      <c r="A88">
        <v>5463</v>
      </c>
      <c r="B88">
        <v>2</v>
      </c>
      <c r="C88" t="s">
        <v>59</v>
      </c>
      <c r="D88">
        <v>120</v>
      </c>
      <c r="E88">
        <v>22</v>
      </c>
      <c r="F88" t="s">
        <v>64</v>
      </c>
    </row>
    <row r="89" spans="1:6" x14ac:dyDescent="0.2">
      <c r="A89">
        <v>5464</v>
      </c>
      <c r="B89">
        <v>2</v>
      </c>
      <c r="C89" t="s">
        <v>60</v>
      </c>
      <c r="D89">
        <v>120</v>
      </c>
      <c r="E89">
        <v>22</v>
      </c>
      <c r="F89" t="s">
        <v>63</v>
      </c>
    </row>
    <row r="90" spans="1:6" x14ac:dyDescent="0.2">
      <c r="A90">
        <v>5465</v>
      </c>
      <c r="B90">
        <v>2</v>
      </c>
      <c r="C90" t="s">
        <v>56</v>
      </c>
      <c r="D90">
        <v>120</v>
      </c>
      <c r="E90">
        <v>23</v>
      </c>
      <c r="F90" t="s">
        <v>63</v>
      </c>
    </row>
    <row r="91" spans="1:6" x14ac:dyDescent="0.2">
      <c r="A91">
        <v>5466</v>
      </c>
      <c r="B91">
        <v>2</v>
      </c>
      <c r="C91" t="s">
        <v>58</v>
      </c>
      <c r="D91">
        <v>120</v>
      </c>
      <c r="E91">
        <v>23</v>
      </c>
      <c r="F91" t="s">
        <v>63</v>
      </c>
    </row>
    <row r="92" spans="1:6" x14ac:dyDescent="0.2">
      <c r="A92">
        <v>5467</v>
      </c>
      <c r="B92">
        <v>2</v>
      </c>
      <c r="C92" t="s">
        <v>59</v>
      </c>
      <c r="D92">
        <v>120</v>
      </c>
      <c r="E92">
        <v>23</v>
      </c>
      <c r="F92" t="s">
        <v>64</v>
      </c>
    </row>
    <row r="93" spans="1:6" x14ac:dyDescent="0.2">
      <c r="A93">
        <v>5468</v>
      </c>
      <c r="B93">
        <v>2</v>
      </c>
      <c r="C93" t="s">
        <v>60</v>
      </c>
      <c r="D93">
        <v>120</v>
      </c>
      <c r="E93">
        <v>23</v>
      </c>
      <c r="F93" t="s">
        <v>63</v>
      </c>
    </row>
    <row r="94" spans="1:6" x14ac:dyDescent="0.2">
      <c r="A94">
        <v>5469</v>
      </c>
      <c r="B94">
        <v>2</v>
      </c>
      <c r="C94" t="s">
        <v>56</v>
      </c>
      <c r="D94">
        <v>120</v>
      </c>
      <c r="E94">
        <v>24</v>
      </c>
      <c r="F94" t="s">
        <v>64</v>
      </c>
    </row>
    <row r="95" spans="1:6" x14ac:dyDescent="0.2">
      <c r="A95">
        <v>5470</v>
      </c>
      <c r="B95">
        <v>2</v>
      </c>
      <c r="C95" t="s">
        <v>58</v>
      </c>
      <c r="D95">
        <v>120</v>
      </c>
      <c r="E95">
        <v>24</v>
      </c>
      <c r="F95" t="s">
        <v>63</v>
      </c>
    </row>
    <row r="96" spans="1:6" x14ac:dyDescent="0.2">
      <c r="A96">
        <v>5471</v>
      </c>
      <c r="B96">
        <v>2</v>
      </c>
      <c r="C96" t="s">
        <v>59</v>
      </c>
      <c r="D96">
        <v>120</v>
      </c>
      <c r="E96">
        <v>24</v>
      </c>
      <c r="F96" t="s">
        <v>64</v>
      </c>
    </row>
    <row r="97" spans="1:6" x14ac:dyDescent="0.2">
      <c r="A97">
        <v>5472</v>
      </c>
      <c r="B97">
        <v>2</v>
      </c>
      <c r="C97" t="s">
        <v>60</v>
      </c>
      <c r="D97">
        <v>120</v>
      </c>
      <c r="E97">
        <v>24</v>
      </c>
      <c r="F97" t="s">
        <v>64</v>
      </c>
    </row>
    <row r="98" spans="1:6" x14ac:dyDescent="0.2">
      <c r="A98">
        <v>5473</v>
      </c>
      <c r="B98">
        <v>2</v>
      </c>
      <c r="C98" t="s">
        <v>56</v>
      </c>
      <c r="D98">
        <v>120</v>
      </c>
      <c r="E98">
        <v>25</v>
      </c>
      <c r="F98" t="s">
        <v>63</v>
      </c>
    </row>
    <row r="99" spans="1:6" x14ac:dyDescent="0.2">
      <c r="A99">
        <v>5474</v>
      </c>
      <c r="B99">
        <v>2</v>
      </c>
      <c r="C99" t="s">
        <v>58</v>
      </c>
      <c r="D99">
        <v>120</v>
      </c>
      <c r="E99">
        <v>25</v>
      </c>
      <c r="F99" t="s">
        <v>63</v>
      </c>
    </row>
    <row r="100" spans="1:6" x14ac:dyDescent="0.2">
      <c r="A100">
        <v>5475</v>
      </c>
      <c r="B100">
        <v>2</v>
      </c>
      <c r="C100" t="s">
        <v>59</v>
      </c>
      <c r="D100">
        <v>120</v>
      </c>
      <c r="E100">
        <v>25</v>
      </c>
      <c r="F100" t="s">
        <v>64</v>
      </c>
    </row>
    <row r="101" spans="1:6" x14ac:dyDescent="0.2">
      <c r="A101">
        <v>5476</v>
      </c>
      <c r="B101">
        <v>2</v>
      </c>
      <c r="C101" t="s">
        <v>60</v>
      </c>
      <c r="D101">
        <v>120</v>
      </c>
      <c r="E101">
        <v>25</v>
      </c>
      <c r="F101" t="s">
        <v>63</v>
      </c>
    </row>
    <row r="102" spans="1:6" x14ac:dyDescent="0.2">
      <c r="A102">
        <v>5477</v>
      </c>
      <c r="B102">
        <v>2</v>
      </c>
      <c r="C102" t="s">
        <v>56</v>
      </c>
      <c r="D102">
        <v>120</v>
      </c>
      <c r="E102">
        <v>26</v>
      </c>
      <c r="F102" t="s">
        <v>64</v>
      </c>
    </row>
    <row r="103" spans="1:6" x14ac:dyDescent="0.2">
      <c r="A103">
        <v>5478</v>
      </c>
      <c r="B103">
        <v>2</v>
      </c>
      <c r="C103" t="s">
        <v>58</v>
      </c>
      <c r="D103">
        <v>120</v>
      </c>
      <c r="E103">
        <v>26</v>
      </c>
      <c r="F103" t="s">
        <v>63</v>
      </c>
    </row>
    <row r="104" spans="1:6" x14ac:dyDescent="0.2">
      <c r="A104">
        <v>5479</v>
      </c>
      <c r="B104">
        <v>2</v>
      </c>
      <c r="C104" t="s">
        <v>59</v>
      </c>
      <c r="D104">
        <v>120</v>
      </c>
      <c r="E104">
        <v>26</v>
      </c>
      <c r="F104" t="s">
        <v>64</v>
      </c>
    </row>
    <row r="105" spans="1:6" x14ac:dyDescent="0.2">
      <c r="A105">
        <v>5480</v>
      </c>
      <c r="B105">
        <v>2</v>
      </c>
      <c r="C105" t="s">
        <v>60</v>
      </c>
      <c r="D105">
        <v>120</v>
      </c>
      <c r="E105">
        <v>26</v>
      </c>
      <c r="F105" t="s">
        <v>64</v>
      </c>
    </row>
    <row r="106" spans="1:6" x14ac:dyDescent="0.2">
      <c r="A106">
        <v>5481</v>
      </c>
      <c r="B106">
        <v>2</v>
      </c>
      <c r="C106" t="s">
        <v>56</v>
      </c>
      <c r="D106">
        <v>120</v>
      </c>
      <c r="E106">
        <v>27</v>
      </c>
      <c r="F106" t="s">
        <v>64</v>
      </c>
    </row>
    <row r="107" spans="1:6" x14ac:dyDescent="0.2">
      <c r="A107">
        <v>5482</v>
      </c>
      <c r="B107">
        <v>2</v>
      </c>
      <c r="C107" t="s">
        <v>58</v>
      </c>
      <c r="D107">
        <v>120</v>
      </c>
      <c r="E107">
        <v>27</v>
      </c>
      <c r="F107" t="s">
        <v>63</v>
      </c>
    </row>
    <row r="108" spans="1:6" x14ac:dyDescent="0.2">
      <c r="A108">
        <v>5483</v>
      </c>
      <c r="B108">
        <v>2</v>
      </c>
      <c r="C108" t="s">
        <v>59</v>
      </c>
      <c r="D108">
        <v>120</v>
      </c>
      <c r="E108">
        <v>27</v>
      </c>
      <c r="F108" t="s">
        <v>64</v>
      </c>
    </row>
    <row r="109" spans="1:6" x14ac:dyDescent="0.2">
      <c r="A109">
        <v>5484</v>
      </c>
      <c r="B109">
        <v>2</v>
      </c>
      <c r="C109" t="s">
        <v>60</v>
      </c>
      <c r="D109">
        <v>120</v>
      </c>
      <c r="E109">
        <v>27</v>
      </c>
      <c r="F109" t="s">
        <v>64</v>
      </c>
    </row>
    <row r="110" spans="1:6" x14ac:dyDescent="0.2">
      <c r="A110">
        <v>5485</v>
      </c>
      <c r="B110">
        <v>2</v>
      </c>
      <c r="C110" t="s">
        <v>56</v>
      </c>
      <c r="D110">
        <v>120</v>
      </c>
      <c r="E110">
        <v>28</v>
      </c>
      <c r="F110" t="s">
        <v>63</v>
      </c>
    </row>
    <row r="111" spans="1:6" x14ac:dyDescent="0.2">
      <c r="A111">
        <v>5486</v>
      </c>
      <c r="B111">
        <v>2</v>
      </c>
      <c r="C111" t="s">
        <v>58</v>
      </c>
      <c r="D111">
        <v>120</v>
      </c>
      <c r="E111">
        <v>28</v>
      </c>
      <c r="F111" t="s">
        <v>64</v>
      </c>
    </row>
    <row r="112" spans="1:6" x14ac:dyDescent="0.2">
      <c r="A112">
        <v>5487</v>
      </c>
      <c r="B112">
        <v>2</v>
      </c>
      <c r="C112" t="s">
        <v>59</v>
      </c>
      <c r="D112">
        <v>120</v>
      </c>
      <c r="E112">
        <v>28</v>
      </c>
      <c r="F112" t="s">
        <v>64</v>
      </c>
    </row>
    <row r="113" spans="1:6" x14ac:dyDescent="0.2">
      <c r="A113">
        <v>5488</v>
      </c>
      <c r="B113">
        <v>2</v>
      </c>
      <c r="C113" t="s">
        <v>60</v>
      </c>
      <c r="D113">
        <v>120</v>
      </c>
      <c r="E113">
        <v>28</v>
      </c>
      <c r="F113" t="s">
        <v>63</v>
      </c>
    </row>
    <row r="114" spans="1:6" x14ac:dyDescent="0.2">
      <c r="A114">
        <v>5489</v>
      </c>
      <c r="B114">
        <v>2</v>
      </c>
      <c r="C114" t="s">
        <v>56</v>
      </c>
      <c r="D114">
        <v>120</v>
      </c>
      <c r="E114">
        <v>29</v>
      </c>
      <c r="F114" t="s">
        <v>63</v>
      </c>
    </row>
    <row r="115" spans="1:6" x14ac:dyDescent="0.2">
      <c r="A115">
        <v>5490</v>
      </c>
      <c r="B115">
        <v>2</v>
      </c>
      <c r="C115" t="s">
        <v>58</v>
      </c>
      <c r="D115">
        <v>120</v>
      </c>
      <c r="E115">
        <v>29</v>
      </c>
      <c r="F115" t="s">
        <v>63</v>
      </c>
    </row>
    <row r="116" spans="1:6" x14ac:dyDescent="0.2">
      <c r="A116">
        <v>5491</v>
      </c>
      <c r="B116">
        <v>2</v>
      </c>
      <c r="C116" t="s">
        <v>59</v>
      </c>
      <c r="D116">
        <v>120</v>
      </c>
      <c r="E116">
        <v>29</v>
      </c>
      <c r="F116" t="s">
        <v>64</v>
      </c>
    </row>
    <row r="117" spans="1:6" x14ac:dyDescent="0.2">
      <c r="A117">
        <v>5492</v>
      </c>
      <c r="B117">
        <v>2</v>
      </c>
      <c r="C117" t="s">
        <v>60</v>
      </c>
      <c r="D117">
        <v>120</v>
      </c>
      <c r="E117">
        <v>29</v>
      </c>
      <c r="F117" t="s">
        <v>63</v>
      </c>
    </row>
    <row r="118" spans="1:6" x14ac:dyDescent="0.2">
      <c r="A118">
        <v>5493</v>
      </c>
      <c r="B118">
        <v>2</v>
      </c>
      <c r="C118" t="s">
        <v>56</v>
      </c>
      <c r="D118">
        <v>120</v>
      </c>
      <c r="E118">
        <v>30</v>
      </c>
      <c r="F118" t="s">
        <v>63</v>
      </c>
    </row>
    <row r="119" spans="1:6" x14ac:dyDescent="0.2">
      <c r="A119">
        <v>5494</v>
      </c>
      <c r="B119">
        <v>2</v>
      </c>
      <c r="C119" t="s">
        <v>58</v>
      </c>
      <c r="D119">
        <v>120</v>
      </c>
      <c r="E119">
        <v>30</v>
      </c>
      <c r="F119" t="s">
        <v>63</v>
      </c>
    </row>
    <row r="120" spans="1:6" x14ac:dyDescent="0.2">
      <c r="A120">
        <v>5495</v>
      </c>
      <c r="B120">
        <v>2</v>
      </c>
      <c r="C120" t="s">
        <v>59</v>
      </c>
      <c r="D120">
        <v>120</v>
      </c>
      <c r="E120">
        <v>30</v>
      </c>
      <c r="F120" t="s">
        <v>63</v>
      </c>
    </row>
    <row r="121" spans="1:6" x14ac:dyDescent="0.2">
      <c r="A121">
        <v>5496</v>
      </c>
      <c r="B121">
        <v>2</v>
      </c>
      <c r="C121" t="s">
        <v>60</v>
      </c>
      <c r="D121">
        <v>120</v>
      </c>
      <c r="E121">
        <v>30</v>
      </c>
      <c r="F121" t="s">
        <v>64</v>
      </c>
    </row>
    <row r="122" spans="1:6" x14ac:dyDescent="0.2">
      <c r="A122">
        <v>5497</v>
      </c>
      <c r="B122">
        <v>2</v>
      </c>
      <c r="C122" t="s">
        <v>56</v>
      </c>
      <c r="D122">
        <v>120</v>
      </c>
      <c r="E122">
        <v>31</v>
      </c>
      <c r="F122" t="s">
        <v>63</v>
      </c>
    </row>
    <row r="123" spans="1:6" x14ac:dyDescent="0.2">
      <c r="A123">
        <v>5498</v>
      </c>
      <c r="B123">
        <v>2</v>
      </c>
      <c r="C123" t="s">
        <v>58</v>
      </c>
      <c r="D123">
        <v>120</v>
      </c>
      <c r="E123">
        <v>31</v>
      </c>
      <c r="F123" t="s">
        <v>64</v>
      </c>
    </row>
    <row r="124" spans="1:6" x14ac:dyDescent="0.2">
      <c r="A124">
        <v>5499</v>
      </c>
      <c r="B124">
        <v>2</v>
      </c>
      <c r="C124" t="s">
        <v>59</v>
      </c>
      <c r="D124">
        <v>120</v>
      </c>
      <c r="E124">
        <v>31</v>
      </c>
      <c r="F124" t="s">
        <v>64</v>
      </c>
    </row>
    <row r="125" spans="1:6" x14ac:dyDescent="0.2">
      <c r="A125">
        <v>5500</v>
      </c>
      <c r="B125">
        <v>2</v>
      </c>
      <c r="C125" t="s">
        <v>60</v>
      </c>
      <c r="D125">
        <v>120</v>
      </c>
      <c r="E125">
        <v>31</v>
      </c>
      <c r="F125" t="s">
        <v>64</v>
      </c>
    </row>
    <row r="126" spans="1:6" x14ac:dyDescent="0.2">
      <c r="A126">
        <v>5501</v>
      </c>
      <c r="B126">
        <v>2</v>
      </c>
      <c r="C126" t="s">
        <v>56</v>
      </c>
      <c r="D126">
        <v>120</v>
      </c>
      <c r="E126">
        <v>32</v>
      </c>
      <c r="F126" t="s">
        <v>63</v>
      </c>
    </row>
    <row r="127" spans="1:6" x14ac:dyDescent="0.2">
      <c r="A127">
        <v>5502</v>
      </c>
      <c r="B127">
        <v>2</v>
      </c>
      <c r="C127" t="s">
        <v>58</v>
      </c>
      <c r="D127">
        <v>120</v>
      </c>
      <c r="E127">
        <v>32</v>
      </c>
      <c r="F127" t="s">
        <v>63</v>
      </c>
    </row>
    <row r="128" spans="1:6" x14ac:dyDescent="0.2">
      <c r="A128">
        <v>5503</v>
      </c>
      <c r="B128">
        <v>2</v>
      </c>
      <c r="C128" t="s">
        <v>59</v>
      </c>
      <c r="D128">
        <v>120</v>
      </c>
      <c r="E128">
        <v>32</v>
      </c>
      <c r="F128" t="s">
        <v>64</v>
      </c>
    </row>
    <row r="129" spans="1:6" x14ac:dyDescent="0.2">
      <c r="A129">
        <v>5504</v>
      </c>
      <c r="B129">
        <v>2</v>
      </c>
      <c r="C129" t="s">
        <v>60</v>
      </c>
      <c r="D129">
        <v>120</v>
      </c>
      <c r="E129">
        <v>32</v>
      </c>
      <c r="F129" t="s">
        <v>63</v>
      </c>
    </row>
    <row r="130" spans="1:6" x14ac:dyDescent="0.2">
      <c r="A130">
        <v>5505</v>
      </c>
      <c r="B130">
        <v>2</v>
      </c>
      <c r="C130" t="s">
        <v>56</v>
      </c>
      <c r="D130">
        <v>120</v>
      </c>
      <c r="E130">
        <v>33</v>
      </c>
      <c r="F130" t="s">
        <v>62</v>
      </c>
    </row>
    <row r="131" spans="1:6" x14ac:dyDescent="0.2">
      <c r="A131">
        <v>5506</v>
      </c>
      <c r="B131">
        <v>2</v>
      </c>
      <c r="C131" t="s">
        <v>58</v>
      </c>
      <c r="D131">
        <v>120</v>
      </c>
      <c r="E131">
        <v>33</v>
      </c>
      <c r="F131" t="s">
        <v>64</v>
      </c>
    </row>
    <row r="132" spans="1:6" x14ac:dyDescent="0.2">
      <c r="A132">
        <v>5507</v>
      </c>
      <c r="B132">
        <v>2</v>
      </c>
      <c r="C132" t="s">
        <v>59</v>
      </c>
      <c r="D132">
        <v>120</v>
      </c>
      <c r="E132">
        <v>33</v>
      </c>
      <c r="F132" t="s">
        <v>62</v>
      </c>
    </row>
    <row r="133" spans="1:6" x14ac:dyDescent="0.2">
      <c r="A133">
        <v>5508</v>
      </c>
      <c r="B133">
        <v>2</v>
      </c>
      <c r="C133" t="s">
        <v>60</v>
      </c>
      <c r="D133">
        <v>120</v>
      </c>
      <c r="E133">
        <v>33</v>
      </c>
      <c r="F133" t="s">
        <v>62</v>
      </c>
    </row>
    <row r="134" spans="1:6" x14ac:dyDescent="0.2">
      <c r="A134">
        <v>5509</v>
      </c>
      <c r="B134">
        <v>2</v>
      </c>
      <c r="C134" t="s">
        <v>56</v>
      </c>
      <c r="D134">
        <v>120</v>
      </c>
      <c r="E134">
        <v>34</v>
      </c>
      <c r="F134" t="s">
        <v>62</v>
      </c>
    </row>
    <row r="135" spans="1:6" x14ac:dyDescent="0.2">
      <c r="A135">
        <v>5510</v>
      </c>
      <c r="B135">
        <v>2</v>
      </c>
      <c r="C135" t="s">
        <v>58</v>
      </c>
      <c r="D135">
        <v>120</v>
      </c>
      <c r="E135">
        <v>34</v>
      </c>
      <c r="F135" t="s">
        <v>64</v>
      </c>
    </row>
    <row r="136" spans="1:6" x14ac:dyDescent="0.2">
      <c r="A136">
        <v>5511</v>
      </c>
      <c r="B136">
        <v>2</v>
      </c>
      <c r="C136" t="s">
        <v>59</v>
      </c>
      <c r="D136">
        <v>120</v>
      </c>
      <c r="E136">
        <v>34</v>
      </c>
      <c r="F136" t="s">
        <v>64</v>
      </c>
    </row>
    <row r="137" spans="1:6" x14ac:dyDescent="0.2">
      <c r="A137">
        <v>5512</v>
      </c>
      <c r="B137">
        <v>2</v>
      </c>
      <c r="C137" t="s">
        <v>60</v>
      </c>
      <c r="D137">
        <v>120</v>
      </c>
      <c r="E137">
        <v>34</v>
      </c>
      <c r="F137" t="s">
        <v>62</v>
      </c>
    </row>
    <row r="138" spans="1:6" x14ac:dyDescent="0.2">
      <c r="A138">
        <v>5513</v>
      </c>
      <c r="B138">
        <v>2</v>
      </c>
      <c r="C138" t="s">
        <v>56</v>
      </c>
      <c r="D138">
        <v>120</v>
      </c>
      <c r="E138">
        <v>35</v>
      </c>
      <c r="F138" t="s">
        <v>62</v>
      </c>
    </row>
    <row r="139" spans="1:6" x14ac:dyDescent="0.2">
      <c r="A139">
        <v>5514</v>
      </c>
      <c r="B139">
        <v>2</v>
      </c>
      <c r="C139" t="s">
        <v>58</v>
      </c>
      <c r="D139">
        <v>120</v>
      </c>
      <c r="E139">
        <v>35</v>
      </c>
      <c r="F139" t="s">
        <v>62</v>
      </c>
    </row>
    <row r="140" spans="1:6" x14ac:dyDescent="0.2">
      <c r="A140">
        <v>5515</v>
      </c>
      <c r="B140">
        <v>2</v>
      </c>
      <c r="C140" t="s">
        <v>59</v>
      </c>
      <c r="D140">
        <v>120</v>
      </c>
      <c r="E140">
        <v>35</v>
      </c>
      <c r="F140" t="s">
        <v>64</v>
      </c>
    </row>
    <row r="141" spans="1:6" x14ac:dyDescent="0.2">
      <c r="A141">
        <v>5516</v>
      </c>
      <c r="B141">
        <v>2</v>
      </c>
      <c r="C141" t="s">
        <v>60</v>
      </c>
      <c r="D141">
        <v>120</v>
      </c>
      <c r="E141">
        <v>35</v>
      </c>
      <c r="F141" t="s">
        <v>62</v>
      </c>
    </row>
    <row r="142" spans="1:6" x14ac:dyDescent="0.2">
      <c r="A142">
        <v>5517</v>
      </c>
      <c r="B142">
        <v>2</v>
      </c>
      <c r="C142" t="s">
        <v>56</v>
      </c>
      <c r="D142">
        <v>120</v>
      </c>
      <c r="E142">
        <v>36</v>
      </c>
      <c r="F142" t="s">
        <v>62</v>
      </c>
    </row>
    <row r="143" spans="1:6" x14ac:dyDescent="0.2">
      <c r="A143">
        <v>5518</v>
      </c>
      <c r="B143">
        <v>2</v>
      </c>
      <c r="C143" t="s">
        <v>58</v>
      </c>
      <c r="D143">
        <v>120</v>
      </c>
      <c r="E143">
        <v>36</v>
      </c>
      <c r="F143" t="s">
        <v>61</v>
      </c>
    </row>
    <row r="144" spans="1:6" x14ac:dyDescent="0.2">
      <c r="A144">
        <v>5519</v>
      </c>
      <c r="B144">
        <v>2</v>
      </c>
      <c r="C144" t="s">
        <v>59</v>
      </c>
      <c r="D144">
        <v>120</v>
      </c>
      <c r="E144">
        <v>36</v>
      </c>
      <c r="F144" t="s">
        <v>64</v>
      </c>
    </row>
    <row r="145" spans="1:6" x14ac:dyDescent="0.2">
      <c r="A145">
        <v>5520</v>
      </c>
      <c r="B145">
        <v>2</v>
      </c>
      <c r="C145" t="s">
        <v>60</v>
      </c>
      <c r="D145">
        <v>120</v>
      </c>
      <c r="E145">
        <v>36</v>
      </c>
      <c r="F145" t="s">
        <v>63</v>
      </c>
    </row>
    <row r="146" spans="1:6" x14ac:dyDescent="0.2">
      <c r="A146">
        <v>5521</v>
      </c>
      <c r="B146">
        <v>2</v>
      </c>
      <c r="C146" t="s">
        <v>56</v>
      </c>
      <c r="D146">
        <v>120</v>
      </c>
      <c r="E146">
        <v>37</v>
      </c>
      <c r="F146" t="s">
        <v>63</v>
      </c>
    </row>
    <row r="147" spans="1:6" x14ac:dyDescent="0.2">
      <c r="A147">
        <v>5522</v>
      </c>
      <c r="B147">
        <v>2</v>
      </c>
      <c r="C147" t="s">
        <v>58</v>
      </c>
      <c r="D147">
        <v>120</v>
      </c>
      <c r="E147">
        <v>37</v>
      </c>
      <c r="F147" t="s">
        <v>62</v>
      </c>
    </row>
    <row r="148" spans="1:6" x14ac:dyDescent="0.2">
      <c r="A148">
        <v>5523</v>
      </c>
      <c r="B148">
        <v>2</v>
      </c>
      <c r="C148" t="s">
        <v>59</v>
      </c>
      <c r="D148">
        <v>120</v>
      </c>
      <c r="E148">
        <v>37</v>
      </c>
      <c r="F148" t="s">
        <v>63</v>
      </c>
    </row>
    <row r="149" spans="1:6" x14ac:dyDescent="0.2">
      <c r="A149">
        <v>5524</v>
      </c>
      <c r="B149">
        <v>2</v>
      </c>
      <c r="C149" t="s">
        <v>60</v>
      </c>
      <c r="D149">
        <v>120</v>
      </c>
      <c r="E149">
        <v>37</v>
      </c>
      <c r="F149" t="s">
        <v>62</v>
      </c>
    </row>
    <row r="150" spans="1:6" x14ac:dyDescent="0.2">
      <c r="A150">
        <v>5525</v>
      </c>
      <c r="B150">
        <v>2</v>
      </c>
      <c r="C150" t="s">
        <v>56</v>
      </c>
      <c r="D150">
        <v>120</v>
      </c>
      <c r="E150">
        <v>38</v>
      </c>
      <c r="F150" t="s">
        <v>63</v>
      </c>
    </row>
    <row r="151" spans="1:6" x14ac:dyDescent="0.2">
      <c r="A151">
        <v>5526</v>
      </c>
      <c r="B151">
        <v>2</v>
      </c>
      <c r="C151" t="s">
        <v>58</v>
      </c>
      <c r="D151">
        <v>120</v>
      </c>
      <c r="E151">
        <v>38</v>
      </c>
      <c r="F151" t="s">
        <v>63</v>
      </c>
    </row>
    <row r="152" spans="1:6" x14ac:dyDescent="0.2">
      <c r="A152">
        <v>5527</v>
      </c>
      <c r="B152">
        <v>2</v>
      </c>
      <c r="C152" t="s">
        <v>59</v>
      </c>
      <c r="D152">
        <v>120</v>
      </c>
      <c r="E152">
        <v>38</v>
      </c>
      <c r="F152" t="s">
        <v>57</v>
      </c>
    </row>
    <row r="153" spans="1:6" x14ac:dyDescent="0.2">
      <c r="A153">
        <v>5528</v>
      </c>
      <c r="B153">
        <v>2</v>
      </c>
      <c r="C153" t="s">
        <v>60</v>
      </c>
      <c r="D153">
        <v>120</v>
      </c>
      <c r="E153">
        <v>38</v>
      </c>
      <c r="F153" t="s">
        <v>63</v>
      </c>
    </row>
    <row r="154" spans="1:6" x14ac:dyDescent="0.2">
      <c r="A154">
        <v>5529</v>
      </c>
      <c r="B154">
        <v>2</v>
      </c>
      <c r="C154" t="s">
        <v>56</v>
      </c>
      <c r="D154">
        <v>120</v>
      </c>
      <c r="E154">
        <v>39</v>
      </c>
      <c r="F154" t="s">
        <v>62</v>
      </c>
    </row>
    <row r="155" spans="1:6" x14ac:dyDescent="0.2">
      <c r="A155">
        <v>5530</v>
      </c>
      <c r="B155">
        <v>2</v>
      </c>
      <c r="C155" t="s">
        <v>58</v>
      </c>
      <c r="D155">
        <v>120</v>
      </c>
      <c r="E155">
        <v>39</v>
      </c>
      <c r="F155" t="s">
        <v>63</v>
      </c>
    </row>
    <row r="156" spans="1:6" x14ac:dyDescent="0.2">
      <c r="A156">
        <v>5531</v>
      </c>
      <c r="B156">
        <v>2</v>
      </c>
      <c r="C156" t="s">
        <v>59</v>
      </c>
      <c r="D156">
        <v>120</v>
      </c>
      <c r="E156">
        <v>39</v>
      </c>
      <c r="F156" t="s">
        <v>62</v>
      </c>
    </row>
    <row r="157" spans="1:6" x14ac:dyDescent="0.2">
      <c r="A157">
        <v>5532</v>
      </c>
      <c r="B157">
        <v>2</v>
      </c>
      <c r="C157" t="s">
        <v>60</v>
      </c>
      <c r="D157">
        <v>120</v>
      </c>
      <c r="E157">
        <v>39</v>
      </c>
      <c r="F157" t="s">
        <v>63</v>
      </c>
    </row>
    <row r="158" spans="1:6" x14ac:dyDescent="0.2">
      <c r="A158">
        <v>5533</v>
      </c>
      <c r="B158">
        <v>2</v>
      </c>
      <c r="C158" t="s">
        <v>56</v>
      </c>
      <c r="D158">
        <v>120</v>
      </c>
      <c r="E158">
        <v>40</v>
      </c>
      <c r="F158" t="s">
        <v>63</v>
      </c>
    </row>
    <row r="159" spans="1:6" x14ac:dyDescent="0.2">
      <c r="A159">
        <v>5534</v>
      </c>
      <c r="B159">
        <v>2</v>
      </c>
      <c r="C159" t="s">
        <v>58</v>
      </c>
      <c r="D159">
        <v>120</v>
      </c>
      <c r="E159">
        <v>40</v>
      </c>
      <c r="F159" t="s">
        <v>63</v>
      </c>
    </row>
    <row r="160" spans="1:6" x14ac:dyDescent="0.2">
      <c r="A160">
        <v>5535</v>
      </c>
      <c r="B160">
        <v>2</v>
      </c>
      <c r="C160" t="s">
        <v>59</v>
      </c>
      <c r="D160">
        <v>120</v>
      </c>
      <c r="E160">
        <v>40</v>
      </c>
      <c r="F160" t="s">
        <v>63</v>
      </c>
    </row>
    <row r="161" spans="1:6" x14ac:dyDescent="0.2">
      <c r="A161">
        <v>5536</v>
      </c>
      <c r="B161">
        <v>2</v>
      </c>
      <c r="C161" t="s">
        <v>60</v>
      </c>
      <c r="D161">
        <v>120</v>
      </c>
      <c r="E161">
        <v>40</v>
      </c>
      <c r="F161" t="s">
        <v>63</v>
      </c>
    </row>
    <row r="162" spans="1:6" x14ac:dyDescent="0.2">
      <c r="A162">
        <v>5537</v>
      </c>
      <c r="B162">
        <v>2</v>
      </c>
      <c r="C162" t="s">
        <v>56</v>
      </c>
      <c r="D162">
        <v>120</v>
      </c>
      <c r="E162">
        <v>41</v>
      </c>
      <c r="F162" t="s">
        <v>63</v>
      </c>
    </row>
    <row r="163" spans="1:6" x14ac:dyDescent="0.2">
      <c r="A163">
        <v>5538</v>
      </c>
      <c r="B163">
        <v>2</v>
      </c>
      <c r="C163" t="s">
        <v>58</v>
      </c>
      <c r="D163">
        <v>120</v>
      </c>
      <c r="E163">
        <v>41</v>
      </c>
      <c r="F163" t="s">
        <v>63</v>
      </c>
    </row>
    <row r="164" spans="1:6" x14ac:dyDescent="0.2">
      <c r="A164">
        <v>5539</v>
      </c>
      <c r="B164">
        <v>2</v>
      </c>
      <c r="C164" t="s">
        <v>59</v>
      </c>
      <c r="D164">
        <v>120</v>
      </c>
      <c r="E164">
        <v>41</v>
      </c>
      <c r="F164" t="s">
        <v>64</v>
      </c>
    </row>
    <row r="165" spans="1:6" x14ac:dyDescent="0.2">
      <c r="A165">
        <v>5540</v>
      </c>
      <c r="B165">
        <v>2</v>
      </c>
      <c r="C165" t="s">
        <v>60</v>
      </c>
      <c r="D165">
        <v>120</v>
      </c>
      <c r="E165">
        <v>41</v>
      </c>
      <c r="F165" t="s">
        <v>63</v>
      </c>
    </row>
    <row r="166" spans="1:6" x14ac:dyDescent="0.2">
      <c r="A166">
        <v>5541</v>
      </c>
      <c r="B166">
        <v>2</v>
      </c>
      <c r="C166" t="s">
        <v>56</v>
      </c>
      <c r="D166">
        <v>120</v>
      </c>
      <c r="E166">
        <v>42</v>
      </c>
      <c r="F166" t="s">
        <v>63</v>
      </c>
    </row>
    <row r="167" spans="1:6" x14ac:dyDescent="0.2">
      <c r="A167">
        <v>5542</v>
      </c>
      <c r="B167">
        <v>2</v>
      </c>
      <c r="C167" t="s">
        <v>58</v>
      </c>
      <c r="D167">
        <v>120</v>
      </c>
      <c r="E167">
        <v>42</v>
      </c>
      <c r="F167" t="s">
        <v>64</v>
      </c>
    </row>
    <row r="168" spans="1:6" x14ac:dyDescent="0.2">
      <c r="A168">
        <v>5543</v>
      </c>
      <c r="B168">
        <v>2</v>
      </c>
      <c r="C168" t="s">
        <v>59</v>
      </c>
      <c r="D168">
        <v>120</v>
      </c>
      <c r="E168">
        <v>42</v>
      </c>
      <c r="F168" t="s">
        <v>64</v>
      </c>
    </row>
    <row r="169" spans="1:6" x14ac:dyDescent="0.2">
      <c r="A169">
        <v>5544</v>
      </c>
      <c r="B169">
        <v>2</v>
      </c>
      <c r="C169" t="s">
        <v>60</v>
      </c>
      <c r="D169">
        <v>120</v>
      </c>
      <c r="E169">
        <v>42</v>
      </c>
      <c r="F169" t="s">
        <v>63</v>
      </c>
    </row>
    <row r="170" spans="1:6" x14ac:dyDescent="0.2">
      <c r="A170">
        <v>5545</v>
      </c>
      <c r="B170">
        <v>2</v>
      </c>
      <c r="C170" t="s">
        <v>56</v>
      </c>
      <c r="D170">
        <v>120</v>
      </c>
      <c r="E170">
        <v>43</v>
      </c>
      <c r="F170" t="s">
        <v>63</v>
      </c>
    </row>
    <row r="171" spans="1:6" x14ac:dyDescent="0.2">
      <c r="A171">
        <v>5546</v>
      </c>
      <c r="B171">
        <v>2</v>
      </c>
      <c r="C171" t="s">
        <v>58</v>
      </c>
      <c r="D171">
        <v>120</v>
      </c>
      <c r="E171">
        <v>43</v>
      </c>
      <c r="F171" t="s">
        <v>63</v>
      </c>
    </row>
    <row r="172" spans="1:6" x14ac:dyDescent="0.2">
      <c r="A172">
        <v>5547</v>
      </c>
      <c r="B172">
        <v>2</v>
      </c>
      <c r="C172" t="s">
        <v>59</v>
      </c>
      <c r="D172">
        <v>120</v>
      </c>
      <c r="E172">
        <v>43</v>
      </c>
      <c r="F172" t="s">
        <v>63</v>
      </c>
    </row>
    <row r="173" spans="1:6" x14ac:dyDescent="0.2">
      <c r="A173">
        <v>5548</v>
      </c>
      <c r="B173">
        <v>2</v>
      </c>
      <c r="C173" t="s">
        <v>60</v>
      </c>
      <c r="D173">
        <v>120</v>
      </c>
      <c r="E173">
        <v>43</v>
      </c>
      <c r="F173" t="s">
        <v>63</v>
      </c>
    </row>
    <row r="174" spans="1:6" x14ac:dyDescent="0.2">
      <c r="A174">
        <v>5549</v>
      </c>
      <c r="B174">
        <v>2</v>
      </c>
      <c r="C174" t="s">
        <v>56</v>
      </c>
      <c r="D174">
        <v>120</v>
      </c>
      <c r="E174">
        <v>44</v>
      </c>
      <c r="F174" t="s">
        <v>63</v>
      </c>
    </row>
    <row r="175" spans="1:6" x14ac:dyDescent="0.2">
      <c r="A175">
        <v>5550</v>
      </c>
      <c r="B175">
        <v>2</v>
      </c>
      <c r="C175" t="s">
        <v>58</v>
      </c>
      <c r="D175">
        <v>120</v>
      </c>
      <c r="E175">
        <v>44</v>
      </c>
      <c r="F175" t="s">
        <v>63</v>
      </c>
    </row>
    <row r="176" spans="1:6" x14ac:dyDescent="0.2">
      <c r="A176">
        <v>5551</v>
      </c>
      <c r="B176">
        <v>2</v>
      </c>
      <c r="C176" t="s">
        <v>59</v>
      </c>
      <c r="D176">
        <v>120</v>
      </c>
      <c r="E176">
        <v>44</v>
      </c>
      <c r="F176" t="s">
        <v>63</v>
      </c>
    </row>
    <row r="177" spans="1:6" x14ac:dyDescent="0.2">
      <c r="A177">
        <v>5552</v>
      </c>
      <c r="B177">
        <v>2</v>
      </c>
      <c r="C177" t="s">
        <v>60</v>
      </c>
      <c r="D177">
        <v>120</v>
      </c>
      <c r="E177">
        <v>44</v>
      </c>
      <c r="F177" t="s">
        <v>63</v>
      </c>
    </row>
    <row r="178" spans="1:6" x14ac:dyDescent="0.2">
      <c r="A178">
        <v>5553</v>
      </c>
      <c r="B178">
        <v>2</v>
      </c>
      <c r="C178" t="s">
        <v>56</v>
      </c>
      <c r="D178">
        <v>120</v>
      </c>
      <c r="E178">
        <v>45</v>
      </c>
      <c r="F178" t="s">
        <v>63</v>
      </c>
    </row>
    <row r="179" spans="1:6" x14ac:dyDescent="0.2">
      <c r="A179">
        <v>5554</v>
      </c>
      <c r="B179">
        <v>2</v>
      </c>
      <c r="C179" t="s">
        <v>58</v>
      </c>
      <c r="D179">
        <v>120</v>
      </c>
      <c r="E179">
        <v>45</v>
      </c>
      <c r="F179" t="s">
        <v>63</v>
      </c>
    </row>
    <row r="180" spans="1:6" x14ac:dyDescent="0.2">
      <c r="A180">
        <v>5555</v>
      </c>
      <c r="B180">
        <v>2</v>
      </c>
      <c r="C180" t="s">
        <v>59</v>
      </c>
      <c r="D180">
        <v>120</v>
      </c>
      <c r="E180">
        <v>45</v>
      </c>
      <c r="F180" t="s">
        <v>57</v>
      </c>
    </row>
    <row r="181" spans="1:6" x14ac:dyDescent="0.2">
      <c r="A181">
        <v>5556</v>
      </c>
      <c r="B181">
        <v>2</v>
      </c>
      <c r="C181" t="s">
        <v>60</v>
      </c>
      <c r="D181">
        <v>120</v>
      </c>
      <c r="E181">
        <v>45</v>
      </c>
      <c r="F181" t="s">
        <v>64</v>
      </c>
    </row>
    <row r="182" spans="1:6" x14ac:dyDescent="0.2">
      <c r="A182">
        <v>5557</v>
      </c>
      <c r="B182">
        <v>2</v>
      </c>
      <c r="C182" t="s">
        <v>56</v>
      </c>
      <c r="D182">
        <v>120</v>
      </c>
      <c r="E182">
        <v>46</v>
      </c>
      <c r="F182" t="s">
        <v>62</v>
      </c>
    </row>
    <row r="183" spans="1:6" x14ac:dyDescent="0.2">
      <c r="A183">
        <v>5558</v>
      </c>
      <c r="B183">
        <v>2</v>
      </c>
      <c r="C183" t="s">
        <v>58</v>
      </c>
      <c r="D183">
        <v>120</v>
      </c>
      <c r="E183">
        <v>46</v>
      </c>
      <c r="F183" t="s">
        <v>62</v>
      </c>
    </row>
    <row r="184" spans="1:6" x14ac:dyDescent="0.2">
      <c r="A184">
        <v>5559</v>
      </c>
      <c r="B184">
        <v>2</v>
      </c>
      <c r="C184" t="s">
        <v>59</v>
      </c>
      <c r="D184">
        <v>120</v>
      </c>
      <c r="E184">
        <v>46</v>
      </c>
      <c r="F184" t="s">
        <v>57</v>
      </c>
    </row>
    <row r="185" spans="1:6" x14ac:dyDescent="0.2">
      <c r="A185">
        <v>5560</v>
      </c>
      <c r="B185">
        <v>2</v>
      </c>
      <c r="C185" t="s">
        <v>60</v>
      </c>
      <c r="D185">
        <v>120</v>
      </c>
      <c r="E185">
        <v>46</v>
      </c>
      <c r="F185" t="s">
        <v>57</v>
      </c>
    </row>
    <row r="186" spans="1:6" x14ac:dyDescent="0.2">
      <c r="A186">
        <v>5561</v>
      </c>
      <c r="B186">
        <v>2</v>
      </c>
      <c r="C186" t="s">
        <v>56</v>
      </c>
      <c r="D186">
        <v>120</v>
      </c>
      <c r="E186">
        <v>47</v>
      </c>
      <c r="F186" t="s">
        <v>62</v>
      </c>
    </row>
    <row r="187" spans="1:6" x14ac:dyDescent="0.2">
      <c r="A187">
        <v>5562</v>
      </c>
      <c r="B187">
        <v>2</v>
      </c>
      <c r="C187" t="s">
        <v>58</v>
      </c>
      <c r="D187">
        <v>120</v>
      </c>
      <c r="E187">
        <v>47</v>
      </c>
      <c r="F187" t="s">
        <v>63</v>
      </c>
    </row>
    <row r="188" spans="1:6" x14ac:dyDescent="0.2">
      <c r="A188">
        <v>5563</v>
      </c>
      <c r="B188">
        <v>2</v>
      </c>
      <c r="C188" t="s">
        <v>59</v>
      </c>
      <c r="D188">
        <v>120</v>
      </c>
      <c r="E188">
        <v>47</v>
      </c>
      <c r="F188" t="s">
        <v>57</v>
      </c>
    </row>
    <row r="189" spans="1:6" x14ac:dyDescent="0.2">
      <c r="A189">
        <v>5564</v>
      </c>
      <c r="B189">
        <v>2</v>
      </c>
      <c r="C189" t="s">
        <v>60</v>
      </c>
      <c r="D189">
        <v>120</v>
      </c>
      <c r="E189">
        <v>47</v>
      </c>
      <c r="F189" t="s">
        <v>57</v>
      </c>
    </row>
    <row r="190" spans="1:6" x14ac:dyDescent="0.2">
      <c r="A190">
        <v>5565</v>
      </c>
      <c r="B190">
        <v>2</v>
      </c>
      <c r="C190" t="s">
        <v>56</v>
      </c>
      <c r="D190">
        <v>120</v>
      </c>
      <c r="E190">
        <v>48</v>
      </c>
      <c r="F190" t="s">
        <v>63</v>
      </c>
    </row>
    <row r="191" spans="1:6" x14ac:dyDescent="0.2">
      <c r="A191">
        <v>5566</v>
      </c>
      <c r="B191">
        <v>2</v>
      </c>
      <c r="C191" t="s">
        <v>58</v>
      </c>
      <c r="D191">
        <v>120</v>
      </c>
      <c r="E191">
        <v>48</v>
      </c>
      <c r="F191" t="s">
        <v>62</v>
      </c>
    </row>
    <row r="192" spans="1:6" x14ac:dyDescent="0.2">
      <c r="A192">
        <v>5567</v>
      </c>
      <c r="B192">
        <v>2</v>
      </c>
      <c r="C192" t="s">
        <v>59</v>
      </c>
      <c r="D192">
        <v>120</v>
      </c>
      <c r="E192">
        <v>48</v>
      </c>
      <c r="F192" t="s">
        <v>62</v>
      </c>
    </row>
    <row r="193" spans="1:6" x14ac:dyDescent="0.2">
      <c r="A193">
        <v>5568</v>
      </c>
      <c r="B193">
        <v>2</v>
      </c>
      <c r="C193" t="s">
        <v>60</v>
      </c>
      <c r="D193">
        <v>120</v>
      </c>
      <c r="E193">
        <v>48</v>
      </c>
      <c r="F193" t="s">
        <v>63</v>
      </c>
    </row>
    <row r="194" spans="1:6" x14ac:dyDescent="0.2">
      <c r="A194">
        <v>5569</v>
      </c>
      <c r="B194">
        <v>2</v>
      </c>
      <c r="C194" t="s">
        <v>56</v>
      </c>
      <c r="D194">
        <v>120</v>
      </c>
      <c r="E194">
        <v>49</v>
      </c>
      <c r="F194" t="s">
        <v>63</v>
      </c>
    </row>
    <row r="195" spans="1:6" x14ac:dyDescent="0.2">
      <c r="A195">
        <v>5570</v>
      </c>
      <c r="B195">
        <v>2</v>
      </c>
      <c r="C195" t="s">
        <v>58</v>
      </c>
      <c r="D195">
        <v>120</v>
      </c>
      <c r="E195">
        <v>49</v>
      </c>
      <c r="F195" t="s">
        <v>63</v>
      </c>
    </row>
    <row r="196" spans="1:6" x14ac:dyDescent="0.2">
      <c r="A196">
        <v>5571</v>
      </c>
      <c r="B196">
        <v>2</v>
      </c>
      <c r="C196" t="s">
        <v>59</v>
      </c>
      <c r="D196">
        <v>120</v>
      </c>
      <c r="E196">
        <v>49</v>
      </c>
      <c r="F196" t="s">
        <v>64</v>
      </c>
    </row>
    <row r="197" spans="1:6" x14ac:dyDescent="0.2">
      <c r="A197">
        <v>5572</v>
      </c>
      <c r="B197">
        <v>2</v>
      </c>
      <c r="C197" t="s">
        <v>60</v>
      </c>
      <c r="D197">
        <v>120</v>
      </c>
      <c r="E197">
        <v>49</v>
      </c>
      <c r="F197" t="s">
        <v>64</v>
      </c>
    </row>
    <row r="198" spans="1:6" x14ac:dyDescent="0.2">
      <c r="A198">
        <v>5573</v>
      </c>
      <c r="B198">
        <v>2</v>
      </c>
      <c r="C198" t="s">
        <v>56</v>
      </c>
      <c r="D198">
        <v>120</v>
      </c>
      <c r="E198">
        <v>50</v>
      </c>
      <c r="F198" t="s">
        <v>63</v>
      </c>
    </row>
    <row r="199" spans="1:6" x14ac:dyDescent="0.2">
      <c r="A199">
        <v>5574</v>
      </c>
      <c r="B199">
        <v>2</v>
      </c>
      <c r="C199" t="s">
        <v>58</v>
      </c>
      <c r="D199">
        <v>120</v>
      </c>
      <c r="E199">
        <v>50</v>
      </c>
      <c r="F199" t="s">
        <v>63</v>
      </c>
    </row>
    <row r="200" spans="1:6" x14ac:dyDescent="0.2">
      <c r="A200">
        <v>5575</v>
      </c>
      <c r="B200">
        <v>2</v>
      </c>
      <c r="C200" t="s">
        <v>59</v>
      </c>
      <c r="D200">
        <v>120</v>
      </c>
      <c r="E200">
        <v>50</v>
      </c>
      <c r="F200" t="s">
        <v>63</v>
      </c>
    </row>
    <row r="201" spans="1:6" x14ac:dyDescent="0.2">
      <c r="A201">
        <v>5576</v>
      </c>
      <c r="B201">
        <v>2</v>
      </c>
      <c r="C201" t="s">
        <v>60</v>
      </c>
      <c r="D201">
        <v>120</v>
      </c>
      <c r="E201">
        <v>50</v>
      </c>
      <c r="F201" t="s">
        <v>64</v>
      </c>
    </row>
    <row r="202" spans="1:6" x14ac:dyDescent="0.2">
      <c r="A202">
        <v>5577</v>
      </c>
      <c r="B202">
        <v>2</v>
      </c>
      <c r="C202" t="s">
        <v>56</v>
      </c>
      <c r="D202">
        <v>120</v>
      </c>
      <c r="E202">
        <v>51</v>
      </c>
      <c r="F202" t="s">
        <v>63</v>
      </c>
    </row>
    <row r="203" spans="1:6" x14ac:dyDescent="0.2">
      <c r="A203">
        <v>5578</v>
      </c>
      <c r="B203">
        <v>2</v>
      </c>
      <c r="C203" t="s">
        <v>58</v>
      </c>
      <c r="D203">
        <v>120</v>
      </c>
      <c r="E203">
        <v>51</v>
      </c>
      <c r="F203" t="s">
        <v>63</v>
      </c>
    </row>
    <row r="204" spans="1:6" x14ac:dyDescent="0.2">
      <c r="A204">
        <v>5579</v>
      </c>
      <c r="B204">
        <v>2</v>
      </c>
      <c r="C204" t="s">
        <v>59</v>
      </c>
      <c r="D204">
        <v>120</v>
      </c>
      <c r="E204">
        <v>51</v>
      </c>
      <c r="F204" t="s">
        <v>63</v>
      </c>
    </row>
    <row r="205" spans="1:6" x14ac:dyDescent="0.2">
      <c r="A205">
        <v>5580</v>
      </c>
      <c r="B205">
        <v>2</v>
      </c>
      <c r="C205" t="s">
        <v>60</v>
      </c>
      <c r="D205">
        <v>120</v>
      </c>
      <c r="E205">
        <v>51</v>
      </c>
      <c r="F205" t="s">
        <v>63</v>
      </c>
    </row>
    <row r="206" spans="1:6" x14ac:dyDescent="0.2">
      <c r="A206">
        <v>5581</v>
      </c>
      <c r="B206">
        <v>2</v>
      </c>
      <c r="C206" t="s">
        <v>56</v>
      </c>
      <c r="D206">
        <v>120</v>
      </c>
      <c r="E206">
        <v>52</v>
      </c>
      <c r="F206" t="s">
        <v>63</v>
      </c>
    </row>
    <row r="207" spans="1:6" x14ac:dyDescent="0.2">
      <c r="A207">
        <v>5582</v>
      </c>
      <c r="B207">
        <v>2</v>
      </c>
      <c r="C207" t="s">
        <v>58</v>
      </c>
      <c r="D207">
        <v>120</v>
      </c>
      <c r="E207">
        <v>52</v>
      </c>
      <c r="F207" t="s">
        <v>63</v>
      </c>
    </row>
    <row r="208" spans="1:6" x14ac:dyDescent="0.2">
      <c r="A208">
        <v>5583</v>
      </c>
      <c r="B208">
        <v>2</v>
      </c>
      <c r="C208" t="s">
        <v>59</v>
      </c>
      <c r="D208">
        <v>120</v>
      </c>
      <c r="E208">
        <v>52</v>
      </c>
      <c r="F208" t="s">
        <v>63</v>
      </c>
    </row>
    <row r="209" spans="1:6" x14ac:dyDescent="0.2">
      <c r="A209">
        <v>5584</v>
      </c>
      <c r="B209">
        <v>2</v>
      </c>
      <c r="C209" t="s">
        <v>60</v>
      </c>
      <c r="D209">
        <v>120</v>
      </c>
      <c r="E209">
        <v>52</v>
      </c>
      <c r="F209" t="s">
        <v>63</v>
      </c>
    </row>
    <row r="210" spans="1:6" x14ac:dyDescent="0.2">
      <c r="A210">
        <v>5585</v>
      </c>
      <c r="B210">
        <v>2</v>
      </c>
      <c r="C210" t="s">
        <v>56</v>
      </c>
      <c r="D210">
        <v>120</v>
      </c>
      <c r="E210">
        <v>53</v>
      </c>
      <c r="F210" t="s">
        <v>63</v>
      </c>
    </row>
    <row r="211" spans="1:6" x14ac:dyDescent="0.2">
      <c r="A211">
        <v>5586</v>
      </c>
      <c r="B211">
        <v>2</v>
      </c>
      <c r="C211" t="s">
        <v>58</v>
      </c>
      <c r="D211">
        <v>120</v>
      </c>
      <c r="E211">
        <v>53</v>
      </c>
      <c r="F211" t="s">
        <v>63</v>
      </c>
    </row>
    <row r="212" spans="1:6" x14ac:dyDescent="0.2">
      <c r="A212">
        <v>5587</v>
      </c>
      <c r="B212">
        <v>2</v>
      </c>
      <c r="C212" t="s">
        <v>59</v>
      </c>
      <c r="D212">
        <v>120</v>
      </c>
      <c r="E212">
        <v>53</v>
      </c>
      <c r="F212" t="s">
        <v>63</v>
      </c>
    </row>
    <row r="213" spans="1:6" x14ac:dyDescent="0.2">
      <c r="A213">
        <v>5588</v>
      </c>
      <c r="B213">
        <v>2</v>
      </c>
      <c r="C213" t="s">
        <v>60</v>
      </c>
      <c r="D213">
        <v>120</v>
      </c>
      <c r="E213">
        <v>53</v>
      </c>
      <c r="F213" t="s">
        <v>63</v>
      </c>
    </row>
    <row r="214" spans="1:6" x14ac:dyDescent="0.2">
      <c r="A214">
        <v>5589</v>
      </c>
      <c r="B214">
        <v>2</v>
      </c>
      <c r="C214" t="s">
        <v>56</v>
      </c>
      <c r="D214">
        <v>120</v>
      </c>
      <c r="E214">
        <v>54</v>
      </c>
      <c r="F214" t="s">
        <v>64</v>
      </c>
    </row>
    <row r="215" spans="1:6" x14ac:dyDescent="0.2">
      <c r="A215">
        <v>5590</v>
      </c>
      <c r="B215">
        <v>2</v>
      </c>
      <c r="C215" t="s">
        <v>58</v>
      </c>
      <c r="D215">
        <v>120</v>
      </c>
      <c r="E215">
        <v>54</v>
      </c>
      <c r="F215" t="s">
        <v>64</v>
      </c>
    </row>
    <row r="216" spans="1:6" x14ac:dyDescent="0.2">
      <c r="A216">
        <v>5591</v>
      </c>
      <c r="B216">
        <v>2</v>
      </c>
      <c r="C216" t="s">
        <v>59</v>
      </c>
      <c r="D216">
        <v>120</v>
      </c>
      <c r="E216">
        <v>54</v>
      </c>
      <c r="F216" t="s">
        <v>64</v>
      </c>
    </row>
    <row r="217" spans="1:6" x14ac:dyDescent="0.2">
      <c r="A217">
        <v>5592</v>
      </c>
      <c r="B217">
        <v>2</v>
      </c>
      <c r="C217" t="s">
        <v>60</v>
      </c>
      <c r="D217">
        <v>120</v>
      </c>
      <c r="E217">
        <v>54</v>
      </c>
      <c r="F217" t="s">
        <v>64</v>
      </c>
    </row>
    <row r="218" spans="1:6" x14ac:dyDescent="0.2">
      <c r="A218">
        <v>5593</v>
      </c>
      <c r="B218">
        <v>2</v>
      </c>
      <c r="C218" t="s">
        <v>56</v>
      </c>
      <c r="D218">
        <v>120</v>
      </c>
      <c r="E218">
        <v>55</v>
      </c>
      <c r="F218" t="s">
        <v>63</v>
      </c>
    </row>
    <row r="219" spans="1:6" x14ac:dyDescent="0.2">
      <c r="A219">
        <v>5594</v>
      </c>
      <c r="B219">
        <v>2</v>
      </c>
      <c r="C219" t="s">
        <v>58</v>
      </c>
      <c r="D219">
        <v>120</v>
      </c>
      <c r="E219">
        <v>55</v>
      </c>
      <c r="F219" t="s">
        <v>63</v>
      </c>
    </row>
    <row r="220" spans="1:6" x14ac:dyDescent="0.2">
      <c r="A220">
        <v>5595</v>
      </c>
      <c r="B220">
        <v>2</v>
      </c>
      <c r="C220" t="s">
        <v>59</v>
      </c>
      <c r="D220">
        <v>120</v>
      </c>
      <c r="E220">
        <v>55</v>
      </c>
      <c r="F220" t="s">
        <v>64</v>
      </c>
    </row>
    <row r="221" spans="1:6" x14ac:dyDescent="0.2">
      <c r="A221">
        <v>5596</v>
      </c>
      <c r="B221">
        <v>2</v>
      </c>
      <c r="C221" t="s">
        <v>60</v>
      </c>
      <c r="D221">
        <v>120</v>
      </c>
      <c r="E221">
        <v>55</v>
      </c>
      <c r="F221" t="s">
        <v>64</v>
      </c>
    </row>
    <row r="222" spans="1:6" x14ac:dyDescent="0.2">
      <c r="A222">
        <v>5597</v>
      </c>
      <c r="B222">
        <v>2</v>
      </c>
      <c r="C222" t="s">
        <v>56</v>
      </c>
      <c r="D222">
        <v>120</v>
      </c>
      <c r="E222">
        <v>56</v>
      </c>
      <c r="F222" t="s">
        <v>57</v>
      </c>
    </row>
    <row r="223" spans="1:6" x14ac:dyDescent="0.2">
      <c r="A223">
        <v>5598</v>
      </c>
      <c r="B223">
        <v>2</v>
      </c>
      <c r="C223" t="s">
        <v>58</v>
      </c>
      <c r="D223">
        <v>120</v>
      </c>
      <c r="E223">
        <v>56</v>
      </c>
      <c r="F223" t="s">
        <v>63</v>
      </c>
    </row>
    <row r="224" spans="1:6" x14ac:dyDescent="0.2">
      <c r="A224">
        <v>5599</v>
      </c>
      <c r="B224">
        <v>2</v>
      </c>
      <c r="C224" t="s">
        <v>59</v>
      </c>
      <c r="D224">
        <v>120</v>
      </c>
      <c r="E224">
        <v>56</v>
      </c>
      <c r="F224" t="s">
        <v>64</v>
      </c>
    </row>
    <row r="225" spans="1:6" x14ac:dyDescent="0.2">
      <c r="A225">
        <v>5600</v>
      </c>
      <c r="B225">
        <v>2</v>
      </c>
      <c r="C225" t="s">
        <v>60</v>
      </c>
      <c r="D225">
        <v>120</v>
      </c>
      <c r="E225">
        <v>56</v>
      </c>
      <c r="F225" t="s">
        <v>64</v>
      </c>
    </row>
    <row r="226" spans="1:6" x14ac:dyDescent="0.2">
      <c r="A226">
        <v>5601</v>
      </c>
      <c r="B226">
        <v>2</v>
      </c>
      <c r="C226" t="s">
        <v>56</v>
      </c>
      <c r="D226">
        <v>120</v>
      </c>
      <c r="E226">
        <v>57</v>
      </c>
      <c r="F226" t="s">
        <v>63</v>
      </c>
    </row>
    <row r="227" spans="1:6" x14ac:dyDescent="0.2">
      <c r="A227">
        <v>5602</v>
      </c>
      <c r="B227">
        <v>2</v>
      </c>
      <c r="C227" t="s">
        <v>58</v>
      </c>
      <c r="D227">
        <v>120</v>
      </c>
      <c r="E227">
        <v>57</v>
      </c>
      <c r="F227" t="s">
        <v>63</v>
      </c>
    </row>
    <row r="228" spans="1:6" x14ac:dyDescent="0.2">
      <c r="A228">
        <v>5603</v>
      </c>
      <c r="B228">
        <v>2</v>
      </c>
      <c r="C228" t="s">
        <v>59</v>
      </c>
      <c r="D228">
        <v>120</v>
      </c>
      <c r="E228">
        <v>57</v>
      </c>
      <c r="F228" t="s">
        <v>63</v>
      </c>
    </row>
    <row r="229" spans="1:6" x14ac:dyDescent="0.2">
      <c r="A229">
        <v>5604</v>
      </c>
      <c r="B229">
        <v>2</v>
      </c>
      <c r="C229" t="s">
        <v>60</v>
      </c>
      <c r="D229">
        <v>120</v>
      </c>
      <c r="E229">
        <v>57</v>
      </c>
      <c r="F229" t="s">
        <v>63</v>
      </c>
    </row>
    <row r="230" spans="1:6" x14ac:dyDescent="0.2">
      <c r="A230">
        <v>5605</v>
      </c>
      <c r="B230">
        <v>2</v>
      </c>
      <c r="C230" t="s">
        <v>56</v>
      </c>
      <c r="D230">
        <v>120</v>
      </c>
      <c r="E230">
        <v>58</v>
      </c>
      <c r="F230" t="s">
        <v>64</v>
      </c>
    </row>
    <row r="231" spans="1:6" x14ac:dyDescent="0.2">
      <c r="A231">
        <v>5606</v>
      </c>
      <c r="B231">
        <v>2</v>
      </c>
      <c r="C231" t="s">
        <v>58</v>
      </c>
      <c r="D231">
        <v>120</v>
      </c>
      <c r="E231">
        <v>58</v>
      </c>
      <c r="F231" t="s">
        <v>64</v>
      </c>
    </row>
    <row r="232" spans="1:6" x14ac:dyDescent="0.2">
      <c r="A232">
        <v>5607</v>
      </c>
      <c r="B232">
        <v>2</v>
      </c>
      <c r="C232" t="s">
        <v>59</v>
      </c>
      <c r="D232">
        <v>120</v>
      </c>
      <c r="E232">
        <v>58</v>
      </c>
      <c r="F232" t="s">
        <v>64</v>
      </c>
    </row>
    <row r="233" spans="1:6" x14ac:dyDescent="0.2">
      <c r="A233">
        <v>5608</v>
      </c>
      <c r="B233">
        <v>2</v>
      </c>
      <c r="C233" t="s">
        <v>60</v>
      </c>
      <c r="D233">
        <v>120</v>
      </c>
      <c r="E233">
        <v>58</v>
      </c>
      <c r="F233" t="s">
        <v>64</v>
      </c>
    </row>
    <row r="234" spans="1:6" x14ac:dyDescent="0.2">
      <c r="A234">
        <v>5609</v>
      </c>
      <c r="B234">
        <v>2</v>
      </c>
      <c r="C234" t="s">
        <v>56</v>
      </c>
      <c r="D234">
        <v>120</v>
      </c>
      <c r="E234">
        <v>59</v>
      </c>
      <c r="F234" t="s">
        <v>63</v>
      </c>
    </row>
    <row r="235" spans="1:6" x14ac:dyDescent="0.2">
      <c r="A235">
        <v>5610</v>
      </c>
      <c r="B235">
        <v>2</v>
      </c>
      <c r="C235" t="s">
        <v>58</v>
      </c>
      <c r="D235">
        <v>120</v>
      </c>
      <c r="E235">
        <v>59</v>
      </c>
      <c r="F235" t="s">
        <v>63</v>
      </c>
    </row>
    <row r="236" spans="1:6" x14ac:dyDescent="0.2">
      <c r="A236">
        <v>5611</v>
      </c>
      <c r="B236">
        <v>2</v>
      </c>
      <c r="C236" t="s">
        <v>59</v>
      </c>
      <c r="D236">
        <v>120</v>
      </c>
      <c r="E236">
        <v>59</v>
      </c>
      <c r="F236" t="s">
        <v>64</v>
      </c>
    </row>
    <row r="237" spans="1:6" x14ac:dyDescent="0.2">
      <c r="A237">
        <v>5612</v>
      </c>
      <c r="B237">
        <v>2</v>
      </c>
      <c r="C237" t="s">
        <v>60</v>
      </c>
      <c r="D237">
        <v>120</v>
      </c>
      <c r="E237">
        <v>59</v>
      </c>
      <c r="F237" t="s">
        <v>63</v>
      </c>
    </row>
    <row r="238" spans="1:6" x14ac:dyDescent="0.2">
      <c r="A238">
        <v>5613</v>
      </c>
      <c r="B238">
        <v>2</v>
      </c>
      <c r="C238" t="s">
        <v>56</v>
      </c>
      <c r="D238">
        <v>120</v>
      </c>
      <c r="E238">
        <v>60</v>
      </c>
      <c r="F238" t="s">
        <v>63</v>
      </c>
    </row>
    <row r="239" spans="1:6" x14ac:dyDescent="0.2">
      <c r="A239">
        <v>5614</v>
      </c>
      <c r="B239">
        <v>2</v>
      </c>
      <c r="C239" t="s">
        <v>58</v>
      </c>
      <c r="D239">
        <v>120</v>
      </c>
      <c r="E239">
        <v>60</v>
      </c>
      <c r="F239" t="s">
        <v>63</v>
      </c>
    </row>
    <row r="240" spans="1:6" x14ac:dyDescent="0.2">
      <c r="A240">
        <v>5615</v>
      </c>
      <c r="B240">
        <v>2</v>
      </c>
      <c r="C240" t="s">
        <v>59</v>
      </c>
      <c r="D240">
        <v>120</v>
      </c>
      <c r="E240">
        <v>60</v>
      </c>
      <c r="F240" t="s">
        <v>64</v>
      </c>
    </row>
    <row r="241" spans="1:6" x14ac:dyDescent="0.2">
      <c r="A241">
        <v>5616</v>
      </c>
      <c r="B241">
        <v>2</v>
      </c>
      <c r="C241" t="s">
        <v>60</v>
      </c>
      <c r="D241">
        <v>120</v>
      </c>
      <c r="E241">
        <v>60</v>
      </c>
      <c r="F241" t="s">
        <v>63</v>
      </c>
    </row>
    <row r="242" spans="1:6" x14ac:dyDescent="0.2">
      <c r="A242">
        <v>5617</v>
      </c>
      <c r="B242">
        <v>2</v>
      </c>
      <c r="C242" t="s">
        <v>56</v>
      </c>
      <c r="D242">
        <v>120</v>
      </c>
      <c r="E242">
        <v>61</v>
      </c>
      <c r="F242" t="s">
        <v>64</v>
      </c>
    </row>
    <row r="243" spans="1:6" x14ac:dyDescent="0.2">
      <c r="A243">
        <v>5618</v>
      </c>
      <c r="B243">
        <v>2</v>
      </c>
      <c r="C243" t="s">
        <v>58</v>
      </c>
      <c r="D243">
        <v>120</v>
      </c>
      <c r="E243">
        <v>61</v>
      </c>
      <c r="F243" t="s">
        <v>63</v>
      </c>
    </row>
    <row r="244" spans="1:6" x14ac:dyDescent="0.2">
      <c r="A244">
        <v>5619</v>
      </c>
      <c r="B244">
        <v>2</v>
      </c>
      <c r="C244" t="s">
        <v>59</v>
      </c>
      <c r="D244">
        <v>120</v>
      </c>
      <c r="E244">
        <v>61</v>
      </c>
      <c r="F244" t="s">
        <v>64</v>
      </c>
    </row>
    <row r="245" spans="1:6" x14ac:dyDescent="0.2">
      <c r="A245">
        <v>5620</v>
      </c>
      <c r="B245">
        <v>2</v>
      </c>
      <c r="C245" t="s">
        <v>60</v>
      </c>
      <c r="D245">
        <v>120</v>
      </c>
      <c r="E245">
        <v>61</v>
      </c>
      <c r="F245" t="s">
        <v>64</v>
      </c>
    </row>
    <row r="246" spans="1:6" x14ac:dyDescent="0.2">
      <c r="A246">
        <v>5621</v>
      </c>
      <c r="B246">
        <v>2</v>
      </c>
      <c r="C246" t="s">
        <v>56</v>
      </c>
      <c r="D246">
        <v>120</v>
      </c>
      <c r="E246">
        <v>62</v>
      </c>
      <c r="F246" t="s">
        <v>64</v>
      </c>
    </row>
    <row r="247" spans="1:6" x14ac:dyDescent="0.2">
      <c r="A247">
        <v>5622</v>
      </c>
      <c r="B247">
        <v>2</v>
      </c>
      <c r="C247" t="s">
        <v>58</v>
      </c>
      <c r="D247">
        <v>120</v>
      </c>
      <c r="E247">
        <v>62</v>
      </c>
      <c r="F247" t="s">
        <v>63</v>
      </c>
    </row>
    <row r="248" spans="1:6" x14ac:dyDescent="0.2">
      <c r="A248">
        <v>5623</v>
      </c>
      <c r="B248">
        <v>2</v>
      </c>
      <c r="C248" t="s">
        <v>59</v>
      </c>
      <c r="D248">
        <v>120</v>
      </c>
      <c r="E248">
        <v>62</v>
      </c>
      <c r="F248" t="s">
        <v>64</v>
      </c>
    </row>
    <row r="249" spans="1:6" x14ac:dyDescent="0.2">
      <c r="A249">
        <v>5624</v>
      </c>
      <c r="B249">
        <v>2</v>
      </c>
      <c r="C249" t="s">
        <v>60</v>
      </c>
      <c r="D249">
        <v>120</v>
      </c>
      <c r="E249">
        <v>62</v>
      </c>
      <c r="F249" t="s">
        <v>64</v>
      </c>
    </row>
    <row r="250" spans="1:6" x14ac:dyDescent="0.2">
      <c r="A250">
        <v>5625</v>
      </c>
      <c r="B250">
        <v>2</v>
      </c>
      <c r="C250" t="s">
        <v>56</v>
      </c>
      <c r="D250">
        <v>120</v>
      </c>
      <c r="E250">
        <v>63</v>
      </c>
      <c r="F250" t="s">
        <v>63</v>
      </c>
    </row>
    <row r="251" spans="1:6" x14ac:dyDescent="0.2">
      <c r="A251">
        <v>5626</v>
      </c>
      <c r="B251">
        <v>2</v>
      </c>
      <c r="C251" t="s">
        <v>58</v>
      </c>
      <c r="D251">
        <v>120</v>
      </c>
      <c r="E251">
        <v>63</v>
      </c>
      <c r="F251" t="s">
        <v>63</v>
      </c>
    </row>
    <row r="252" spans="1:6" x14ac:dyDescent="0.2">
      <c r="A252">
        <v>5627</v>
      </c>
      <c r="B252">
        <v>2</v>
      </c>
      <c r="C252" t="s">
        <v>59</v>
      </c>
      <c r="D252">
        <v>120</v>
      </c>
      <c r="E252">
        <v>63</v>
      </c>
      <c r="F252" t="s">
        <v>63</v>
      </c>
    </row>
    <row r="253" spans="1:6" x14ac:dyDescent="0.2">
      <c r="A253">
        <v>5628</v>
      </c>
      <c r="B253">
        <v>2</v>
      </c>
      <c r="C253" t="s">
        <v>60</v>
      </c>
      <c r="D253">
        <v>120</v>
      </c>
      <c r="E253">
        <v>63</v>
      </c>
      <c r="F253" t="s">
        <v>63</v>
      </c>
    </row>
    <row r="254" spans="1:6" x14ac:dyDescent="0.2">
      <c r="A254">
        <v>5629</v>
      </c>
      <c r="B254">
        <v>2</v>
      </c>
      <c r="C254" t="s">
        <v>56</v>
      </c>
      <c r="D254">
        <v>120</v>
      </c>
      <c r="E254">
        <v>64</v>
      </c>
      <c r="F254" t="s">
        <v>63</v>
      </c>
    </row>
    <row r="255" spans="1:6" x14ac:dyDescent="0.2">
      <c r="A255">
        <v>5630</v>
      </c>
      <c r="B255">
        <v>2</v>
      </c>
      <c r="C255" t="s">
        <v>58</v>
      </c>
      <c r="D255">
        <v>120</v>
      </c>
      <c r="E255">
        <v>64</v>
      </c>
      <c r="F255" t="s">
        <v>63</v>
      </c>
    </row>
    <row r="256" spans="1:6" x14ac:dyDescent="0.2">
      <c r="A256">
        <v>5631</v>
      </c>
      <c r="B256">
        <v>2</v>
      </c>
      <c r="C256" t="s">
        <v>59</v>
      </c>
      <c r="D256">
        <v>120</v>
      </c>
      <c r="E256">
        <v>64</v>
      </c>
      <c r="F256" t="s">
        <v>64</v>
      </c>
    </row>
    <row r="257" spans="1:6" x14ac:dyDescent="0.2">
      <c r="A257">
        <v>5632</v>
      </c>
      <c r="B257">
        <v>2</v>
      </c>
      <c r="C257" t="s">
        <v>60</v>
      </c>
      <c r="D257">
        <v>120</v>
      </c>
      <c r="E257">
        <v>64</v>
      </c>
      <c r="F257" t="s">
        <v>64</v>
      </c>
    </row>
    <row r="258" spans="1:6" x14ac:dyDescent="0.2">
      <c r="A258">
        <v>5633</v>
      </c>
      <c r="B258">
        <v>2</v>
      </c>
      <c r="C258" t="s">
        <v>56</v>
      </c>
      <c r="D258">
        <v>120</v>
      </c>
      <c r="E258">
        <v>65</v>
      </c>
      <c r="F258" t="s">
        <v>63</v>
      </c>
    </row>
    <row r="259" spans="1:6" x14ac:dyDescent="0.2">
      <c r="A259">
        <v>5634</v>
      </c>
      <c r="B259">
        <v>2</v>
      </c>
      <c r="C259" t="s">
        <v>58</v>
      </c>
      <c r="D259">
        <v>120</v>
      </c>
      <c r="E259">
        <v>65</v>
      </c>
      <c r="F259" t="s">
        <v>63</v>
      </c>
    </row>
    <row r="260" spans="1:6" x14ac:dyDescent="0.2">
      <c r="A260">
        <v>5635</v>
      </c>
      <c r="B260">
        <v>2</v>
      </c>
      <c r="C260" t="s">
        <v>59</v>
      </c>
      <c r="D260">
        <v>120</v>
      </c>
      <c r="E260">
        <v>65</v>
      </c>
      <c r="F260" t="s">
        <v>64</v>
      </c>
    </row>
    <row r="261" spans="1:6" x14ac:dyDescent="0.2">
      <c r="A261">
        <v>5636</v>
      </c>
      <c r="B261">
        <v>2</v>
      </c>
      <c r="C261" t="s">
        <v>60</v>
      </c>
      <c r="D261">
        <v>120</v>
      </c>
      <c r="E261">
        <v>65</v>
      </c>
      <c r="F261" t="s">
        <v>63</v>
      </c>
    </row>
    <row r="262" spans="1:6" x14ac:dyDescent="0.2">
      <c r="A262">
        <v>5637</v>
      </c>
      <c r="B262">
        <v>2</v>
      </c>
      <c r="C262" t="s">
        <v>56</v>
      </c>
      <c r="D262">
        <v>120</v>
      </c>
      <c r="E262">
        <v>66</v>
      </c>
      <c r="F262" t="s">
        <v>63</v>
      </c>
    </row>
    <row r="263" spans="1:6" x14ac:dyDescent="0.2">
      <c r="A263">
        <v>5638</v>
      </c>
      <c r="B263">
        <v>2</v>
      </c>
      <c r="C263" t="s">
        <v>58</v>
      </c>
      <c r="D263">
        <v>120</v>
      </c>
      <c r="E263">
        <v>66</v>
      </c>
      <c r="F263" t="s">
        <v>63</v>
      </c>
    </row>
    <row r="264" spans="1:6" x14ac:dyDescent="0.2">
      <c r="A264">
        <v>5639</v>
      </c>
      <c r="B264">
        <v>2</v>
      </c>
      <c r="C264" t="s">
        <v>59</v>
      </c>
      <c r="D264">
        <v>120</v>
      </c>
      <c r="E264">
        <v>66</v>
      </c>
      <c r="F264" t="s">
        <v>64</v>
      </c>
    </row>
    <row r="265" spans="1:6" x14ac:dyDescent="0.2">
      <c r="A265">
        <v>5640</v>
      </c>
      <c r="B265">
        <v>2</v>
      </c>
      <c r="C265" t="s">
        <v>60</v>
      </c>
      <c r="D265">
        <v>120</v>
      </c>
      <c r="E265">
        <v>66</v>
      </c>
      <c r="F265" t="s">
        <v>63</v>
      </c>
    </row>
    <row r="266" spans="1:6" x14ac:dyDescent="0.2">
      <c r="A266">
        <v>5641</v>
      </c>
      <c r="B266">
        <v>2</v>
      </c>
      <c r="C266" t="s">
        <v>56</v>
      </c>
      <c r="D266">
        <v>120</v>
      </c>
      <c r="E266">
        <v>67</v>
      </c>
      <c r="F266" t="s">
        <v>63</v>
      </c>
    </row>
    <row r="267" spans="1:6" x14ac:dyDescent="0.2">
      <c r="A267">
        <v>5642</v>
      </c>
      <c r="B267">
        <v>2</v>
      </c>
      <c r="C267" t="s">
        <v>58</v>
      </c>
      <c r="D267">
        <v>120</v>
      </c>
      <c r="E267">
        <v>67</v>
      </c>
      <c r="F267" t="s">
        <v>63</v>
      </c>
    </row>
    <row r="268" spans="1:6" x14ac:dyDescent="0.2">
      <c r="A268">
        <v>5643</v>
      </c>
      <c r="B268">
        <v>2</v>
      </c>
      <c r="C268" t="s">
        <v>59</v>
      </c>
      <c r="D268">
        <v>120</v>
      </c>
      <c r="E268">
        <v>67</v>
      </c>
      <c r="F268" t="s">
        <v>64</v>
      </c>
    </row>
    <row r="269" spans="1:6" x14ac:dyDescent="0.2">
      <c r="A269">
        <v>5644</v>
      </c>
      <c r="B269">
        <v>2</v>
      </c>
      <c r="C269" t="s">
        <v>60</v>
      </c>
      <c r="D269">
        <v>120</v>
      </c>
      <c r="E269">
        <v>67</v>
      </c>
      <c r="F269" t="s">
        <v>64</v>
      </c>
    </row>
    <row r="270" spans="1:6" x14ac:dyDescent="0.2">
      <c r="A270">
        <v>5645</v>
      </c>
      <c r="B270">
        <v>2</v>
      </c>
      <c r="C270" t="s">
        <v>56</v>
      </c>
      <c r="D270">
        <v>120</v>
      </c>
      <c r="E270">
        <v>68</v>
      </c>
      <c r="F270" t="s">
        <v>63</v>
      </c>
    </row>
    <row r="271" spans="1:6" x14ac:dyDescent="0.2">
      <c r="A271">
        <v>5646</v>
      </c>
      <c r="B271">
        <v>2</v>
      </c>
      <c r="C271" t="s">
        <v>58</v>
      </c>
      <c r="D271">
        <v>120</v>
      </c>
      <c r="E271">
        <v>68</v>
      </c>
      <c r="F271" t="s">
        <v>63</v>
      </c>
    </row>
    <row r="272" spans="1:6" x14ac:dyDescent="0.2">
      <c r="A272">
        <v>5647</v>
      </c>
      <c r="B272">
        <v>2</v>
      </c>
      <c r="C272" t="s">
        <v>59</v>
      </c>
      <c r="D272">
        <v>120</v>
      </c>
      <c r="E272">
        <v>68</v>
      </c>
      <c r="F272" t="s">
        <v>64</v>
      </c>
    </row>
    <row r="273" spans="1:6" x14ac:dyDescent="0.2">
      <c r="A273">
        <v>5648</v>
      </c>
      <c r="B273">
        <v>2</v>
      </c>
      <c r="C273" t="s">
        <v>60</v>
      </c>
      <c r="D273">
        <v>120</v>
      </c>
      <c r="E273">
        <v>68</v>
      </c>
      <c r="F273" t="s">
        <v>64</v>
      </c>
    </row>
    <row r="274" spans="1:6" x14ac:dyDescent="0.2">
      <c r="A274">
        <v>5649</v>
      </c>
      <c r="B274">
        <v>2</v>
      </c>
      <c r="C274" t="s">
        <v>56</v>
      </c>
      <c r="D274">
        <v>120</v>
      </c>
      <c r="E274">
        <v>69</v>
      </c>
      <c r="F274" t="s">
        <v>63</v>
      </c>
    </row>
    <row r="275" spans="1:6" x14ac:dyDescent="0.2">
      <c r="A275">
        <v>5650</v>
      </c>
      <c r="B275">
        <v>2</v>
      </c>
      <c r="C275" t="s">
        <v>58</v>
      </c>
      <c r="D275">
        <v>120</v>
      </c>
      <c r="E275">
        <v>69</v>
      </c>
      <c r="F275" t="s">
        <v>63</v>
      </c>
    </row>
    <row r="276" spans="1:6" x14ac:dyDescent="0.2">
      <c r="A276">
        <v>5651</v>
      </c>
      <c r="B276">
        <v>2</v>
      </c>
      <c r="C276" t="s">
        <v>59</v>
      </c>
      <c r="D276">
        <v>120</v>
      </c>
      <c r="E276">
        <v>69</v>
      </c>
      <c r="F276" t="s">
        <v>63</v>
      </c>
    </row>
    <row r="277" spans="1:6" x14ac:dyDescent="0.2">
      <c r="A277">
        <v>5652</v>
      </c>
      <c r="B277">
        <v>2</v>
      </c>
      <c r="C277" t="s">
        <v>60</v>
      </c>
      <c r="D277">
        <v>120</v>
      </c>
      <c r="E277">
        <v>69</v>
      </c>
      <c r="F277" t="s">
        <v>63</v>
      </c>
    </row>
    <row r="278" spans="1:6" x14ac:dyDescent="0.2">
      <c r="A278">
        <v>5653</v>
      </c>
      <c r="B278">
        <v>2</v>
      </c>
      <c r="C278" t="s">
        <v>56</v>
      </c>
      <c r="D278">
        <v>120</v>
      </c>
      <c r="E278">
        <v>70</v>
      </c>
      <c r="F278" t="s">
        <v>63</v>
      </c>
    </row>
    <row r="279" spans="1:6" x14ac:dyDescent="0.2">
      <c r="A279">
        <v>5654</v>
      </c>
      <c r="B279">
        <v>2</v>
      </c>
      <c r="C279" t="s">
        <v>58</v>
      </c>
      <c r="D279">
        <v>120</v>
      </c>
      <c r="E279">
        <v>70</v>
      </c>
      <c r="F279" t="s">
        <v>63</v>
      </c>
    </row>
    <row r="280" spans="1:6" x14ac:dyDescent="0.2">
      <c r="A280">
        <v>5655</v>
      </c>
      <c r="B280">
        <v>2</v>
      </c>
      <c r="C280" t="s">
        <v>59</v>
      </c>
      <c r="D280">
        <v>120</v>
      </c>
      <c r="E280">
        <v>70</v>
      </c>
      <c r="F280" t="s">
        <v>63</v>
      </c>
    </row>
    <row r="281" spans="1:6" x14ac:dyDescent="0.2">
      <c r="A281">
        <v>5656</v>
      </c>
      <c r="B281">
        <v>2</v>
      </c>
      <c r="C281" t="s">
        <v>60</v>
      </c>
      <c r="D281">
        <v>120</v>
      </c>
      <c r="E281">
        <v>70</v>
      </c>
      <c r="F281" t="s">
        <v>63</v>
      </c>
    </row>
    <row r="282" spans="1:6" x14ac:dyDescent="0.2">
      <c r="A282">
        <v>5657</v>
      </c>
      <c r="B282">
        <v>2</v>
      </c>
      <c r="C282" t="s">
        <v>56</v>
      </c>
      <c r="D282">
        <v>120</v>
      </c>
      <c r="E282">
        <v>71</v>
      </c>
      <c r="F282" t="s">
        <v>61</v>
      </c>
    </row>
    <row r="283" spans="1:6" x14ac:dyDescent="0.2">
      <c r="A283">
        <v>5658</v>
      </c>
      <c r="B283">
        <v>2</v>
      </c>
      <c r="C283" t="s">
        <v>58</v>
      </c>
      <c r="D283">
        <v>120</v>
      </c>
      <c r="E283">
        <v>71</v>
      </c>
      <c r="F283" t="s">
        <v>61</v>
      </c>
    </row>
    <row r="284" spans="1:6" x14ac:dyDescent="0.2">
      <c r="A284">
        <v>5659</v>
      </c>
      <c r="B284">
        <v>2</v>
      </c>
      <c r="C284" t="s">
        <v>59</v>
      </c>
      <c r="D284">
        <v>120</v>
      </c>
      <c r="E284">
        <v>71</v>
      </c>
      <c r="F284" t="s">
        <v>64</v>
      </c>
    </row>
    <row r="285" spans="1:6" x14ac:dyDescent="0.2">
      <c r="A285">
        <v>5660</v>
      </c>
      <c r="B285">
        <v>2</v>
      </c>
      <c r="C285" t="s">
        <v>60</v>
      </c>
      <c r="D285">
        <v>120</v>
      </c>
      <c r="E285">
        <v>71</v>
      </c>
      <c r="F285" t="s">
        <v>63</v>
      </c>
    </row>
    <row r="286" spans="1:6" x14ac:dyDescent="0.2">
      <c r="A286">
        <v>5661</v>
      </c>
      <c r="B286">
        <v>2</v>
      </c>
      <c r="C286" t="s">
        <v>56</v>
      </c>
      <c r="D286">
        <v>120</v>
      </c>
      <c r="E286">
        <v>72</v>
      </c>
      <c r="F286" t="s">
        <v>61</v>
      </c>
    </row>
    <row r="287" spans="1:6" x14ac:dyDescent="0.2">
      <c r="A287">
        <v>5662</v>
      </c>
      <c r="B287">
        <v>2</v>
      </c>
      <c r="C287" t="s">
        <v>58</v>
      </c>
      <c r="D287">
        <v>120</v>
      </c>
      <c r="E287">
        <v>72</v>
      </c>
      <c r="F287" t="s">
        <v>61</v>
      </c>
    </row>
    <row r="288" spans="1:6" x14ac:dyDescent="0.2">
      <c r="A288">
        <v>5663</v>
      </c>
      <c r="B288">
        <v>2</v>
      </c>
      <c r="C288" t="s">
        <v>59</v>
      </c>
      <c r="D288">
        <v>120</v>
      </c>
      <c r="E288">
        <v>72</v>
      </c>
      <c r="F288" t="s">
        <v>63</v>
      </c>
    </row>
    <row r="289" spans="1:6" x14ac:dyDescent="0.2">
      <c r="A289">
        <v>5664</v>
      </c>
      <c r="B289">
        <v>2</v>
      </c>
      <c r="C289" t="s">
        <v>60</v>
      </c>
      <c r="D289">
        <v>120</v>
      </c>
      <c r="E289">
        <v>72</v>
      </c>
      <c r="F289" t="s">
        <v>63</v>
      </c>
    </row>
    <row r="290" spans="1:6" x14ac:dyDescent="0.2">
      <c r="A290">
        <v>5665</v>
      </c>
      <c r="B290">
        <v>2</v>
      </c>
      <c r="C290" t="s">
        <v>56</v>
      </c>
      <c r="D290">
        <v>120</v>
      </c>
      <c r="E290">
        <v>73</v>
      </c>
      <c r="F290" t="s">
        <v>64</v>
      </c>
    </row>
    <row r="291" spans="1:6" x14ac:dyDescent="0.2">
      <c r="A291">
        <v>5666</v>
      </c>
      <c r="B291">
        <v>2</v>
      </c>
      <c r="C291" t="s">
        <v>58</v>
      </c>
      <c r="D291">
        <v>120</v>
      </c>
      <c r="E291">
        <v>73</v>
      </c>
      <c r="F291" t="s">
        <v>63</v>
      </c>
    </row>
    <row r="292" spans="1:6" x14ac:dyDescent="0.2">
      <c r="A292">
        <v>5667</v>
      </c>
      <c r="B292">
        <v>2</v>
      </c>
      <c r="C292" t="s">
        <v>59</v>
      </c>
      <c r="D292">
        <v>120</v>
      </c>
      <c r="E292">
        <v>73</v>
      </c>
      <c r="F292" t="s">
        <v>64</v>
      </c>
    </row>
    <row r="293" spans="1:6" x14ac:dyDescent="0.2">
      <c r="A293">
        <v>5668</v>
      </c>
      <c r="B293">
        <v>2</v>
      </c>
      <c r="C293" t="s">
        <v>60</v>
      </c>
      <c r="D293">
        <v>120</v>
      </c>
      <c r="E293">
        <v>73</v>
      </c>
      <c r="F293" t="s">
        <v>64</v>
      </c>
    </row>
    <row r="294" spans="1:6" x14ac:dyDescent="0.2">
      <c r="A294">
        <v>5669</v>
      </c>
      <c r="B294">
        <v>2</v>
      </c>
      <c r="C294" t="s">
        <v>56</v>
      </c>
      <c r="D294">
        <v>120</v>
      </c>
      <c r="E294">
        <v>74</v>
      </c>
      <c r="F294" t="s">
        <v>63</v>
      </c>
    </row>
    <row r="295" spans="1:6" x14ac:dyDescent="0.2">
      <c r="A295">
        <v>5670</v>
      </c>
      <c r="B295">
        <v>2</v>
      </c>
      <c r="C295" t="s">
        <v>58</v>
      </c>
      <c r="D295">
        <v>120</v>
      </c>
      <c r="E295">
        <v>74</v>
      </c>
      <c r="F295" t="s">
        <v>63</v>
      </c>
    </row>
    <row r="296" spans="1:6" x14ac:dyDescent="0.2">
      <c r="A296">
        <v>5671</v>
      </c>
      <c r="B296">
        <v>2</v>
      </c>
      <c r="C296" t="s">
        <v>59</v>
      </c>
      <c r="D296">
        <v>120</v>
      </c>
      <c r="E296">
        <v>74</v>
      </c>
      <c r="F296" t="s">
        <v>62</v>
      </c>
    </row>
    <row r="297" spans="1:6" x14ac:dyDescent="0.2">
      <c r="A297">
        <v>5672</v>
      </c>
      <c r="B297">
        <v>2</v>
      </c>
      <c r="C297" t="s">
        <v>60</v>
      </c>
      <c r="D297">
        <v>120</v>
      </c>
      <c r="E297">
        <v>74</v>
      </c>
      <c r="F297" t="s">
        <v>63</v>
      </c>
    </row>
    <row r="298" spans="1:6" x14ac:dyDescent="0.2">
      <c r="A298">
        <v>5673</v>
      </c>
      <c r="B298">
        <v>2</v>
      </c>
      <c r="C298" t="s">
        <v>56</v>
      </c>
      <c r="D298">
        <v>120</v>
      </c>
      <c r="E298">
        <v>75</v>
      </c>
      <c r="F298" t="s">
        <v>63</v>
      </c>
    </row>
    <row r="299" spans="1:6" x14ac:dyDescent="0.2">
      <c r="A299">
        <v>5674</v>
      </c>
      <c r="B299">
        <v>2</v>
      </c>
      <c r="C299" t="s">
        <v>58</v>
      </c>
      <c r="D299">
        <v>120</v>
      </c>
      <c r="E299">
        <v>75</v>
      </c>
      <c r="F299" t="s">
        <v>63</v>
      </c>
    </row>
    <row r="300" spans="1:6" x14ac:dyDescent="0.2">
      <c r="A300">
        <v>5675</v>
      </c>
      <c r="B300">
        <v>2</v>
      </c>
      <c r="C300" t="s">
        <v>59</v>
      </c>
      <c r="D300">
        <v>120</v>
      </c>
      <c r="E300">
        <v>75</v>
      </c>
      <c r="F300" t="s">
        <v>64</v>
      </c>
    </row>
    <row r="301" spans="1:6" x14ac:dyDescent="0.2">
      <c r="A301">
        <v>5676</v>
      </c>
      <c r="B301">
        <v>2</v>
      </c>
      <c r="C301" t="s">
        <v>60</v>
      </c>
      <c r="D301">
        <v>120</v>
      </c>
      <c r="E301">
        <v>75</v>
      </c>
      <c r="F301" t="s">
        <v>57</v>
      </c>
    </row>
    <row r="302" spans="1:6" x14ac:dyDescent="0.2">
      <c r="A302">
        <v>5677</v>
      </c>
      <c r="B302">
        <v>2</v>
      </c>
      <c r="C302" t="s">
        <v>56</v>
      </c>
      <c r="D302">
        <v>120</v>
      </c>
      <c r="E302">
        <v>76</v>
      </c>
      <c r="F302" t="s">
        <v>63</v>
      </c>
    </row>
    <row r="303" spans="1:6" x14ac:dyDescent="0.2">
      <c r="A303">
        <v>5678</v>
      </c>
      <c r="B303">
        <v>2</v>
      </c>
      <c r="C303" t="s">
        <v>58</v>
      </c>
      <c r="D303">
        <v>120</v>
      </c>
      <c r="E303">
        <v>76</v>
      </c>
      <c r="F303" t="s">
        <v>63</v>
      </c>
    </row>
    <row r="304" spans="1:6" x14ac:dyDescent="0.2">
      <c r="A304">
        <v>5679</v>
      </c>
      <c r="B304">
        <v>2</v>
      </c>
      <c r="C304" t="s">
        <v>59</v>
      </c>
      <c r="D304">
        <v>120</v>
      </c>
      <c r="E304">
        <v>76</v>
      </c>
      <c r="F304" t="s">
        <v>64</v>
      </c>
    </row>
    <row r="305" spans="1:6" x14ac:dyDescent="0.2">
      <c r="A305">
        <v>5680</v>
      </c>
      <c r="B305">
        <v>2</v>
      </c>
      <c r="C305" t="s">
        <v>60</v>
      </c>
      <c r="D305">
        <v>120</v>
      </c>
      <c r="E305">
        <v>76</v>
      </c>
      <c r="F305" t="s">
        <v>64</v>
      </c>
    </row>
    <row r="306" spans="1:6" x14ac:dyDescent="0.2">
      <c r="A306">
        <v>5681</v>
      </c>
      <c r="B306">
        <v>2</v>
      </c>
      <c r="C306" t="s">
        <v>56</v>
      </c>
      <c r="D306">
        <v>120</v>
      </c>
      <c r="E306">
        <v>77</v>
      </c>
      <c r="F306" t="s">
        <v>64</v>
      </c>
    </row>
    <row r="307" spans="1:6" x14ac:dyDescent="0.2">
      <c r="A307">
        <v>5682</v>
      </c>
      <c r="B307">
        <v>2</v>
      </c>
      <c r="C307" t="s">
        <v>58</v>
      </c>
      <c r="D307">
        <v>120</v>
      </c>
      <c r="E307">
        <v>77</v>
      </c>
      <c r="F307" t="s">
        <v>63</v>
      </c>
    </row>
    <row r="308" spans="1:6" x14ac:dyDescent="0.2">
      <c r="A308">
        <v>5683</v>
      </c>
      <c r="B308">
        <v>2</v>
      </c>
      <c r="C308" t="s">
        <v>59</v>
      </c>
      <c r="D308">
        <v>120</v>
      </c>
      <c r="E308">
        <v>77</v>
      </c>
      <c r="F308" t="s">
        <v>64</v>
      </c>
    </row>
    <row r="309" spans="1:6" x14ac:dyDescent="0.2">
      <c r="A309">
        <v>5684</v>
      </c>
      <c r="B309">
        <v>2</v>
      </c>
      <c r="C309" t="s">
        <v>60</v>
      </c>
      <c r="D309">
        <v>120</v>
      </c>
      <c r="E309">
        <v>77</v>
      </c>
      <c r="F309" t="s">
        <v>62</v>
      </c>
    </row>
    <row r="310" spans="1:6" x14ac:dyDescent="0.2">
      <c r="A310">
        <v>5685</v>
      </c>
      <c r="B310">
        <v>2</v>
      </c>
      <c r="C310" t="s">
        <v>56</v>
      </c>
      <c r="D310">
        <v>120</v>
      </c>
      <c r="E310">
        <v>78</v>
      </c>
      <c r="F310" t="s">
        <v>64</v>
      </c>
    </row>
    <row r="311" spans="1:6" x14ac:dyDescent="0.2">
      <c r="A311">
        <v>5686</v>
      </c>
      <c r="B311">
        <v>2</v>
      </c>
      <c r="C311" t="s">
        <v>58</v>
      </c>
      <c r="D311">
        <v>120</v>
      </c>
      <c r="E311">
        <v>78</v>
      </c>
      <c r="F311" t="s">
        <v>64</v>
      </c>
    </row>
    <row r="312" spans="1:6" x14ac:dyDescent="0.2">
      <c r="A312">
        <v>5687</v>
      </c>
      <c r="B312">
        <v>2</v>
      </c>
      <c r="C312" t="s">
        <v>59</v>
      </c>
      <c r="D312">
        <v>120</v>
      </c>
      <c r="E312">
        <v>78</v>
      </c>
      <c r="F312" t="s">
        <v>64</v>
      </c>
    </row>
    <row r="313" spans="1:6" x14ac:dyDescent="0.2">
      <c r="A313">
        <v>5688</v>
      </c>
      <c r="B313">
        <v>2</v>
      </c>
      <c r="C313" t="s">
        <v>60</v>
      </c>
      <c r="D313">
        <v>120</v>
      </c>
      <c r="E313">
        <v>78</v>
      </c>
      <c r="F313" t="s">
        <v>64</v>
      </c>
    </row>
    <row r="314" spans="1:6" x14ac:dyDescent="0.2">
      <c r="A314">
        <v>5689</v>
      </c>
      <c r="B314">
        <v>2</v>
      </c>
      <c r="C314" t="s">
        <v>56</v>
      </c>
      <c r="D314">
        <v>120</v>
      </c>
      <c r="E314">
        <v>79</v>
      </c>
      <c r="F314" t="s">
        <v>63</v>
      </c>
    </row>
    <row r="315" spans="1:6" x14ac:dyDescent="0.2">
      <c r="A315">
        <v>5690</v>
      </c>
      <c r="B315">
        <v>2</v>
      </c>
      <c r="C315" t="s">
        <v>58</v>
      </c>
      <c r="D315">
        <v>120</v>
      </c>
      <c r="E315">
        <v>79</v>
      </c>
      <c r="F315" t="s">
        <v>63</v>
      </c>
    </row>
    <row r="316" spans="1:6" x14ac:dyDescent="0.2">
      <c r="A316">
        <v>5691</v>
      </c>
      <c r="B316">
        <v>2</v>
      </c>
      <c r="C316" t="s">
        <v>59</v>
      </c>
      <c r="D316">
        <v>120</v>
      </c>
      <c r="E316">
        <v>79</v>
      </c>
      <c r="F316" t="s">
        <v>64</v>
      </c>
    </row>
    <row r="317" spans="1:6" x14ac:dyDescent="0.2">
      <c r="A317">
        <v>5692</v>
      </c>
      <c r="B317">
        <v>2</v>
      </c>
      <c r="C317" t="s">
        <v>60</v>
      </c>
      <c r="D317">
        <v>120</v>
      </c>
      <c r="E317">
        <v>79</v>
      </c>
      <c r="F317" t="s">
        <v>64</v>
      </c>
    </row>
    <row r="318" spans="1:6" x14ac:dyDescent="0.2">
      <c r="A318">
        <v>5693</v>
      </c>
      <c r="B318">
        <v>2</v>
      </c>
      <c r="C318" t="s">
        <v>56</v>
      </c>
      <c r="D318">
        <v>120</v>
      </c>
      <c r="E318">
        <v>80</v>
      </c>
      <c r="F318" t="s">
        <v>61</v>
      </c>
    </row>
    <row r="319" spans="1:6" x14ac:dyDescent="0.2">
      <c r="A319">
        <v>5694</v>
      </c>
      <c r="B319">
        <v>2</v>
      </c>
      <c r="C319" t="s">
        <v>58</v>
      </c>
      <c r="D319">
        <v>120</v>
      </c>
      <c r="E319">
        <v>80</v>
      </c>
      <c r="F319" t="s">
        <v>63</v>
      </c>
    </row>
    <row r="320" spans="1:6" x14ac:dyDescent="0.2">
      <c r="A320">
        <v>5695</v>
      </c>
      <c r="B320">
        <v>2</v>
      </c>
      <c r="C320" t="s">
        <v>59</v>
      </c>
      <c r="D320">
        <v>120</v>
      </c>
      <c r="E320">
        <v>80</v>
      </c>
      <c r="F320" t="s">
        <v>64</v>
      </c>
    </row>
    <row r="321" spans="1:6" x14ac:dyDescent="0.2">
      <c r="A321">
        <v>5696</v>
      </c>
      <c r="B321">
        <v>2</v>
      </c>
      <c r="C321" t="s">
        <v>60</v>
      </c>
      <c r="D321">
        <v>120</v>
      </c>
      <c r="E321">
        <v>80</v>
      </c>
      <c r="F321" t="s">
        <v>63</v>
      </c>
    </row>
    <row r="322" spans="1:6" x14ac:dyDescent="0.2">
      <c r="A322">
        <v>5697</v>
      </c>
      <c r="B322">
        <v>2</v>
      </c>
      <c r="C322" t="s">
        <v>56</v>
      </c>
      <c r="D322">
        <v>120</v>
      </c>
      <c r="E322">
        <v>81</v>
      </c>
      <c r="F322" t="s">
        <v>63</v>
      </c>
    </row>
    <row r="323" spans="1:6" x14ac:dyDescent="0.2">
      <c r="A323">
        <v>5698</v>
      </c>
      <c r="B323">
        <v>2</v>
      </c>
      <c r="C323" t="s">
        <v>58</v>
      </c>
      <c r="D323">
        <v>120</v>
      </c>
      <c r="E323">
        <v>81</v>
      </c>
      <c r="F323" t="s">
        <v>63</v>
      </c>
    </row>
    <row r="324" spans="1:6" x14ac:dyDescent="0.2">
      <c r="A324">
        <v>5699</v>
      </c>
      <c r="B324">
        <v>2</v>
      </c>
      <c r="C324" t="s">
        <v>59</v>
      </c>
      <c r="D324">
        <v>120</v>
      </c>
      <c r="E324">
        <v>81</v>
      </c>
      <c r="F324" t="s">
        <v>62</v>
      </c>
    </row>
    <row r="325" spans="1:6" x14ac:dyDescent="0.2">
      <c r="A325">
        <v>5700</v>
      </c>
      <c r="B325">
        <v>2</v>
      </c>
      <c r="C325" t="s">
        <v>60</v>
      </c>
      <c r="D325">
        <v>120</v>
      </c>
      <c r="E325">
        <v>81</v>
      </c>
      <c r="F325" t="s">
        <v>64</v>
      </c>
    </row>
    <row r="326" spans="1:6" x14ac:dyDescent="0.2">
      <c r="A326">
        <v>5701</v>
      </c>
      <c r="B326">
        <v>2</v>
      </c>
      <c r="C326" t="s">
        <v>56</v>
      </c>
      <c r="D326">
        <v>120</v>
      </c>
      <c r="E326">
        <v>82</v>
      </c>
      <c r="F326" t="s">
        <v>63</v>
      </c>
    </row>
    <row r="327" spans="1:6" x14ac:dyDescent="0.2">
      <c r="A327">
        <v>5702</v>
      </c>
      <c r="B327">
        <v>2</v>
      </c>
      <c r="C327" t="s">
        <v>58</v>
      </c>
      <c r="D327">
        <v>120</v>
      </c>
      <c r="E327">
        <v>82</v>
      </c>
      <c r="F327" t="s">
        <v>63</v>
      </c>
    </row>
    <row r="328" spans="1:6" x14ac:dyDescent="0.2">
      <c r="A328">
        <v>5703</v>
      </c>
      <c r="B328">
        <v>2</v>
      </c>
      <c r="C328" t="s">
        <v>59</v>
      </c>
      <c r="D328">
        <v>120</v>
      </c>
      <c r="E328">
        <v>82</v>
      </c>
      <c r="F328" t="s">
        <v>62</v>
      </c>
    </row>
    <row r="329" spans="1:6" x14ac:dyDescent="0.2">
      <c r="A329">
        <v>5704</v>
      </c>
      <c r="B329">
        <v>2</v>
      </c>
      <c r="C329" t="s">
        <v>60</v>
      </c>
      <c r="D329">
        <v>120</v>
      </c>
      <c r="E329">
        <v>82</v>
      </c>
      <c r="F329" t="s">
        <v>63</v>
      </c>
    </row>
    <row r="330" spans="1:6" x14ac:dyDescent="0.2">
      <c r="A330">
        <v>5705</v>
      </c>
      <c r="B330">
        <v>2</v>
      </c>
      <c r="C330" t="s">
        <v>56</v>
      </c>
      <c r="D330">
        <v>120</v>
      </c>
      <c r="E330">
        <v>83</v>
      </c>
      <c r="F330" t="s">
        <v>63</v>
      </c>
    </row>
    <row r="331" spans="1:6" x14ac:dyDescent="0.2">
      <c r="A331">
        <v>5706</v>
      </c>
      <c r="B331">
        <v>2</v>
      </c>
      <c r="C331" t="s">
        <v>58</v>
      </c>
      <c r="D331">
        <v>120</v>
      </c>
      <c r="E331">
        <v>83</v>
      </c>
      <c r="F331" t="s">
        <v>63</v>
      </c>
    </row>
    <row r="332" spans="1:6" x14ac:dyDescent="0.2">
      <c r="A332">
        <v>5707</v>
      </c>
      <c r="B332">
        <v>2</v>
      </c>
      <c r="C332" t="s">
        <v>59</v>
      </c>
      <c r="D332">
        <v>120</v>
      </c>
      <c r="E332">
        <v>83</v>
      </c>
      <c r="F332" t="s">
        <v>64</v>
      </c>
    </row>
    <row r="333" spans="1:6" x14ac:dyDescent="0.2">
      <c r="A333">
        <v>5708</v>
      </c>
      <c r="B333">
        <v>2</v>
      </c>
      <c r="C333" t="s">
        <v>60</v>
      </c>
      <c r="D333">
        <v>120</v>
      </c>
      <c r="E333">
        <v>83</v>
      </c>
      <c r="F333" t="s">
        <v>63</v>
      </c>
    </row>
    <row r="334" spans="1:6" x14ac:dyDescent="0.2">
      <c r="A334">
        <v>5709</v>
      </c>
      <c r="B334">
        <v>2</v>
      </c>
      <c r="C334" t="s">
        <v>56</v>
      </c>
      <c r="D334">
        <v>120</v>
      </c>
      <c r="E334">
        <v>84</v>
      </c>
      <c r="F334" t="s">
        <v>63</v>
      </c>
    </row>
    <row r="335" spans="1:6" x14ac:dyDescent="0.2">
      <c r="A335">
        <v>5710</v>
      </c>
      <c r="B335">
        <v>2</v>
      </c>
      <c r="C335" t="s">
        <v>58</v>
      </c>
      <c r="D335">
        <v>120</v>
      </c>
      <c r="E335">
        <v>84</v>
      </c>
      <c r="F335" t="s">
        <v>63</v>
      </c>
    </row>
    <row r="336" spans="1:6" x14ac:dyDescent="0.2">
      <c r="A336">
        <v>5711</v>
      </c>
      <c r="B336">
        <v>2</v>
      </c>
      <c r="C336" t="s">
        <v>59</v>
      </c>
      <c r="D336">
        <v>120</v>
      </c>
      <c r="E336">
        <v>84</v>
      </c>
      <c r="F336" t="s">
        <v>64</v>
      </c>
    </row>
    <row r="337" spans="1:6" x14ac:dyDescent="0.2">
      <c r="A337">
        <v>5712</v>
      </c>
      <c r="B337">
        <v>2</v>
      </c>
      <c r="C337" t="s">
        <v>60</v>
      </c>
      <c r="D337">
        <v>120</v>
      </c>
      <c r="E337">
        <v>84</v>
      </c>
      <c r="F337" t="s">
        <v>63</v>
      </c>
    </row>
    <row r="338" spans="1:6" x14ac:dyDescent="0.2">
      <c r="A338">
        <v>5713</v>
      </c>
      <c r="B338">
        <v>2</v>
      </c>
      <c r="C338" t="s">
        <v>56</v>
      </c>
      <c r="D338">
        <v>120</v>
      </c>
      <c r="E338">
        <v>85</v>
      </c>
      <c r="F338" t="s">
        <v>63</v>
      </c>
    </row>
    <row r="339" spans="1:6" x14ac:dyDescent="0.2">
      <c r="A339">
        <v>5714</v>
      </c>
      <c r="B339">
        <v>2</v>
      </c>
      <c r="C339" t="s">
        <v>58</v>
      </c>
      <c r="D339">
        <v>120</v>
      </c>
      <c r="E339">
        <v>85</v>
      </c>
      <c r="F339" t="s">
        <v>63</v>
      </c>
    </row>
    <row r="340" spans="1:6" x14ac:dyDescent="0.2">
      <c r="A340">
        <v>5715</v>
      </c>
      <c r="B340">
        <v>2</v>
      </c>
      <c r="C340" t="s">
        <v>59</v>
      </c>
      <c r="D340">
        <v>120</v>
      </c>
      <c r="E340">
        <v>85</v>
      </c>
      <c r="F340" t="s">
        <v>64</v>
      </c>
    </row>
    <row r="341" spans="1:6" x14ac:dyDescent="0.2">
      <c r="A341">
        <v>5716</v>
      </c>
      <c r="B341">
        <v>2</v>
      </c>
      <c r="C341" t="s">
        <v>60</v>
      </c>
      <c r="D341">
        <v>120</v>
      </c>
      <c r="E341">
        <v>85</v>
      </c>
      <c r="F341" t="s">
        <v>63</v>
      </c>
    </row>
    <row r="342" spans="1:6" x14ac:dyDescent="0.2">
      <c r="A342">
        <v>5717</v>
      </c>
      <c r="B342">
        <v>2</v>
      </c>
      <c r="C342" t="s">
        <v>56</v>
      </c>
      <c r="D342">
        <v>120</v>
      </c>
      <c r="E342">
        <v>86</v>
      </c>
      <c r="F342" t="s">
        <v>63</v>
      </c>
    </row>
    <row r="343" spans="1:6" x14ac:dyDescent="0.2">
      <c r="A343">
        <v>5718</v>
      </c>
      <c r="B343">
        <v>2</v>
      </c>
      <c r="C343" t="s">
        <v>58</v>
      </c>
      <c r="D343">
        <v>120</v>
      </c>
      <c r="E343">
        <v>86</v>
      </c>
      <c r="F343" t="s">
        <v>63</v>
      </c>
    </row>
    <row r="344" spans="1:6" x14ac:dyDescent="0.2">
      <c r="A344">
        <v>5719</v>
      </c>
      <c r="B344">
        <v>2</v>
      </c>
      <c r="C344" t="s">
        <v>59</v>
      </c>
      <c r="D344">
        <v>120</v>
      </c>
      <c r="E344">
        <v>86</v>
      </c>
      <c r="F344" t="s">
        <v>64</v>
      </c>
    </row>
    <row r="345" spans="1:6" x14ac:dyDescent="0.2">
      <c r="A345">
        <v>5720</v>
      </c>
      <c r="B345">
        <v>2</v>
      </c>
      <c r="C345" t="s">
        <v>60</v>
      </c>
      <c r="D345">
        <v>120</v>
      </c>
      <c r="E345">
        <v>86</v>
      </c>
      <c r="F345" t="s">
        <v>63</v>
      </c>
    </row>
    <row r="346" spans="1:6" x14ac:dyDescent="0.2">
      <c r="A346">
        <v>5721</v>
      </c>
      <c r="B346">
        <v>2</v>
      </c>
      <c r="C346" t="s">
        <v>56</v>
      </c>
      <c r="D346">
        <v>120</v>
      </c>
      <c r="E346">
        <v>87</v>
      </c>
      <c r="F346" t="s">
        <v>63</v>
      </c>
    </row>
    <row r="347" spans="1:6" x14ac:dyDescent="0.2">
      <c r="A347">
        <v>5722</v>
      </c>
      <c r="B347">
        <v>2</v>
      </c>
      <c r="C347" t="s">
        <v>58</v>
      </c>
      <c r="D347">
        <v>120</v>
      </c>
      <c r="E347">
        <v>87</v>
      </c>
      <c r="F347" t="s">
        <v>63</v>
      </c>
    </row>
    <row r="348" spans="1:6" x14ac:dyDescent="0.2">
      <c r="A348">
        <v>5723</v>
      </c>
      <c r="B348">
        <v>2</v>
      </c>
      <c r="C348" t="s">
        <v>59</v>
      </c>
      <c r="D348">
        <v>120</v>
      </c>
      <c r="E348">
        <v>87</v>
      </c>
      <c r="F348" t="s">
        <v>57</v>
      </c>
    </row>
    <row r="349" spans="1:6" x14ac:dyDescent="0.2">
      <c r="A349">
        <v>5724</v>
      </c>
      <c r="B349">
        <v>2</v>
      </c>
      <c r="C349" t="s">
        <v>60</v>
      </c>
      <c r="D349">
        <v>120</v>
      </c>
      <c r="E349">
        <v>87</v>
      </c>
      <c r="F349" t="s">
        <v>64</v>
      </c>
    </row>
    <row r="350" spans="1:6" x14ac:dyDescent="0.2">
      <c r="A350">
        <v>5725</v>
      </c>
      <c r="B350">
        <v>2</v>
      </c>
      <c r="C350" t="s">
        <v>56</v>
      </c>
      <c r="D350">
        <v>120</v>
      </c>
      <c r="E350">
        <v>88</v>
      </c>
      <c r="F350" t="s">
        <v>63</v>
      </c>
    </row>
    <row r="351" spans="1:6" x14ac:dyDescent="0.2">
      <c r="A351">
        <v>5726</v>
      </c>
      <c r="B351">
        <v>2</v>
      </c>
      <c r="C351" t="s">
        <v>58</v>
      </c>
      <c r="D351">
        <v>120</v>
      </c>
      <c r="E351">
        <v>88</v>
      </c>
      <c r="F351" t="s">
        <v>63</v>
      </c>
    </row>
    <row r="352" spans="1:6" x14ac:dyDescent="0.2">
      <c r="A352">
        <v>5727</v>
      </c>
      <c r="B352">
        <v>2</v>
      </c>
      <c r="C352" t="s">
        <v>59</v>
      </c>
      <c r="D352">
        <v>120</v>
      </c>
      <c r="E352">
        <v>88</v>
      </c>
      <c r="F352" t="s">
        <v>62</v>
      </c>
    </row>
    <row r="353" spans="1:6" x14ac:dyDescent="0.2">
      <c r="A353">
        <v>5728</v>
      </c>
      <c r="B353">
        <v>2</v>
      </c>
      <c r="C353" t="s">
        <v>60</v>
      </c>
      <c r="D353">
        <v>120</v>
      </c>
      <c r="E353">
        <v>88</v>
      </c>
      <c r="F353" t="s">
        <v>63</v>
      </c>
    </row>
    <row r="354" spans="1:6" x14ac:dyDescent="0.2">
      <c r="A354">
        <v>5729</v>
      </c>
      <c r="B354">
        <v>2</v>
      </c>
      <c r="C354" t="s">
        <v>56</v>
      </c>
      <c r="D354">
        <v>120</v>
      </c>
      <c r="E354">
        <v>89</v>
      </c>
      <c r="F354" t="s">
        <v>63</v>
      </c>
    </row>
    <row r="355" spans="1:6" x14ac:dyDescent="0.2">
      <c r="A355">
        <v>5730</v>
      </c>
      <c r="B355">
        <v>2</v>
      </c>
      <c r="C355" t="s">
        <v>58</v>
      </c>
      <c r="D355">
        <v>120</v>
      </c>
      <c r="E355">
        <v>89</v>
      </c>
      <c r="F355" t="s">
        <v>63</v>
      </c>
    </row>
    <row r="356" spans="1:6" x14ac:dyDescent="0.2">
      <c r="A356">
        <v>5731</v>
      </c>
      <c r="B356">
        <v>2</v>
      </c>
      <c r="C356" t="s">
        <v>59</v>
      </c>
      <c r="D356">
        <v>120</v>
      </c>
      <c r="E356">
        <v>89</v>
      </c>
      <c r="F356" t="s">
        <v>64</v>
      </c>
    </row>
    <row r="357" spans="1:6" x14ac:dyDescent="0.2">
      <c r="A357">
        <v>5732</v>
      </c>
      <c r="B357">
        <v>2</v>
      </c>
      <c r="C357" t="s">
        <v>60</v>
      </c>
      <c r="D357">
        <v>120</v>
      </c>
      <c r="E357">
        <v>89</v>
      </c>
      <c r="F357" t="s">
        <v>64</v>
      </c>
    </row>
    <row r="358" spans="1:6" x14ac:dyDescent="0.2">
      <c r="A358">
        <v>5733</v>
      </c>
      <c r="B358">
        <v>2</v>
      </c>
      <c r="C358" t="s">
        <v>56</v>
      </c>
      <c r="D358">
        <v>120</v>
      </c>
      <c r="E358">
        <v>90</v>
      </c>
      <c r="F358" t="s">
        <v>63</v>
      </c>
    </row>
    <row r="359" spans="1:6" x14ac:dyDescent="0.2">
      <c r="A359">
        <v>5734</v>
      </c>
      <c r="B359">
        <v>2</v>
      </c>
      <c r="C359" t="s">
        <v>58</v>
      </c>
      <c r="D359">
        <v>120</v>
      </c>
      <c r="E359">
        <v>90</v>
      </c>
      <c r="F359" t="s">
        <v>63</v>
      </c>
    </row>
    <row r="360" spans="1:6" x14ac:dyDescent="0.2">
      <c r="A360">
        <v>5735</v>
      </c>
      <c r="B360">
        <v>2</v>
      </c>
      <c r="C360" t="s">
        <v>59</v>
      </c>
      <c r="D360">
        <v>120</v>
      </c>
      <c r="E360">
        <v>90</v>
      </c>
      <c r="F360" t="s">
        <v>64</v>
      </c>
    </row>
    <row r="361" spans="1:6" x14ac:dyDescent="0.2">
      <c r="A361">
        <v>5736</v>
      </c>
      <c r="B361">
        <v>2</v>
      </c>
      <c r="C361" t="s">
        <v>60</v>
      </c>
      <c r="D361">
        <v>120</v>
      </c>
      <c r="E361">
        <v>90</v>
      </c>
      <c r="F361" t="s">
        <v>64</v>
      </c>
    </row>
    <row r="362" spans="1:6" x14ac:dyDescent="0.2">
      <c r="A362">
        <v>5737</v>
      </c>
      <c r="B362">
        <v>2</v>
      </c>
      <c r="C362" t="s">
        <v>56</v>
      </c>
      <c r="D362">
        <v>120</v>
      </c>
      <c r="E362">
        <v>91</v>
      </c>
      <c r="F362" t="s">
        <v>63</v>
      </c>
    </row>
    <row r="363" spans="1:6" x14ac:dyDescent="0.2">
      <c r="A363">
        <v>5738</v>
      </c>
      <c r="B363">
        <v>2</v>
      </c>
      <c r="C363" t="s">
        <v>58</v>
      </c>
      <c r="D363">
        <v>120</v>
      </c>
      <c r="E363">
        <v>91</v>
      </c>
      <c r="F363" t="s">
        <v>63</v>
      </c>
    </row>
    <row r="364" spans="1:6" x14ac:dyDescent="0.2">
      <c r="A364">
        <v>5739</v>
      </c>
      <c r="B364">
        <v>2</v>
      </c>
      <c r="C364" t="s">
        <v>59</v>
      </c>
      <c r="D364">
        <v>120</v>
      </c>
      <c r="E364">
        <v>91</v>
      </c>
      <c r="F364" t="s">
        <v>62</v>
      </c>
    </row>
    <row r="365" spans="1:6" x14ac:dyDescent="0.2">
      <c r="A365">
        <v>5740</v>
      </c>
      <c r="B365">
        <v>2</v>
      </c>
      <c r="C365" t="s">
        <v>60</v>
      </c>
      <c r="D365">
        <v>120</v>
      </c>
      <c r="E365">
        <v>91</v>
      </c>
      <c r="F365" t="s">
        <v>62</v>
      </c>
    </row>
    <row r="366" spans="1:6" x14ac:dyDescent="0.2">
      <c r="A366">
        <v>5741</v>
      </c>
      <c r="B366">
        <v>2</v>
      </c>
      <c r="C366" t="s">
        <v>56</v>
      </c>
      <c r="D366">
        <v>120</v>
      </c>
      <c r="E366">
        <v>92</v>
      </c>
      <c r="F366" t="s">
        <v>64</v>
      </c>
    </row>
    <row r="367" spans="1:6" x14ac:dyDescent="0.2">
      <c r="A367">
        <v>5742</v>
      </c>
      <c r="B367">
        <v>2</v>
      </c>
      <c r="C367" t="s">
        <v>58</v>
      </c>
      <c r="D367">
        <v>120</v>
      </c>
      <c r="E367">
        <v>92</v>
      </c>
      <c r="F367" t="s">
        <v>63</v>
      </c>
    </row>
    <row r="368" spans="1:6" x14ac:dyDescent="0.2">
      <c r="A368">
        <v>5743</v>
      </c>
      <c r="B368">
        <v>2</v>
      </c>
      <c r="C368" t="s">
        <v>59</v>
      </c>
      <c r="D368">
        <v>120</v>
      </c>
      <c r="E368">
        <v>92</v>
      </c>
      <c r="F368" t="s">
        <v>64</v>
      </c>
    </row>
    <row r="369" spans="1:6" x14ac:dyDescent="0.2">
      <c r="A369">
        <v>5744</v>
      </c>
      <c r="B369">
        <v>2</v>
      </c>
      <c r="C369" t="s">
        <v>60</v>
      </c>
      <c r="D369">
        <v>120</v>
      </c>
      <c r="E369">
        <v>92</v>
      </c>
      <c r="F369" t="s">
        <v>62</v>
      </c>
    </row>
    <row r="370" spans="1:6" x14ac:dyDescent="0.2">
      <c r="A370">
        <v>5745</v>
      </c>
      <c r="B370">
        <v>2</v>
      </c>
      <c r="C370" t="s">
        <v>56</v>
      </c>
      <c r="D370">
        <v>120</v>
      </c>
      <c r="E370">
        <v>93</v>
      </c>
      <c r="F370" t="s">
        <v>63</v>
      </c>
    </row>
    <row r="371" spans="1:6" x14ac:dyDescent="0.2">
      <c r="A371">
        <v>5746</v>
      </c>
      <c r="B371">
        <v>2</v>
      </c>
      <c r="C371" t="s">
        <v>58</v>
      </c>
      <c r="D371">
        <v>120</v>
      </c>
      <c r="E371">
        <v>93</v>
      </c>
      <c r="F371" t="s">
        <v>63</v>
      </c>
    </row>
    <row r="372" spans="1:6" x14ac:dyDescent="0.2">
      <c r="A372">
        <v>5747</v>
      </c>
      <c r="B372">
        <v>2</v>
      </c>
      <c r="C372" t="s">
        <v>59</v>
      </c>
      <c r="D372">
        <v>120</v>
      </c>
      <c r="E372">
        <v>93</v>
      </c>
      <c r="F372" t="s">
        <v>64</v>
      </c>
    </row>
    <row r="373" spans="1:6" x14ac:dyDescent="0.2">
      <c r="A373">
        <v>5748</v>
      </c>
      <c r="B373">
        <v>2</v>
      </c>
      <c r="C373" t="s">
        <v>60</v>
      </c>
      <c r="D373">
        <v>120</v>
      </c>
      <c r="E373">
        <v>93</v>
      </c>
      <c r="F373" t="s">
        <v>64</v>
      </c>
    </row>
    <row r="374" spans="1:6" x14ac:dyDescent="0.2">
      <c r="A374">
        <v>5749</v>
      </c>
      <c r="B374">
        <v>2</v>
      </c>
      <c r="C374" t="s">
        <v>56</v>
      </c>
      <c r="D374">
        <v>120</v>
      </c>
      <c r="E374">
        <v>94</v>
      </c>
      <c r="F374" t="s">
        <v>63</v>
      </c>
    </row>
    <row r="375" spans="1:6" x14ac:dyDescent="0.2">
      <c r="A375">
        <v>5750</v>
      </c>
      <c r="B375">
        <v>2</v>
      </c>
      <c r="C375" t="s">
        <v>58</v>
      </c>
      <c r="D375">
        <v>120</v>
      </c>
      <c r="E375">
        <v>94</v>
      </c>
      <c r="F375" t="s">
        <v>63</v>
      </c>
    </row>
    <row r="376" spans="1:6" x14ac:dyDescent="0.2">
      <c r="A376">
        <v>5751</v>
      </c>
      <c r="B376">
        <v>2</v>
      </c>
      <c r="C376" t="s">
        <v>59</v>
      </c>
      <c r="D376">
        <v>120</v>
      </c>
      <c r="E376">
        <v>94</v>
      </c>
      <c r="F376" t="s">
        <v>63</v>
      </c>
    </row>
    <row r="377" spans="1:6" x14ac:dyDescent="0.2">
      <c r="A377">
        <v>5752</v>
      </c>
      <c r="B377">
        <v>2</v>
      </c>
      <c r="C377" t="s">
        <v>60</v>
      </c>
      <c r="D377">
        <v>120</v>
      </c>
      <c r="E377">
        <v>94</v>
      </c>
      <c r="F377" t="s">
        <v>63</v>
      </c>
    </row>
    <row r="378" spans="1:6" x14ac:dyDescent="0.2">
      <c r="A378">
        <v>5753</v>
      </c>
      <c r="B378">
        <v>2</v>
      </c>
      <c r="C378" t="s">
        <v>56</v>
      </c>
      <c r="D378">
        <v>120</v>
      </c>
      <c r="E378">
        <v>95</v>
      </c>
      <c r="F378" t="s">
        <v>63</v>
      </c>
    </row>
    <row r="379" spans="1:6" x14ac:dyDescent="0.2">
      <c r="A379">
        <v>5754</v>
      </c>
      <c r="B379">
        <v>2</v>
      </c>
      <c r="C379" t="s">
        <v>58</v>
      </c>
      <c r="D379">
        <v>120</v>
      </c>
      <c r="E379">
        <v>95</v>
      </c>
      <c r="F379" t="s">
        <v>62</v>
      </c>
    </row>
    <row r="380" spans="1:6" x14ac:dyDescent="0.2">
      <c r="A380">
        <v>5755</v>
      </c>
      <c r="B380">
        <v>2</v>
      </c>
      <c r="C380" t="s">
        <v>59</v>
      </c>
      <c r="D380">
        <v>120</v>
      </c>
      <c r="E380">
        <v>95</v>
      </c>
      <c r="F380" t="s">
        <v>63</v>
      </c>
    </row>
    <row r="381" spans="1:6" x14ac:dyDescent="0.2">
      <c r="A381">
        <v>5756</v>
      </c>
      <c r="B381">
        <v>2</v>
      </c>
      <c r="C381" t="s">
        <v>60</v>
      </c>
      <c r="D381">
        <v>120</v>
      </c>
      <c r="E381">
        <v>95</v>
      </c>
      <c r="F381" t="s">
        <v>62</v>
      </c>
    </row>
    <row r="382" spans="1:6" x14ac:dyDescent="0.2">
      <c r="A382">
        <v>5757</v>
      </c>
      <c r="B382">
        <v>2</v>
      </c>
      <c r="C382" t="s">
        <v>56</v>
      </c>
      <c r="D382">
        <v>120</v>
      </c>
      <c r="E382">
        <v>96</v>
      </c>
      <c r="F382" t="s">
        <v>62</v>
      </c>
    </row>
    <row r="383" spans="1:6" x14ac:dyDescent="0.2">
      <c r="A383">
        <v>5758</v>
      </c>
      <c r="B383">
        <v>2</v>
      </c>
      <c r="C383" t="s">
        <v>58</v>
      </c>
      <c r="D383">
        <v>120</v>
      </c>
      <c r="E383">
        <v>96</v>
      </c>
      <c r="F383" t="s">
        <v>63</v>
      </c>
    </row>
    <row r="384" spans="1:6" x14ac:dyDescent="0.2">
      <c r="A384">
        <v>5759</v>
      </c>
      <c r="B384">
        <v>2</v>
      </c>
      <c r="C384" t="s">
        <v>59</v>
      </c>
      <c r="D384">
        <v>120</v>
      </c>
      <c r="E384">
        <v>96</v>
      </c>
      <c r="F384" t="s">
        <v>64</v>
      </c>
    </row>
    <row r="385" spans="1:6" x14ac:dyDescent="0.2">
      <c r="A385">
        <v>5760</v>
      </c>
      <c r="B385">
        <v>2</v>
      </c>
      <c r="C385" t="s">
        <v>60</v>
      </c>
      <c r="D385">
        <v>120</v>
      </c>
      <c r="E385">
        <v>96</v>
      </c>
      <c r="F385" t="s">
        <v>64</v>
      </c>
    </row>
    <row r="386" spans="1:6" x14ac:dyDescent="0.2">
      <c r="A386">
        <v>5761</v>
      </c>
      <c r="B386">
        <v>2</v>
      </c>
      <c r="C386" t="s">
        <v>56</v>
      </c>
      <c r="D386">
        <v>121</v>
      </c>
      <c r="E386">
        <v>1</v>
      </c>
      <c r="F386" t="s">
        <v>57</v>
      </c>
    </row>
    <row r="387" spans="1:6" x14ac:dyDescent="0.2">
      <c r="A387">
        <v>5762</v>
      </c>
      <c r="B387">
        <v>2</v>
      </c>
      <c r="C387" t="s">
        <v>58</v>
      </c>
      <c r="D387">
        <v>121</v>
      </c>
      <c r="E387">
        <v>1</v>
      </c>
      <c r="F387" t="s">
        <v>57</v>
      </c>
    </row>
    <row r="388" spans="1:6" x14ac:dyDescent="0.2">
      <c r="A388">
        <v>5763</v>
      </c>
      <c r="B388">
        <v>2</v>
      </c>
      <c r="C388" t="s">
        <v>59</v>
      </c>
      <c r="D388">
        <v>121</v>
      </c>
      <c r="E388">
        <v>1</v>
      </c>
      <c r="F388" t="s">
        <v>61</v>
      </c>
    </row>
    <row r="389" spans="1:6" x14ac:dyDescent="0.2">
      <c r="A389">
        <v>5764</v>
      </c>
      <c r="B389">
        <v>2</v>
      </c>
      <c r="C389" t="s">
        <v>60</v>
      </c>
      <c r="D389">
        <v>121</v>
      </c>
      <c r="E389">
        <v>1</v>
      </c>
      <c r="F389" t="s">
        <v>57</v>
      </c>
    </row>
    <row r="390" spans="1:6" x14ac:dyDescent="0.2">
      <c r="A390">
        <v>5765</v>
      </c>
      <c r="B390">
        <v>2</v>
      </c>
      <c r="C390" t="s">
        <v>56</v>
      </c>
      <c r="D390">
        <v>121</v>
      </c>
      <c r="E390">
        <v>2</v>
      </c>
      <c r="F390" t="s">
        <v>57</v>
      </c>
    </row>
    <row r="391" spans="1:6" x14ac:dyDescent="0.2">
      <c r="A391">
        <v>5766</v>
      </c>
      <c r="B391">
        <v>2</v>
      </c>
      <c r="C391" t="s">
        <v>58</v>
      </c>
      <c r="D391">
        <v>121</v>
      </c>
      <c r="E391">
        <v>2</v>
      </c>
      <c r="F391" t="s">
        <v>63</v>
      </c>
    </row>
    <row r="392" spans="1:6" x14ac:dyDescent="0.2">
      <c r="A392">
        <v>5767</v>
      </c>
      <c r="B392">
        <v>2</v>
      </c>
      <c r="C392" t="s">
        <v>59</v>
      </c>
      <c r="D392">
        <v>121</v>
      </c>
      <c r="E392">
        <v>2</v>
      </c>
      <c r="F392" t="s">
        <v>63</v>
      </c>
    </row>
    <row r="393" spans="1:6" x14ac:dyDescent="0.2">
      <c r="A393">
        <v>5768</v>
      </c>
      <c r="B393">
        <v>2</v>
      </c>
      <c r="C393" t="s">
        <v>60</v>
      </c>
      <c r="D393">
        <v>121</v>
      </c>
      <c r="E393">
        <v>2</v>
      </c>
      <c r="F393" t="s">
        <v>57</v>
      </c>
    </row>
    <row r="394" spans="1:6" x14ac:dyDescent="0.2">
      <c r="A394">
        <v>5769</v>
      </c>
      <c r="B394">
        <v>2</v>
      </c>
      <c r="C394" t="s">
        <v>56</v>
      </c>
      <c r="D394">
        <v>121</v>
      </c>
      <c r="E394">
        <v>3</v>
      </c>
      <c r="F394" t="s">
        <v>57</v>
      </c>
    </row>
    <row r="395" spans="1:6" x14ac:dyDescent="0.2">
      <c r="A395">
        <v>5770</v>
      </c>
      <c r="B395">
        <v>2</v>
      </c>
      <c r="C395" t="s">
        <v>58</v>
      </c>
      <c r="D395">
        <v>121</v>
      </c>
      <c r="E395">
        <v>3</v>
      </c>
      <c r="F395" t="s">
        <v>63</v>
      </c>
    </row>
    <row r="396" spans="1:6" x14ac:dyDescent="0.2">
      <c r="A396">
        <v>5771</v>
      </c>
      <c r="B396">
        <v>2</v>
      </c>
      <c r="C396" t="s">
        <v>59</v>
      </c>
      <c r="D396">
        <v>121</v>
      </c>
      <c r="E396">
        <v>3</v>
      </c>
      <c r="F396" t="s">
        <v>62</v>
      </c>
    </row>
    <row r="397" spans="1:6" x14ac:dyDescent="0.2">
      <c r="A397">
        <v>5772</v>
      </c>
      <c r="B397">
        <v>2</v>
      </c>
      <c r="C397" t="s">
        <v>60</v>
      </c>
      <c r="D397">
        <v>121</v>
      </c>
      <c r="E397">
        <v>3</v>
      </c>
      <c r="F397" t="s">
        <v>57</v>
      </c>
    </row>
    <row r="398" spans="1:6" x14ac:dyDescent="0.2">
      <c r="A398">
        <v>5773</v>
      </c>
      <c r="B398">
        <v>2</v>
      </c>
      <c r="C398" t="s">
        <v>56</v>
      </c>
      <c r="D398">
        <v>121</v>
      </c>
      <c r="E398">
        <v>4</v>
      </c>
      <c r="F398" t="s">
        <v>63</v>
      </c>
    </row>
    <row r="399" spans="1:6" x14ac:dyDescent="0.2">
      <c r="A399">
        <v>5774</v>
      </c>
      <c r="B399">
        <v>2</v>
      </c>
      <c r="C399" t="s">
        <v>58</v>
      </c>
      <c r="D399">
        <v>121</v>
      </c>
      <c r="E399">
        <v>4</v>
      </c>
      <c r="F399" t="s">
        <v>63</v>
      </c>
    </row>
    <row r="400" spans="1:6" x14ac:dyDescent="0.2">
      <c r="A400">
        <v>5775</v>
      </c>
      <c r="B400">
        <v>2</v>
      </c>
      <c r="C400" t="s">
        <v>59</v>
      </c>
      <c r="D400">
        <v>121</v>
      </c>
      <c r="E400">
        <v>4</v>
      </c>
      <c r="F400" t="s">
        <v>63</v>
      </c>
    </row>
    <row r="401" spans="1:6" x14ac:dyDescent="0.2">
      <c r="A401">
        <v>5776</v>
      </c>
      <c r="B401">
        <v>2</v>
      </c>
      <c r="C401" t="s">
        <v>60</v>
      </c>
      <c r="D401">
        <v>121</v>
      </c>
      <c r="E401">
        <v>4</v>
      </c>
      <c r="F401" t="s">
        <v>63</v>
      </c>
    </row>
    <row r="402" spans="1:6" x14ac:dyDescent="0.2">
      <c r="A402">
        <v>5777</v>
      </c>
      <c r="B402">
        <v>2</v>
      </c>
      <c r="C402" t="s">
        <v>56</v>
      </c>
      <c r="D402">
        <v>121</v>
      </c>
      <c r="E402">
        <v>5</v>
      </c>
      <c r="F402" t="s">
        <v>63</v>
      </c>
    </row>
    <row r="403" spans="1:6" x14ac:dyDescent="0.2">
      <c r="A403">
        <v>5778</v>
      </c>
      <c r="B403">
        <v>2</v>
      </c>
      <c r="C403" t="s">
        <v>58</v>
      </c>
      <c r="D403">
        <v>121</v>
      </c>
      <c r="E403">
        <v>5</v>
      </c>
      <c r="F403" t="s">
        <v>63</v>
      </c>
    </row>
    <row r="404" spans="1:6" x14ac:dyDescent="0.2">
      <c r="A404">
        <v>5779</v>
      </c>
      <c r="B404">
        <v>2</v>
      </c>
      <c r="C404" t="s">
        <v>59</v>
      </c>
      <c r="D404">
        <v>121</v>
      </c>
      <c r="E404">
        <v>5</v>
      </c>
      <c r="F404" t="s">
        <v>61</v>
      </c>
    </row>
    <row r="405" spans="1:6" x14ac:dyDescent="0.2">
      <c r="A405">
        <v>5780</v>
      </c>
      <c r="B405">
        <v>2</v>
      </c>
      <c r="C405" t="s">
        <v>60</v>
      </c>
      <c r="D405">
        <v>121</v>
      </c>
      <c r="E405">
        <v>5</v>
      </c>
      <c r="F405" t="s">
        <v>63</v>
      </c>
    </row>
    <row r="406" spans="1:6" x14ac:dyDescent="0.2">
      <c r="A406">
        <v>5781</v>
      </c>
      <c r="B406">
        <v>2</v>
      </c>
      <c r="C406" t="s">
        <v>56</v>
      </c>
      <c r="D406">
        <v>121</v>
      </c>
      <c r="E406">
        <v>6</v>
      </c>
      <c r="F406" t="s">
        <v>63</v>
      </c>
    </row>
    <row r="407" spans="1:6" x14ac:dyDescent="0.2">
      <c r="A407">
        <v>5782</v>
      </c>
      <c r="B407">
        <v>2</v>
      </c>
      <c r="C407" t="s">
        <v>58</v>
      </c>
      <c r="D407">
        <v>121</v>
      </c>
      <c r="E407">
        <v>6</v>
      </c>
      <c r="F407" t="s">
        <v>62</v>
      </c>
    </row>
    <row r="408" spans="1:6" x14ac:dyDescent="0.2">
      <c r="A408">
        <v>5783</v>
      </c>
      <c r="B408">
        <v>2</v>
      </c>
      <c r="C408" t="s">
        <v>59</v>
      </c>
      <c r="D408">
        <v>121</v>
      </c>
      <c r="E408">
        <v>6</v>
      </c>
      <c r="F408" t="s">
        <v>64</v>
      </c>
    </row>
    <row r="409" spans="1:6" x14ac:dyDescent="0.2">
      <c r="A409">
        <v>5784</v>
      </c>
      <c r="B409">
        <v>2</v>
      </c>
      <c r="C409" t="s">
        <v>60</v>
      </c>
      <c r="D409">
        <v>121</v>
      </c>
      <c r="E409">
        <v>6</v>
      </c>
      <c r="F409" t="s">
        <v>64</v>
      </c>
    </row>
    <row r="410" spans="1:6" x14ac:dyDescent="0.2">
      <c r="A410">
        <v>5785</v>
      </c>
      <c r="B410">
        <v>2</v>
      </c>
      <c r="C410" t="s">
        <v>56</v>
      </c>
      <c r="D410">
        <v>121</v>
      </c>
      <c r="E410">
        <v>7</v>
      </c>
      <c r="F410" t="s">
        <v>63</v>
      </c>
    </row>
    <row r="411" spans="1:6" x14ac:dyDescent="0.2">
      <c r="A411">
        <v>5786</v>
      </c>
      <c r="B411">
        <v>2</v>
      </c>
      <c r="C411" t="s">
        <v>58</v>
      </c>
      <c r="D411">
        <v>121</v>
      </c>
      <c r="E411">
        <v>7</v>
      </c>
      <c r="F411" t="s">
        <v>63</v>
      </c>
    </row>
    <row r="412" spans="1:6" x14ac:dyDescent="0.2">
      <c r="A412">
        <v>5787</v>
      </c>
      <c r="B412">
        <v>2</v>
      </c>
      <c r="C412" t="s">
        <v>59</v>
      </c>
      <c r="D412">
        <v>121</v>
      </c>
      <c r="E412">
        <v>7</v>
      </c>
      <c r="F412" t="s">
        <v>63</v>
      </c>
    </row>
    <row r="413" spans="1:6" x14ac:dyDescent="0.2">
      <c r="A413">
        <v>5788</v>
      </c>
      <c r="B413">
        <v>2</v>
      </c>
      <c r="C413" t="s">
        <v>60</v>
      </c>
      <c r="D413">
        <v>121</v>
      </c>
      <c r="E413">
        <v>7</v>
      </c>
      <c r="F413" t="s">
        <v>63</v>
      </c>
    </row>
    <row r="414" spans="1:6" x14ac:dyDescent="0.2">
      <c r="A414">
        <v>5789</v>
      </c>
      <c r="B414">
        <v>2</v>
      </c>
      <c r="C414" t="s">
        <v>56</v>
      </c>
      <c r="D414">
        <v>121</v>
      </c>
      <c r="E414">
        <v>8</v>
      </c>
      <c r="F414" t="s">
        <v>63</v>
      </c>
    </row>
    <row r="415" spans="1:6" x14ac:dyDescent="0.2">
      <c r="A415">
        <v>5790</v>
      </c>
      <c r="B415">
        <v>2</v>
      </c>
      <c r="C415" t="s">
        <v>58</v>
      </c>
      <c r="D415">
        <v>121</v>
      </c>
      <c r="E415">
        <v>8</v>
      </c>
      <c r="F415" t="s">
        <v>63</v>
      </c>
    </row>
    <row r="416" spans="1:6" x14ac:dyDescent="0.2">
      <c r="A416">
        <v>5791</v>
      </c>
      <c r="B416">
        <v>2</v>
      </c>
      <c r="C416" t="s">
        <v>59</v>
      </c>
      <c r="D416">
        <v>121</v>
      </c>
      <c r="E416">
        <v>8</v>
      </c>
      <c r="F416" t="s">
        <v>63</v>
      </c>
    </row>
    <row r="417" spans="1:6" x14ac:dyDescent="0.2">
      <c r="A417">
        <v>5792</v>
      </c>
      <c r="B417">
        <v>2</v>
      </c>
      <c r="C417" t="s">
        <v>60</v>
      </c>
      <c r="D417">
        <v>121</v>
      </c>
      <c r="E417">
        <v>8</v>
      </c>
      <c r="F417" t="s">
        <v>63</v>
      </c>
    </row>
    <row r="418" spans="1:6" x14ac:dyDescent="0.2">
      <c r="A418">
        <v>5793</v>
      </c>
      <c r="B418">
        <v>2</v>
      </c>
      <c r="C418" t="s">
        <v>56</v>
      </c>
      <c r="D418">
        <v>121</v>
      </c>
      <c r="E418">
        <v>9</v>
      </c>
      <c r="F418" t="s">
        <v>62</v>
      </c>
    </row>
    <row r="419" spans="1:6" x14ac:dyDescent="0.2">
      <c r="A419">
        <v>5794</v>
      </c>
      <c r="B419">
        <v>2</v>
      </c>
      <c r="C419" t="s">
        <v>58</v>
      </c>
      <c r="D419">
        <v>121</v>
      </c>
      <c r="E419">
        <v>9</v>
      </c>
      <c r="F419" t="s">
        <v>63</v>
      </c>
    </row>
    <row r="420" spans="1:6" x14ac:dyDescent="0.2">
      <c r="A420">
        <v>5795</v>
      </c>
      <c r="B420">
        <v>2</v>
      </c>
      <c r="C420" t="s">
        <v>59</v>
      </c>
      <c r="D420">
        <v>121</v>
      </c>
      <c r="E420">
        <v>9</v>
      </c>
      <c r="F420" t="s">
        <v>63</v>
      </c>
    </row>
    <row r="421" spans="1:6" x14ac:dyDescent="0.2">
      <c r="A421">
        <v>5796</v>
      </c>
      <c r="B421">
        <v>2</v>
      </c>
      <c r="C421" t="s">
        <v>60</v>
      </c>
      <c r="D421">
        <v>121</v>
      </c>
      <c r="E421">
        <v>9</v>
      </c>
      <c r="F421" t="s">
        <v>63</v>
      </c>
    </row>
    <row r="422" spans="1:6" x14ac:dyDescent="0.2">
      <c r="A422">
        <v>5797</v>
      </c>
      <c r="B422">
        <v>2</v>
      </c>
      <c r="C422" t="s">
        <v>56</v>
      </c>
      <c r="D422">
        <v>121</v>
      </c>
      <c r="E422">
        <v>10</v>
      </c>
      <c r="F422" t="s">
        <v>63</v>
      </c>
    </row>
    <row r="423" spans="1:6" x14ac:dyDescent="0.2">
      <c r="A423">
        <v>5798</v>
      </c>
      <c r="B423">
        <v>2</v>
      </c>
      <c r="C423" t="s">
        <v>58</v>
      </c>
      <c r="D423">
        <v>121</v>
      </c>
      <c r="E423">
        <v>10</v>
      </c>
      <c r="F423" t="s">
        <v>63</v>
      </c>
    </row>
    <row r="424" spans="1:6" x14ac:dyDescent="0.2">
      <c r="A424">
        <v>5799</v>
      </c>
      <c r="B424">
        <v>2</v>
      </c>
      <c r="C424" t="s">
        <v>59</v>
      </c>
      <c r="D424">
        <v>121</v>
      </c>
      <c r="E424">
        <v>10</v>
      </c>
      <c r="F424" t="s">
        <v>64</v>
      </c>
    </row>
    <row r="425" spans="1:6" x14ac:dyDescent="0.2">
      <c r="A425">
        <v>5800</v>
      </c>
      <c r="B425">
        <v>2</v>
      </c>
      <c r="C425" t="s">
        <v>60</v>
      </c>
      <c r="D425">
        <v>121</v>
      </c>
      <c r="E425">
        <v>10</v>
      </c>
      <c r="F425" t="s">
        <v>63</v>
      </c>
    </row>
    <row r="426" spans="1:6" x14ac:dyDescent="0.2">
      <c r="A426">
        <v>5801</v>
      </c>
      <c r="B426">
        <v>2</v>
      </c>
      <c r="C426" t="s">
        <v>56</v>
      </c>
      <c r="D426">
        <v>121</v>
      </c>
      <c r="E426">
        <v>11</v>
      </c>
      <c r="F426" t="s">
        <v>63</v>
      </c>
    </row>
    <row r="427" spans="1:6" x14ac:dyDescent="0.2">
      <c r="A427">
        <v>5802</v>
      </c>
      <c r="B427">
        <v>2</v>
      </c>
      <c r="C427" t="s">
        <v>58</v>
      </c>
      <c r="D427">
        <v>121</v>
      </c>
      <c r="E427">
        <v>11</v>
      </c>
      <c r="F427" t="s">
        <v>63</v>
      </c>
    </row>
    <row r="428" spans="1:6" x14ac:dyDescent="0.2">
      <c r="A428">
        <v>5803</v>
      </c>
      <c r="B428">
        <v>2</v>
      </c>
      <c r="C428" t="s">
        <v>59</v>
      </c>
      <c r="D428">
        <v>121</v>
      </c>
      <c r="E428">
        <v>11</v>
      </c>
      <c r="F428" t="s">
        <v>64</v>
      </c>
    </row>
    <row r="429" spans="1:6" x14ac:dyDescent="0.2">
      <c r="A429">
        <v>5804</v>
      </c>
      <c r="B429">
        <v>2</v>
      </c>
      <c r="C429" t="s">
        <v>60</v>
      </c>
      <c r="D429">
        <v>121</v>
      </c>
      <c r="E429">
        <v>11</v>
      </c>
      <c r="F429" t="s">
        <v>63</v>
      </c>
    </row>
    <row r="430" spans="1:6" x14ac:dyDescent="0.2">
      <c r="A430">
        <v>5805</v>
      </c>
      <c r="B430">
        <v>2</v>
      </c>
      <c r="C430" t="s">
        <v>56</v>
      </c>
      <c r="D430">
        <v>121</v>
      </c>
      <c r="E430">
        <v>12</v>
      </c>
      <c r="F430" t="s">
        <v>63</v>
      </c>
    </row>
    <row r="431" spans="1:6" x14ac:dyDescent="0.2">
      <c r="A431">
        <v>5806</v>
      </c>
      <c r="B431">
        <v>2</v>
      </c>
      <c r="C431" t="s">
        <v>58</v>
      </c>
      <c r="D431">
        <v>121</v>
      </c>
      <c r="E431">
        <v>12</v>
      </c>
      <c r="F431" t="s">
        <v>63</v>
      </c>
    </row>
    <row r="432" spans="1:6" x14ac:dyDescent="0.2">
      <c r="A432">
        <v>5807</v>
      </c>
      <c r="B432">
        <v>2</v>
      </c>
      <c r="C432" t="s">
        <v>59</v>
      </c>
      <c r="D432">
        <v>121</v>
      </c>
      <c r="E432">
        <v>12</v>
      </c>
      <c r="F432" t="s">
        <v>57</v>
      </c>
    </row>
    <row r="433" spans="1:6" x14ac:dyDescent="0.2">
      <c r="A433">
        <v>5808</v>
      </c>
      <c r="B433">
        <v>2</v>
      </c>
      <c r="C433" t="s">
        <v>60</v>
      </c>
      <c r="D433">
        <v>121</v>
      </c>
      <c r="E433">
        <v>12</v>
      </c>
      <c r="F433" t="s">
        <v>63</v>
      </c>
    </row>
    <row r="434" spans="1:6" x14ac:dyDescent="0.2">
      <c r="A434">
        <v>5809</v>
      </c>
      <c r="B434">
        <v>2</v>
      </c>
      <c r="C434" t="s">
        <v>56</v>
      </c>
      <c r="D434">
        <v>121</v>
      </c>
      <c r="E434">
        <v>13</v>
      </c>
      <c r="F434" t="s">
        <v>63</v>
      </c>
    </row>
    <row r="435" spans="1:6" x14ac:dyDescent="0.2">
      <c r="A435">
        <v>5810</v>
      </c>
      <c r="B435">
        <v>2</v>
      </c>
      <c r="C435" t="s">
        <v>58</v>
      </c>
      <c r="D435">
        <v>121</v>
      </c>
      <c r="E435">
        <v>13</v>
      </c>
      <c r="F435" t="s">
        <v>63</v>
      </c>
    </row>
    <row r="436" spans="1:6" x14ac:dyDescent="0.2">
      <c r="A436">
        <v>5811</v>
      </c>
      <c r="B436">
        <v>2</v>
      </c>
      <c r="C436" t="s">
        <v>59</v>
      </c>
      <c r="D436">
        <v>121</v>
      </c>
      <c r="E436">
        <v>13</v>
      </c>
      <c r="F436" t="s">
        <v>63</v>
      </c>
    </row>
    <row r="437" spans="1:6" x14ac:dyDescent="0.2">
      <c r="A437">
        <v>5812</v>
      </c>
      <c r="B437">
        <v>2</v>
      </c>
      <c r="C437" t="s">
        <v>60</v>
      </c>
      <c r="D437">
        <v>121</v>
      </c>
      <c r="E437">
        <v>13</v>
      </c>
      <c r="F437" t="s">
        <v>63</v>
      </c>
    </row>
    <row r="438" spans="1:6" x14ac:dyDescent="0.2">
      <c r="A438">
        <v>5813</v>
      </c>
      <c r="B438">
        <v>2</v>
      </c>
      <c r="C438" t="s">
        <v>56</v>
      </c>
      <c r="D438">
        <v>121</v>
      </c>
      <c r="E438">
        <v>14</v>
      </c>
      <c r="F438" t="s">
        <v>64</v>
      </c>
    </row>
    <row r="439" spans="1:6" x14ac:dyDescent="0.2">
      <c r="A439">
        <v>5814</v>
      </c>
      <c r="B439">
        <v>2</v>
      </c>
      <c r="C439" t="s">
        <v>58</v>
      </c>
      <c r="D439">
        <v>121</v>
      </c>
      <c r="E439">
        <v>14</v>
      </c>
      <c r="F439" t="s">
        <v>63</v>
      </c>
    </row>
    <row r="440" spans="1:6" x14ac:dyDescent="0.2">
      <c r="A440">
        <v>5815</v>
      </c>
      <c r="B440">
        <v>2</v>
      </c>
      <c r="C440" t="s">
        <v>59</v>
      </c>
      <c r="D440">
        <v>121</v>
      </c>
      <c r="E440">
        <v>14</v>
      </c>
      <c r="F440" t="s">
        <v>57</v>
      </c>
    </row>
    <row r="441" spans="1:6" x14ac:dyDescent="0.2">
      <c r="A441">
        <v>5816</v>
      </c>
      <c r="B441">
        <v>2</v>
      </c>
      <c r="C441" t="s">
        <v>60</v>
      </c>
      <c r="D441">
        <v>121</v>
      </c>
      <c r="E441">
        <v>14</v>
      </c>
      <c r="F441" t="s">
        <v>64</v>
      </c>
    </row>
    <row r="442" spans="1:6" x14ac:dyDescent="0.2">
      <c r="A442">
        <v>5817</v>
      </c>
      <c r="B442">
        <v>2</v>
      </c>
      <c r="C442" t="s">
        <v>56</v>
      </c>
      <c r="D442">
        <v>121</v>
      </c>
      <c r="E442">
        <v>15</v>
      </c>
      <c r="F442" t="s">
        <v>64</v>
      </c>
    </row>
    <row r="443" spans="1:6" x14ac:dyDescent="0.2">
      <c r="A443">
        <v>5818</v>
      </c>
      <c r="B443">
        <v>2</v>
      </c>
      <c r="C443" t="s">
        <v>58</v>
      </c>
      <c r="D443">
        <v>121</v>
      </c>
      <c r="E443">
        <v>15</v>
      </c>
      <c r="F443" t="s">
        <v>63</v>
      </c>
    </row>
    <row r="444" spans="1:6" x14ac:dyDescent="0.2">
      <c r="A444">
        <v>5819</v>
      </c>
      <c r="B444">
        <v>2</v>
      </c>
      <c r="C444" t="s">
        <v>59</v>
      </c>
      <c r="D444">
        <v>121</v>
      </c>
      <c r="E444">
        <v>15</v>
      </c>
      <c r="F444" t="s">
        <v>64</v>
      </c>
    </row>
    <row r="445" spans="1:6" x14ac:dyDescent="0.2">
      <c r="A445">
        <v>5820</v>
      </c>
      <c r="B445">
        <v>2</v>
      </c>
      <c r="C445" t="s">
        <v>60</v>
      </c>
      <c r="D445">
        <v>121</v>
      </c>
      <c r="E445">
        <v>15</v>
      </c>
      <c r="F445" t="s">
        <v>63</v>
      </c>
    </row>
    <row r="446" spans="1:6" x14ac:dyDescent="0.2">
      <c r="A446">
        <v>5821</v>
      </c>
      <c r="B446">
        <v>2</v>
      </c>
      <c r="C446" t="s">
        <v>56</v>
      </c>
      <c r="D446">
        <v>121</v>
      </c>
      <c r="E446">
        <v>16</v>
      </c>
      <c r="F446" t="s">
        <v>63</v>
      </c>
    </row>
    <row r="447" spans="1:6" x14ac:dyDescent="0.2">
      <c r="A447">
        <v>5822</v>
      </c>
      <c r="B447">
        <v>2</v>
      </c>
      <c r="C447" t="s">
        <v>58</v>
      </c>
      <c r="D447">
        <v>121</v>
      </c>
      <c r="E447">
        <v>16</v>
      </c>
      <c r="F447" t="s">
        <v>63</v>
      </c>
    </row>
    <row r="448" spans="1:6" x14ac:dyDescent="0.2">
      <c r="A448">
        <v>5823</v>
      </c>
      <c r="B448">
        <v>2</v>
      </c>
      <c r="C448" t="s">
        <v>59</v>
      </c>
      <c r="D448">
        <v>121</v>
      </c>
      <c r="E448">
        <v>16</v>
      </c>
      <c r="F448" t="s">
        <v>64</v>
      </c>
    </row>
    <row r="449" spans="1:6" x14ac:dyDescent="0.2">
      <c r="A449">
        <v>5824</v>
      </c>
      <c r="B449">
        <v>2</v>
      </c>
      <c r="C449" t="s">
        <v>60</v>
      </c>
      <c r="D449">
        <v>121</v>
      </c>
      <c r="E449">
        <v>16</v>
      </c>
      <c r="F449" t="s">
        <v>63</v>
      </c>
    </row>
    <row r="450" spans="1:6" x14ac:dyDescent="0.2">
      <c r="A450">
        <v>5825</v>
      </c>
      <c r="B450">
        <v>2</v>
      </c>
      <c r="C450" t="s">
        <v>56</v>
      </c>
      <c r="D450">
        <v>121</v>
      </c>
      <c r="E450">
        <v>17</v>
      </c>
      <c r="F450" t="s">
        <v>63</v>
      </c>
    </row>
    <row r="451" spans="1:6" x14ac:dyDescent="0.2">
      <c r="A451">
        <v>5826</v>
      </c>
      <c r="B451">
        <v>2</v>
      </c>
      <c r="C451" t="s">
        <v>58</v>
      </c>
      <c r="D451">
        <v>121</v>
      </c>
      <c r="E451">
        <v>17</v>
      </c>
      <c r="F451" t="s">
        <v>63</v>
      </c>
    </row>
    <row r="452" spans="1:6" x14ac:dyDescent="0.2">
      <c r="A452">
        <v>5827</v>
      </c>
      <c r="B452">
        <v>2</v>
      </c>
      <c r="C452" t="s">
        <v>59</v>
      </c>
      <c r="D452">
        <v>121</v>
      </c>
      <c r="E452">
        <v>17</v>
      </c>
      <c r="F452" t="s">
        <v>64</v>
      </c>
    </row>
    <row r="453" spans="1:6" x14ac:dyDescent="0.2">
      <c r="A453">
        <v>5828</v>
      </c>
      <c r="B453">
        <v>2</v>
      </c>
      <c r="C453" t="s">
        <v>60</v>
      </c>
      <c r="D453">
        <v>121</v>
      </c>
      <c r="E453">
        <v>17</v>
      </c>
      <c r="F453" t="s">
        <v>63</v>
      </c>
    </row>
    <row r="454" spans="1:6" x14ac:dyDescent="0.2">
      <c r="A454">
        <v>5829</v>
      </c>
      <c r="B454">
        <v>2</v>
      </c>
      <c r="C454" t="s">
        <v>56</v>
      </c>
      <c r="D454">
        <v>121</v>
      </c>
      <c r="E454">
        <v>18</v>
      </c>
      <c r="F454" t="s">
        <v>64</v>
      </c>
    </row>
    <row r="455" spans="1:6" x14ac:dyDescent="0.2">
      <c r="A455">
        <v>5830</v>
      </c>
      <c r="B455">
        <v>2</v>
      </c>
      <c r="C455" t="s">
        <v>58</v>
      </c>
      <c r="D455">
        <v>121</v>
      </c>
      <c r="E455">
        <v>18</v>
      </c>
      <c r="F455" t="s">
        <v>63</v>
      </c>
    </row>
    <row r="456" spans="1:6" x14ac:dyDescent="0.2">
      <c r="A456">
        <v>5831</v>
      </c>
      <c r="B456">
        <v>2</v>
      </c>
      <c r="C456" t="s">
        <v>59</v>
      </c>
      <c r="D456">
        <v>121</v>
      </c>
      <c r="E456">
        <v>18</v>
      </c>
      <c r="F456" t="s">
        <v>64</v>
      </c>
    </row>
    <row r="457" spans="1:6" x14ac:dyDescent="0.2">
      <c r="A457">
        <v>5832</v>
      </c>
      <c r="B457">
        <v>2</v>
      </c>
      <c r="C457" t="s">
        <v>60</v>
      </c>
      <c r="D457">
        <v>121</v>
      </c>
      <c r="E457">
        <v>18</v>
      </c>
      <c r="F457" t="s">
        <v>63</v>
      </c>
    </row>
    <row r="458" spans="1:6" x14ac:dyDescent="0.2">
      <c r="A458">
        <v>5833</v>
      </c>
      <c r="B458">
        <v>2</v>
      </c>
      <c r="C458" t="s">
        <v>56</v>
      </c>
      <c r="D458">
        <v>121</v>
      </c>
      <c r="E458">
        <v>19</v>
      </c>
      <c r="F458" t="s">
        <v>64</v>
      </c>
    </row>
    <row r="459" spans="1:6" x14ac:dyDescent="0.2">
      <c r="A459">
        <v>5834</v>
      </c>
      <c r="B459">
        <v>2</v>
      </c>
      <c r="C459" t="s">
        <v>58</v>
      </c>
      <c r="D459">
        <v>121</v>
      </c>
      <c r="E459">
        <v>19</v>
      </c>
      <c r="F459" t="s">
        <v>64</v>
      </c>
    </row>
    <row r="460" spans="1:6" x14ac:dyDescent="0.2">
      <c r="A460">
        <v>5835</v>
      </c>
      <c r="B460">
        <v>2</v>
      </c>
      <c r="C460" t="s">
        <v>59</v>
      </c>
      <c r="D460">
        <v>121</v>
      </c>
      <c r="E460">
        <v>19</v>
      </c>
      <c r="F460" t="s">
        <v>64</v>
      </c>
    </row>
    <row r="461" spans="1:6" x14ac:dyDescent="0.2">
      <c r="A461">
        <v>5836</v>
      </c>
      <c r="B461">
        <v>2</v>
      </c>
      <c r="C461" t="s">
        <v>60</v>
      </c>
      <c r="D461">
        <v>121</v>
      </c>
      <c r="E461">
        <v>19</v>
      </c>
      <c r="F461" t="s">
        <v>63</v>
      </c>
    </row>
    <row r="462" spans="1:6" x14ac:dyDescent="0.2">
      <c r="A462">
        <v>5837</v>
      </c>
      <c r="B462">
        <v>2</v>
      </c>
      <c r="C462" t="s">
        <v>56</v>
      </c>
      <c r="D462">
        <v>121</v>
      </c>
      <c r="E462">
        <v>20</v>
      </c>
      <c r="F462" t="s">
        <v>63</v>
      </c>
    </row>
    <row r="463" spans="1:6" x14ac:dyDescent="0.2">
      <c r="A463">
        <v>5838</v>
      </c>
      <c r="B463">
        <v>2</v>
      </c>
      <c r="C463" t="s">
        <v>58</v>
      </c>
      <c r="D463">
        <v>121</v>
      </c>
      <c r="E463">
        <v>20</v>
      </c>
      <c r="F463" t="s">
        <v>63</v>
      </c>
    </row>
    <row r="464" spans="1:6" x14ac:dyDescent="0.2">
      <c r="A464">
        <v>5839</v>
      </c>
      <c r="B464">
        <v>2</v>
      </c>
      <c r="C464" t="s">
        <v>59</v>
      </c>
      <c r="D464">
        <v>121</v>
      </c>
      <c r="E464">
        <v>20</v>
      </c>
      <c r="F464" t="s">
        <v>64</v>
      </c>
    </row>
    <row r="465" spans="1:6" x14ac:dyDescent="0.2">
      <c r="A465">
        <v>5840</v>
      </c>
      <c r="B465">
        <v>2</v>
      </c>
      <c r="C465" t="s">
        <v>60</v>
      </c>
      <c r="D465">
        <v>121</v>
      </c>
      <c r="E465">
        <v>20</v>
      </c>
      <c r="F465" t="s">
        <v>63</v>
      </c>
    </row>
    <row r="466" spans="1:6" x14ac:dyDescent="0.2">
      <c r="A466">
        <v>5841</v>
      </c>
      <c r="B466">
        <v>2</v>
      </c>
      <c r="C466" t="s">
        <v>56</v>
      </c>
      <c r="D466">
        <v>121</v>
      </c>
      <c r="E466">
        <v>21</v>
      </c>
      <c r="F466" t="s">
        <v>57</v>
      </c>
    </row>
    <row r="467" spans="1:6" x14ac:dyDescent="0.2">
      <c r="A467">
        <v>5842</v>
      </c>
      <c r="B467">
        <v>2</v>
      </c>
      <c r="C467" t="s">
        <v>58</v>
      </c>
      <c r="D467">
        <v>121</v>
      </c>
      <c r="E467">
        <v>21</v>
      </c>
      <c r="F467" t="s">
        <v>63</v>
      </c>
    </row>
    <row r="468" spans="1:6" x14ac:dyDescent="0.2">
      <c r="A468">
        <v>5843</v>
      </c>
      <c r="B468">
        <v>2</v>
      </c>
      <c r="C468" t="s">
        <v>59</v>
      </c>
      <c r="D468">
        <v>121</v>
      </c>
      <c r="E468">
        <v>21</v>
      </c>
      <c r="F468" t="s">
        <v>64</v>
      </c>
    </row>
    <row r="469" spans="1:6" x14ac:dyDescent="0.2">
      <c r="A469">
        <v>5844</v>
      </c>
      <c r="B469">
        <v>2</v>
      </c>
      <c r="C469" t="s">
        <v>60</v>
      </c>
      <c r="D469">
        <v>121</v>
      </c>
      <c r="E469">
        <v>21</v>
      </c>
      <c r="F469" t="s">
        <v>63</v>
      </c>
    </row>
    <row r="470" spans="1:6" x14ac:dyDescent="0.2">
      <c r="A470">
        <v>5845</v>
      </c>
      <c r="B470">
        <v>2</v>
      </c>
      <c r="C470" t="s">
        <v>56</v>
      </c>
      <c r="D470">
        <v>121</v>
      </c>
      <c r="E470">
        <v>22</v>
      </c>
      <c r="F470" t="s">
        <v>63</v>
      </c>
    </row>
    <row r="471" spans="1:6" x14ac:dyDescent="0.2">
      <c r="A471">
        <v>5846</v>
      </c>
      <c r="B471">
        <v>2</v>
      </c>
      <c r="C471" t="s">
        <v>58</v>
      </c>
      <c r="D471">
        <v>121</v>
      </c>
      <c r="E471">
        <v>22</v>
      </c>
      <c r="F471" t="s">
        <v>63</v>
      </c>
    </row>
    <row r="472" spans="1:6" x14ac:dyDescent="0.2">
      <c r="A472">
        <v>5847</v>
      </c>
      <c r="B472">
        <v>2</v>
      </c>
      <c r="C472" t="s">
        <v>59</v>
      </c>
      <c r="D472">
        <v>121</v>
      </c>
      <c r="E472">
        <v>22</v>
      </c>
      <c r="F472" t="s">
        <v>64</v>
      </c>
    </row>
    <row r="473" spans="1:6" x14ac:dyDescent="0.2">
      <c r="A473">
        <v>5848</v>
      </c>
      <c r="B473">
        <v>2</v>
      </c>
      <c r="C473" t="s">
        <v>60</v>
      </c>
      <c r="D473">
        <v>121</v>
      </c>
      <c r="E473">
        <v>22</v>
      </c>
      <c r="F473" t="s">
        <v>63</v>
      </c>
    </row>
    <row r="474" spans="1:6" x14ac:dyDescent="0.2">
      <c r="A474">
        <v>5849</v>
      </c>
      <c r="B474">
        <v>2</v>
      </c>
      <c r="C474" t="s">
        <v>56</v>
      </c>
      <c r="D474">
        <v>121</v>
      </c>
      <c r="E474">
        <v>23</v>
      </c>
      <c r="F474" t="s">
        <v>61</v>
      </c>
    </row>
    <row r="475" spans="1:6" x14ac:dyDescent="0.2">
      <c r="A475">
        <v>5850</v>
      </c>
      <c r="B475">
        <v>2</v>
      </c>
      <c r="C475" t="s">
        <v>58</v>
      </c>
      <c r="D475">
        <v>121</v>
      </c>
      <c r="E475">
        <v>23</v>
      </c>
      <c r="F475" t="s">
        <v>63</v>
      </c>
    </row>
    <row r="476" spans="1:6" x14ac:dyDescent="0.2">
      <c r="A476">
        <v>5851</v>
      </c>
      <c r="B476">
        <v>2</v>
      </c>
      <c r="C476" t="s">
        <v>59</v>
      </c>
      <c r="D476">
        <v>121</v>
      </c>
      <c r="E476">
        <v>23</v>
      </c>
      <c r="F476" t="s">
        <v>64</v>
      </c>
    </row>
    <row r="477" spans="1:6" x14ac:dyDescent="0.2">
      <c r="A477">
        <v>5852</v>
      </c>
      <c r="B477">
        <v>2</v>
      </c>
      <c r="C477" t="s">
        <v>60</v>
      </c>
      <c r="D477">
        <v>121</v>
      </c>
      <c r="E477">
        <v>23</v>
      </c>
      <c r="F477" t="s">
        <v>63</v>
      </c>
    </row>
    <row r="478" spans="1:6" x14ac:dyDescent="0.2">
      <c r="A478">
        <v>5853</v>
      </c>
      <c r="B478">
        <v>2</v>
      </c>
      <c r="C478" t="s">
        <v>56</v>
      </c>
      <c r="D478">
        <v>121</v>
      </c>
      <c r="E478">
        <v>24</v>
      </c>
      <c r="F478" t="s">
        <v>63</v>
      </c>
    </row>
    <row r="479" spans="1:6" x14ac:dyDescent="0.2">
      <c r="A479">
        <v>5854</v>
      </c>
      <c r="B479">
        <v>2</v>
      </c>
      <c r="C479" t="s">
        <v>58</v>
      </c>
      <c r="D479">
        <v>121</v>
      </c>
      <c r="E479">
        <v>24</v>
      </c>
      <c r="F479" t="s">
        <v>63</v>
      </c>
    </row>
    <row r="480" spans="1:6" x14ac:dyDescent="0.2">
      <c r="A480">
        <v>5855</v>
      </c>
      <c r="B480">
        <v>2</v>
      </c>
      <c r="C480" t="s">
        <v>59</v>
      </c>
      <c r="D480">
        <v>121</v>
      </c>
      <c r="E480">
        <v>24</v>
      </c>
      <c r="F480" t="s">
        <v>64</v>
      </c>
    </row>
    <row r="481" spans="1:6" x14ac:dyDescent="0.2">
      <c r="A481">
        <v>5856</v>
      </c>
      <c r="B481">
        <v>2</v>
      </c>
      <c r="C481" t="s">
        <v>60</v>
      </c>
      <c r="D481">
        <v>121</v>
      </c>
      <c r="E481">
        <v>24</v>
      </c>
      <c r="F481" t="s">
        <v>63</v>
      </c>
    </row>
    <row r="482" spans="1:6" x14ac:dyDescent="0.2">
      <c r="A482">
        <v>5857</v>
      </c>
      <c r="B482">
        <v>2</v>
      </c>
      <c r="C482" t="s">
        <v>56</v>
      </c>
      <c r="D482">
        <v>121</v>
      </c>
      <c r="E482">
        <v>25</v>
      </c>
      <c r="F482" t="s">
        <v>63</v>
      </c>
    </row>
    <row r="483" spans="1:6" x14ac:dyDescent="0.2">
      <c r="A483">
        <v>5858</v>
      </c>
      <c r="B483">
        <v>2</v>
      </c>
      <c r="C483" t="s">
        <v>58</v>
      </c>
      <c r="D483">
        <v>121</v>
      </c>
      <c r="E483">
        <v>25</v>
      </c>
      <c r="F483" t="s">
        <v>63</v>
      </c>
    </row>
    <row r="484" spans="1:6" x14ac:dyDescent="0.2">
      <c r="A484">
        <v>5859</v>
      </c>
      <c r="B484">
        <v>2</v>
      </c>
      <c r="C484" t="s">
        <v>59</v>
      </c>
      <c r="D484">
        <v>121</v>
      </c>
      <c r="E484">
        <v>25</v>
      </c>
      <c r="F484" t="s">
        <v>64</v>
      </c>
    </row>
    <row r="485" spans="1:6" x14ac:dyDescent="0.2">
      <c r="A485">
        <v>5860</v>
      </c>
      <c r="B485">
        <v>2</v>
      </c>
      <c r="C485" t="s">
        <v>60</v>
      </c>
      <c r="D485">
        <v>121</v>
      </c>
      <c r="E485">
        <v>25</v>
      </c>
      <c r="F485" t="s">
        <v>63</v>
      </c>
    </row>
    <row r="486" spans="1:6" x14ac:dyDescent="0.2">
      <c r="A486">
        <v>5861</v>
      </c>
      <c r="B486">
        <v>2</v>
      </c>
      <c r="C486" t="s">
        <v>56</v>
      </c>
      <c r="D486">
        <v>121</v>
      </c>
      <c r="E486">
        <v>26</v>
      </c>
      <c r="F486" t="s">
        <v>63</v>
      </c>
    </row>
    <row r="487" spans="1:6" x14ac:dyDescent="0.2">
      <c r="A487">
        <v>5862</v>
      </c>
      <c r="B487">
        <v>2</v>
      </c>
      <c r="C487" t="s">
        <v>58</v>
      </c>
      <c r="D487">
        <v>121</v>
      </c>
      <c r="E487">
        <v>26</v>
      </c>
      <c r="F487" t="s">
        <v>63</v>
      </c>
    </row>
    <row r="488" spans="1:6" x14ac:dyDescent="0.2">
      <c r="A488">
        <v>5863</v>
      </c>
      <c r="B488">
        <v>2</v>
      </c>
      <c r="C488" t="s">
        <v>59</v>
      </c>
      <c r="D488">
        <v>121</v>
      </c>
      <c r="E488">
        <v>26</v>
      </c>
      <c r="F488" t="s">
        <v>57</v>
      </c>
    </row>
    <row r="489" spans="1:6" x14ac:dyDescent="0.2">
      <c r="A489">
        <v>5864</v>
      </c>
      <c r="B489">
        <v>2</v>
      </c>
      <c r="C489" t="s">
        <v>60</v>
      </c>
      <c r="D489">
        <v>121</v>
      </c>
      <c r="E489">
        <v>26</v>
      </c>
      <c r="F489" t="s">
        <v>63</v>
      </c>
    </row>
    <row r="490" spans="1:6" x14ac:dyDescent="0.2">
      <c r="A490">
        <v>5865</v>
      </c>
      <c r="B490">
        <v>2</v>
      </c>
      <c r="C490" t="s">
        <v>56</v>
      </c>
      <c r="D490">
        <v>121</v>
      </c>
      <c r="E490">
        <v>27</v>
      </c>
      <c r="F490" t="s">
        <v>63</v>
      </c>
    </row>
    <row r="491" spans="1:6" x14ac:dyDescent="0.2">
      <c r="A491">
        <v>5866</v>
      </c>
      <c r="B491">
        <v>2</v>
      </c>
      <c r="C491" t="s">
        <v>58</v>
      </c>
      <c r="D491">
        <v>121</v>
      </c>
      <c r="E491">
        <v>27</v>
      </c>
      <c r="F491" t="s">
        <v>63</v>
      </c>
    </row>
    <row r="492" spans="1:6" x14ac:dyDescent="0.2">
      <c r="A492">
        <v>5867</v>
      </c>
      <c r="B492">
        <v>2</v>
      </c>
      <c r="C492" t="s">
        <v>59</v>
      </c>
      <c r="D492">
        <v>121</v>
      </c>
      <c r="E492">
        <v>27</v>
      </c>
      <c r="F492" t="s">
        <v>64</v>
      </c>
    </row>
    <row r="493" spans="1:6" x14ac:dyDescent="0.2">
      <c r="A493">
        <v>5868</v>
      </c>
      <c r="B493">
        <v>2</v>
      </c>
      <c r="C493" t="s">
        <v>60</v>
      </c>
      <c r="D493">
        <v>121</v>
      </c>
      <c r="E493">
        <v>27</v>
      </c>
      <c r="F493" t="s">
        <v>63</v>
      </c>
    </row>
    <row r="494" spans="1:6" x14ac:dyDescent="0.2">
      <c r="A494">
        <v>5869</v>
      </c>
      <c r="B494">
        <v>2</v>
      </c>
      <c r="C494" t="s">
        <v>56</v>
      </c>
      <c r="D494">
        <v>121</v>
      </c>
      <c r="E494">
        <v>28</v>
      </c>
      <c r="F494" t="s">
        <v>63</v>
      </c>
    </row>
    <row r="495" spans="1:6" x14ac:dyDescent="0.2">
      <c r="A495">
        <v>5870</v>
      </c>
      <c r="B495">
        <v>2</v>
      </c>
      <c r="C495" t="s">
        <v>58</v>
      </c>
      <c r="D495">
        <v>121</v>
      </c>
      <c r="E495">
        <v>28</v>
      </c>
      <c r="F495" t="s">
        <v>63</v>
      </c>
    </row>
    <row r="496" spans="1:6" x14ac:dyDescent="0.2">
      <c r="A496">
        <v>5871</v>
      </c>
      <c r="B496">
        <v>2</v>
      </c>
      <c r="C496" t="s">
        <v>59</v>
      </c>
      <c r="D496">
        <v>121</v>
      </c>
      <c r="E496">
        <v>28</v>
      </c>
      <c r="F496" t="s">
        <v>64</v>
      </c>
    </row>
    <row r="497" spans="1:6" x14ac:dyDescent="0.2">
      <c r="A497">
        <v>5872</v>
      </c>
      <c r="B497">
        <v>2</v>
      </c>
      <c r="C497" t="s">
        <v>60</v>
      </c>
      <c r="D497">
        <v>121</v>
      </c>
      <c r="E497">
        <v>28</v>
      </c>
      <c r="F497" t="s">
        <v>63</v>
      </c>
    </row>
    <row r="498" spans="1:6" x14ac:dyDescent="0.2">
      <c r="A498">
        <v>5873</v>
      </c>
      <c r="B498">
        <v>2</v>
      </c>
      <c r="C498" t="s">
        <v>56</v>
      </c>
      <c r="D498">
        <v>121</v>
      </c>
      <c r="E498">
        <v>29</v>
      </c>
      <c r="F498" t="s">
        <v>63</v>
      </c>
    </row>
    <row r="499" spans="1:6" x14ac:dyDescent="0.2">
      <c r="A499">
        <v>5874</v>
      </c>
      <c r="B499">
        <v>2</v>
      </c>
      <c r="C499" t="s">
        <v>58</v>
      </c>
      <c r="D499">
        <v>121</v>
      </c>
      <c r="E499">
        <v>29</v>
      </c>
      <c r="F499" t="s">
        <v>63</v>
      </c>
    </row>
    <row r="500" spans="1:6" x14ac:dyDescent="0.2">
      <c r="A500">
        <v>5875</v>
      </c>
      <c r="B500">
        <v>2</v>
      </c>
      <c r="C500" t="s">
        <v>59</v>
      </c>
      <c r="D500">
        <v>121</v>
      </c>
      <c r="E500">
        <v>29</v>
      </c>
      <c r="F500" t="s">
        <v>64</v>
      </c>
    </row>
    <row r="501" spans="1:6" x14ac:dyDescent="0.2">
      <c r="A501">
        <v>5876</v>
      </c>
      <c r="B501">
        <v>2</v>
      </c>
      <c r="C501" t="s">
        <v>60</v>
      </c>
      <c r="D501">
        <v>121</v>
      </c>
      <c r="E501">
        <v>29</v>
      </c>
      <c r="F501" t="s">
        <v>63</v>
      </c>
    </row>
    <row r="502" spans="1:6" x14ac:dyDescent="0.2">
      <c r="A502">
        <v>5877</v>
      </c>
      <c r="B502">
        <v>2</v>
      </c>
      <c r="C502" t="s">
        <v>56</v>
      </c>
      <c r="D502">
        <v>121</v>
      </c>
      <c r="E502">
        <v>30</v>
      </c>
      <c r="F502" t="s">
        <v>62</v>
      </c>
    </row>
    <row r="503" spans="1:6" x14ac:dyDescent="0.2">
      <c r="A503">
        <v>5878</v>
      </c>
      <c r="B503">
        <v>2</v>
      </c>
      <c r="C503" t="s">
        <v>58</v>
      </c>
      <c r="D503">
        <v>121</v>
      </c>
      <c r="E503">
        <v>30</v>
      </c>
      <c r="F503" t="s">
        <v>61</v>
      </c>
    </row>
    <row r="504" spans="1:6" x14ac:dyDescent="0.2">
      <c r="A504">
        <v>5879</v>
      </c>
      <c r="B504">
        <v>2</v>
      </c>
      <c r="C504" t="s">
        <v>59</v>
      </c>
      <c r="D504">
        <v>121</v>
      </c>
      <c r="E504">
        <v>30</v>
      </c>
      <c r="F504" t="s">
        <v>62</v>
      </c>
    </row>
    <row r="505" spans="1:6" x14ac:dyDescent="0.2">
      <c r="A505">
        <v>5880</v>
      </c>
      <c r="B505">
        <v>2</v>
      </c>
      <c r="C505" t="s">
        <v>60</v>
      </c>
      <c r="D505">
        <v>121</v>
      </c>
      <c r="E505">
        <v>30</v>
      </c>
      <c r="F505" t="s">
        <v>62</v>
      </c>
    </row>
    <row r="506" spans="1:6" x14ac:dyDescent="0.2">
      <c r="A506">
        <v>5881</v>
      </c>
      <c r="B506">
        <v>2</v>
      </c>
      <c r="C506" t="s">
        <v>56</v>
      </c>
      <c r="D506">
        <v>121</v>
      </c>
      <c r="E506">
        <v>31</v>
      </c>
      <c r="F506" t="s">
        <v>63</v>
      </c>
    </row>
    <row r="507" spans="1:6" x14ac:dyDescent="0.2">
      <c r="A507">
        <v>5882</v>
      </c>
      <c r="B507">
        <v>2</v>
      </c>
      <c r="C507" t="s">
        <v>58</v>
      </c>
      <c r="D507">
        <v>121</v>
      </c>
      <c r="E507">
        <v>31</v>
      </c>
      <c r="F507" t="s">
        <v>63</v>
      </c>
    </row>
    <row r="508" spans="1:6" x14ac:dyDescent="0.2">
      <c r="A508">
        <v>5883</v>
      </c>
      <c r="B508">
        <v>2</v>
      </c>
      <c r="C508" t="s">
        <v>59</v>
      </c>
      <c r="D508">
        <v>121</v>
      </c>
      <c r="E508">
        <v>31</v>
      </c>
      <c r="F508" t="s">
        <v>64</v>
      </c>
    </row>
    <row r="509" spans="1:6" x14ac:dyDescent="0.2">
      <c r="A509">
        <v>5884</v>
      </c>
      <c r="B509">
        <v>2</v>
      </c>
      <c r="C509" t="s">
        <v>60</v>
      </c>
      <c r="D509">
        <v>121</v>
      </c>
      <c r="E509">
        <v>31</v>
      </c>
      <c r="F509" t="s">
        <v>63</v>
      </c>
    </row>
    <row r="510" spans="1:6" x14ac:dyDescent="0.2">
      <c r="A510">
        <v>5885</v>
      </c>
      <c r="B510">
        <v>2</v>
      </c>
      <c r="C510" t="s">
        <v>56</v>
      </c>
      <c r="D510">
        <v>121</v>
      </c>
      <c r="E510">
        <v>32</v>
      </c>
      <c r="F510" t="s">
        <v>64</v>
      </c>
    </row>
    <row r="511" spans="1:6" x14ac:dyDescent="0.2">
      <c r="A511">
        <v>5886</v>
      </c>
      <c r="B511">
        <v>2</v>
      </c>
      <c r="C511" t="s">
        <v>58</v>
      </c>
      <c r="D511">
        <v>121</v>
      </c>
      <c r="E511">
        <v>32</v>
      </c>
      <c r="F511" t="s">
        <v>63</v>
      </c>
    </row>
    <row r="512" spans="1:6" x14ac:dyDescent="0.2">
      <c r="A512">
        <v>5887</v>
      </c>
      <c r="B512">
        <v>2</v>
      </c>
      <c r="C512" t="s">
        <v>59</v>
      </c>
      <c r="D512">
        <v>121</v>
      </c>
      <c r="E512">
        <v>32</v>
      </c>
      <c r="F512" t="s">
        <v>64</v>
      </c>
    </row>
    <row r="513" spans="1:6" x14ac:dyDescent="0.2">
      <c r="A513">
        <v>5888</v>
      </c>
      <c r="B513">
        <v>2</v>
      </c>
      <c r="C513" t="s">
        <v>60</v>
      </c>
      <c r="D513">
        <v>121</v>
      </c>
      <c r="E513">
        <v>32</v>
      </c>
      <c r="F513" t="s">
        <v>63</v>
      </c>
    </row>
    <row r="514" spans="1:6" x14ac:dyDescent="0.2">
      <c r="A514">
        <v>5889</v>
      </c>
      <c r="B514">
        <v>2</v>
      </c>
      <c r="C514" t="s">
        <v>56</v>
      </c>
      <c r="D514">
        <v>121</v>
      </c>
      <c r="E514">
        <v>33</v>
      </c>
      <c r="F514" t="s">
        <v>63</v>
      </c>
    </row>
    <row r="515" spans="1:6" x14ac:dyDescent="0.2">
      <c r="A515">
        <v>5890</v>
      </c>
      <c r="B515">
        <v>2</v>
      </c>
      <c r="C515" t="s">
        <v>58</v>
      </c>
      <c r="D515">
        <v>121</v>
      </c>
      <c r="E515">
        <v>33</v>
      </c>
      <c r="F515" t="s">
        <v>63</v>
      </c>
    </row>
    <row r="516" spans="1:6" x14ac:dyDescent="0.2">
      <c r="A516">
        <v>5891</v>
      </c>
      <c r="B516">
        <v>2</v>
      </c>
      <c r="C516" t="s">
        <v>59</v>
      </c>
      <c r="D516">
        <v>121</v>
      </c>
      <c r="E516">
        <v>33</v>
      </c>
      <c r="F516" t="s">
        <v>63</v>
      </c>
    </row>
    <row r="517" spans="1:6" x14ac:dyDescent="0.2">
      <c r="A517">
        <v>5892</v>
      </c>
      <c r="B517">
        <v>2</v>
      </c>
      <c r="C517" t="s">
        <v>60</v>
      </c>
      <c r="D517">
        <v>121</v>
      </c>
      <c r="E517">
        <v>33</v>
      </c>
      <c r="F517" t="s">
        <v>63</v>
      </c>
    </row>
    <row r="518" spans="1:6" x14ac:dyDescent="0.2">
      <c r="A518">
        <v>5893</v>
      </c>
      <c r="B518">
        <v>2</v>
      </c>
      <c r="C518" t="s">
        <v>56</v>
      </c>
      <c r="D518">
        <v>121</v>
      </c>
      <c r="E518">
        <v>34</v>
      </c>
      <c r="F518" t="s">
        <v>63</v>
      </c>
    </row>
    <row r="519" spans="1:6" x14ac:dyDescent="0.2">
      <c r="A519">
        <v>5894</v>
      </c>
      <c r="B519">
        <v>2</v>
      </c>
      <c r="C519" t="s">
        <v>58</v>
      </c>
      <c r="D519">
        <v>121</v>
      </c>
      <c r="E519">
        <v>34</v>
      </c>
      <c r="F519" t="s">
        <v>63</v>
      </c>
    </row>
    <row r="520" spans="1:6" x14ac:dyDescent="0.2">
      <c r="A520">
        <v>5895</v>
      </c>
      <c r="B520">
        <v>2</v>
      </c>
      <c r="C520" t="s">
        <v>59</v>
      </c>
      <c r="D520">
        <v>121</v>
      </c>
      <c r="E520">
        <v>34</v>
      </c>
      <c r="F520" t="s">
        <v>64</v>
      </c>
    </row>
    <row r="521" spans="1:6" x14ac:dyDescent="0.2">
      <c r="A521">
        <v>5896</v>
      </c>
      <c r="B521">
        <v>2</v>
      </c>
      <c r="C521" t="s">
        <v>60</v>
      </c>
      <c r="D521">
        <v>121</v>
      </c>
      <c r="E521">
        <v>34</v>
      </c>
      <c r="F521" t="s">
        <v>63</v>
      </c>
    </row>
    <row r="522" spans="1:6" x14ac:dyDescent="0.2">
      <c r="A522">
        <v>5897</v>
      </c>
      <c r="B522">
        <v>2</v>
      </c>
      <c r="C522" t="s">
        <v>56</v>
      </c>
      <c r="D522">
        <v>121</v>
      </c>
      <c r="E522">
        <v>35</v>
      </c>
      <c r="F522" t="s">
        <v>63</v>
      </c>
    </row>
    <row r="523" spans="1:6" x14ac:dyDescent="0.2">
      <c r="A523">
        <v>5898</v>
      </c>
      <c r="B523">
        <v>2</v>
      </c>
      <c r="C523" t="s">
        <v>58</v>
      </c>
      <c r="D523">
        <v>121</v>
      </c>
      <c r="E523">
        <v>35</v>
      </c>
      <c r="F523" t="s">
        <v>63</v>
      </c>
    </row>
    <row r="524" spans="1:6" x14ac:dyDescent="0.2">
      <c r="A524">
        <v>5899</v>
      </c>
      <c r="B524">
        <v>2</v>
      </c>
      <c r="C524" t="s">
        <v>59</v>
      </c>
      <c r="D524">
        <v>121</v>
      </c>
      <c r="E524">
        <v>35</v>
      </c>
      <c r="F524" t="s">
        <v>64</v>
      </c>
    </row>
    <row r="525" spans="1:6" x14ac:dyDescent="0.2">
      <c r="A525">
        <v>5900</v>
      </c>
      <c r="B525">
        <v>2</v>
      </c>
      <c r="C525" t="s">
        <v>60</v>
      </c>
      <c r="D525">
        <v>121</v>
      </c>
      <c r="E525">
        <v>35</v>
      </c>
      <c r="F525" t="s">
        <v>63</v>
      </c>
    </row>
    <row r="526" spans="1:6" x14ac:dyDescent="0.2">
      <c r="A526">
        <v>5901</v>
      </c>
      <c r="B526">
        <v>2</v>
      </c>
      <c r="C526" t="s">
        <v>56</v>
      </c>
      <c r="D526">
        <v>121</v>
      </c>
      <c r="E526">
        <v>36</v>
      </c>
      <c r="F526" t="s">
        <v>64</v>
      </c>
    </row>
    <row r="527" spans="1:6" x14ac:dyDescent="0.2">
      <c r="A527">
        <v>5902</v>
      </c>
      <c r="B527">
        <v>2</v>
      </c>
      <c r="C527" t="s">
        <v>58</v>
      </c>
      <c r="D527">
        <v>121</v>
      </c>
      <c r="E527">
        <v>36</v>
      </c>
      <c r="F527" t="s">
        <v>63</v>
      </c>
    </row>
    <row r="528" spans="1:6" x14ac:dyDescent="0.2">
      <c r="A528">
        <v>5903</v>
      </c>
      <c r="B528">
        <v>2</v>
      </c>
      <c r="C528" t="s">
        <v>59</v>
      </c>
      <c r="D528">
        <v>121</v>
      </c>
      <c r="E528">
        <v>36</v>
      </c>
      <c r="F528" t="s">
        <v>64</v>
      </c>
    </row>
    <row r="529" spans="1:6" x14ac:dyDescent="0.2">
      <c r="A529">
        <v>5904</v>
      </c>
      <c r="B529">
        <v>2</v>
      </c>
      <c r="C529" t="s">
        <v>60</v>
      </c>
      <c r="D529">
        <v>121</v>
      </c>
      <c r="E529">
        <v>36</v>
      </c>
      <c r="F529" t="s">
        <v>64</v>
      </c>
    </row>
    <row r="530" spans="1:6" x14ac:dyDescent="0.2">
      <c r="A530">
        <v>5905</v>
      </c>
      <c r="B530">
        <v>2</v>
      </c>
      <c r="C530" t="s">
        <v>56</v>
      </c>
      <c r="D530">
        <v>121</v>
      </c>
      <c r="E530">
        <v>37</v>
      </c>
      <c r="F530" t="s">
        <v>57</v>
      </c>
    </row>
    <row r="531" spans="1:6" x14ac:dyDescent="0.2">
      <c r="A531">
        <v>5906</v>
      </c>
      <c r="B531">
        <v>2</v>
      </c>
      <c r="C531" t="s">
        <v>58</v>
      </c>
      <c r="D531">
        <v>121</v>
      </c>
      <c r="E531">
        <v>37</v>
      </c>
      <c r="F531" t="s">
        <v>63</v>
      </c>
    </row>
    <row r="532" spans="1:6" x14ac:dyDescent="0.2">
      <c r="A532">
        <v>5907</v>
      </c>
      <c r="B532">
        <v>2</v>
      </c>
      <c r="C532" t="s">
        <v>59</v>
      </c>
      <c r="D532">
        <v>121</v>
      </c>
      <c r="E532">
        <v>37</v>
      </c>
      <c r="F532" t="s">
        <v>63</v>
      </c>
    </row>
    <row r="533" spans="1:6" x14ac:dyDescent="0.2">
      <c r="A533">
        <v>5908</v>
      </c>
      <c r="B533">
        <v>2</v>
      </c>
      <c r="C533" t="s">
        <v>60</v>
      </c>
      <c r="D533">
        <v>121</v>
      </c>
      <c r="E533">
        <v>37</v>
      </c>
      <c r="F533" t="s">
        <v>62</v>
      </c>
    </row>
    <row r="534" spans="1:6" x14ac:dyDescent="0.2">
      <c r="A534">
        <v>5909</v>
      </c>
      <c r="B534">
        <v>2</v>
      </c>
      <c r="C534" t="s">
        <v>56</v>
      </c>
      <c r="D534">
        <v>121</v>
      </c>
      <c r="E534">
        <v>38</v>
      </c>
      <c r="F534" t="s">
        <v>63</v>
      </c>
    </row>
    <row r="535" spans="1:6" x14ac:dyDescent="0.2">
      <c r="A535">
        <v>5910</v>
      </c>
      <c r="B535">
        <v>2</v>
      </c>
      <c r="C535" t="s">
        <v>58</v>
      </c>
      <c r="D535">
        <v>121</v>
      </c>
      <c r="E535">
        <v>38</v>
      </c>
      <c r="F535" t="s">
        <v>63</v>
      </c>
    </row>
    <row r="536" spans="1:6" x14ac:dyDescent="0.2">
      <c r="A536">
        <v>5911</v>
      </c>
      <c r="B536">
        <v>2</v>
      </c>
      <c r="C536" t="s">
        <v>59</v>
      </c>
      <c r="D536">
        <v>121</v>
      </c>
      <c r="E536">
        <v>38</v>
      </c>
      <c r="F536" t="s">
        <v>64</v>
      </c>
    </row>
    <row r="537" spans="1:6" x14ac:dyDescent="0.2">
      <c r="A537">
        <v>5912</v>
      </c>
      <c r="B537">
        <v>2</v>
      </c>
      <c r="C537" t="s">
        <v>60</v>
      </c>
      <c r="D537">
        <v>121</v>
      </c>
      <c r="E537">
        <v>38</v>
      </c>
      <c r="F537" t="s">
        <v>63</v>
      </c>
    </row>
    <row r="538" spans="1:6" x14ac:dyDescent="0.2">
      <c r="A538">
        <v>5913</v>
      </c>
      <c r="B538">
        <v>2</v>
      </c>
      <c r="C538" t="s">
        <v>56</v>
      </c>
      <c r="D538">
        <v>121</v>
      </c>
      <c r="E538">
        <v>39</v>
      </c>
      <c r="F538" t="s">
        <v>63</v>
      </c>
    </row>
    <row r="539" spans="1:6" x14ac:dyDescent="0.2">
      <c r="A539">
        <v>5914</v>
      </c>
      <c r="B539">
        <v>2</v>
      </c>
      <c r="C539" t="s">
        <v>58</v>
      </c>
      <c r="D539">
        <v>121</v>
      </c>
      <c r="E539">
        <v>39</v>
      </c>
      <c r="F539" t="s">
        <v>63</v>
      </c>
    </row>
    <row r="540" spans="1:6" x14ac:dyDescent="0.2">
      <c r="A540">
        <v>5915</v>
      </c>
      <c r="B540">
        <v>2</v>
      </c>
      <c r="C540" t="s">
        <v>59</v>
      </c>
      <c r="D540">
        <v>121</v>
      </c>
      <c r="E540">
        <v>39</v>
      </c>
      <c r="F540" t="s">
        <v>62</v>
      </c>
    </row>
    <row r="541" spans="1:6" x14ac:dyDescent="0.2">
      <c r="A541">
        <v>5916</v>
      </c>
      <c r="B541">
        <v>2</v>
      </c>
      <c r="C541" t="s">
        <v>60</v>
      </c>
      <c r="D541">
        <v>121</v>
      </c>
      <c r="E541">
        <v>39</v>
      </c>
      <c r="F541" t="s">
        <v>63</v>
      </c>
    </row>
    <row r="542" spans="1:6" x14ac:dyDescent="0.2">
      <c r="A542">
        <v>5917</v>
      </c>
      <c r="B542">
        <v>2</v>
      </c>
      <c r="C542" t="s">
        <v>56</v>
      </c>
      <c r="D542">
        <v>121</v>
      </c>
      <c r="E542">
        <v>40</v>
      </c>
      <c r="F542" t="s">
        <v>63</v>
      </c>
    </row>
    <row r="543" spans="1:6" x14ac:dyDescent="0.2">
      <c r="A543">
        <v>5918</v>
      </c>
      <c r="B543">
        <v>2</v>
      </c>
      <c r="C543" t="s">
        <v>58</v>
      </c>
      <c r="D543">
        <v>121</v>
      </c>
      <c r="E543">
        <v>40</v>
      </c>
      <c r="F543" t="s">
        <v>63</v>
      </c>
    </row>
    <row r="544" spans="1:6" x14ac:dyDescent="0.2">
      <c r="A544">
        <v>5919</v>
      </c>
      <c r="B544">
        <v>2</v>
      </c>
      <c r="C544" t="s">
        <v>59</v>
      </c>
      <c r="D544">
        <v>121</v>
      </c>
      <c r="E544">
        <v>40</v>
      </c>
      <c r="F544" t="s">
        <v>64</v>
      </c>
    </row>
    <row r="545" spans="1:6" x14ac:dyDescent="0.2">
      <c r="A545">
        <v>5920</v>
      </c>
      <c r="B545">
        <v>2</v>
      </c>
      <c r="C545" t="s">
        <v>60</v>
      </c>
      <c r="D545">
        <v>121</v>
      </c>
      <c r="E545">
        <v>40</v>
      </c>
      <c r="F545" t="s">
        <v>63</v>
      </c>
    </row>
    <row r="546" spans="1:6" x14ac:dyDescent="0.2">
      <c r="A546">
        <v>5921</v>
      </c>
      <c r="B546">
        <v>2</v>
      </c>
      <c r="C546" t="s">
        <v>56</v>
      </c>
      <c r="D546">
        <v>121</v>
      </c>
      <c r="E546">
        <v>41</v>
      </c>
      <c r="F546" t="s">
        <v>62</v>
      </c>
    </row>
    <row r="547" spans="1:6" x14ac:dyDescent="0.2">
      <c r="A547">
        <v>5922</v>
      </c>
      <c r="B547">
        <v>2</v>
      </c>
      <c r="C547" t="s">
        <v>58</v>
      </c>
      <c r="D547">
        <v>121</v>
      </c>
      <c r="E547">
        <v>41</v>
      </c>
      <c r="F547" t="s">
        <v>63</v>
      </c>
    </row>
    <row r="548" spans="1:6" x14ac:dyDescent="0.2">
      <c r="A548">
        <v>5923</v>
      </c>
      <c r="B548">
        <v>2</v>
      </c>
      <c r="C548" t="s">
        <v>59</v>
      </c>
      <c r="D548">
        <v>121</v>
      </c>
      <c r="E548">
        <v>41</v>
      </c>
      <c r="F548" t="s">
        <v>64</v>
      </c>
    </row>
    <row r="549" spans="1:6" x14ac:dyDescent="0.2">
      <c r="A549">
        <v>5924</v>
      </c>
      <c r="B549">
        <v>2</v>
      </c>
      <c r="C549" t="s">
        <v>60</v>
      </c>
      <c r="D549">
        <v>121</v>
      </c>
      <c r="E549">
        <v>41</v>
      </c>
      <c r="F549" t="s">
        <v>64</v>
      </c>
    </row>
    <row r="550" spans="1:6" x14ac:dyDescent="0.2">
      <c r="A550">
        <v>5925</v>
      </c>
      <c r="B550">
        <v>2</v>
      </c>
      <c r="C550" t="s">
        <v>56</v>
      </c>
      <c r="D550">
        <v>121</v>
      </c>
      <c r="E550">
        <v>42</v>
      </c>
      <c r="F550" t="s">
        <v>62</v>
      </c>
    </row>
    <row r="551" spans="1:6" x14ac:dyDescent="0.2">
      <c r="A551">
        <v>5926</v>
      </c>
      <c r="B551">
        <v>2</v>
      </c>
      <c r="C551" t="s">
        <v>58</v>
      </c>
      <c r="D551">
        <v>121</v>
      </c>
      <c r="E551">
        <v>42</v>
      </c>
      <c r="F551" t="s">
        <v>63</v>
      </c>
    </row>
    <row r="552" spans="1:6" x14ac:dyDescent="0.2">
      <c r="A552">
        <v>5927</v>
      </c>
      <c r="B552">
        <v>2</v>
      </c>
      <c r="C552" t="s">
        <v>59</v>
      </c>
      <c r="D552">
        <v>121</v>
      </c>
      <c r="E552">
        <v>42</v>
      </c>
      <c r="F552" t="s">
        <v>64</v>
      </c>
    </row>
    <row r="553" spans="1:6" x14ac:dyDescent="0.2">
      <c r="A553">
        <v>5928</v>
      </c>
      <c r="B553">
        <v>2</v>
      </c>
      <c r="C553" t="s">
        <v>60</v>
      </c>
      <c r="D553">
        <v>121</v>
      </c>
      <c r="E553">
        <v>42</v>
      </c>
      <c r="F553" t="s">
        <v>64</v>
      </c>
    </row>
    <row r="554" spans="1:6" x14ac:dyDescent="0.2">
      <c r="A554">
        <v>5929</v>
      </c>
      <c r="B554">
        <v>2</v>
      </c>
      <c r="C554" t="s">
        <v>56</v>
      </c>
      <c r="D554">
        <v>121</v>
      </c>
      <c r="E554">
        <v>43</v>
      </c>
      <c r="F554" t="s">
        <v>64</v>
      </c>
    </row>
    <row r="555" spans="1:6" x14ac:dyDescent="0.2">
      <c r="A555">
        <v>5930</v>
      </c>
      <c r="B555">
        <v>2</v>
      </c>
      <c r="C555" t="s">
        <v>58</v>
      </c>
      <c r="D555">
        <v>121</v>
      </c>
      <c r="E555">
        <v>43</v>
      </c>
      <c r="F555" t="s">
        <v>63</v>
      </c>
    </row>
    <row r="556" spans="1:6" x14ac:dyDescent="0.2">
      <c r="A556">
        <v>5931</v>
      </c>
      <c r="B556">
        <v>2</v>
      </c>
      <c r="C556" t="s">
        <v>59</v>
      </c>
      <c r="D556">
        <v>121</v>
      </c>
      <c r="E556">
        <v>43</v>
      </c>
      <c r="F556" t="s">
        <v>62</v>
      </c>
    </row>
    <row r="557" spans="1:6" x14ac:dyDescent="0.2">
      <c r="A557">
        <v>5932</v>
      </c>
      <c r="B557">
        <v>2</v>
      </c>
      <c r="C557" t="s">
        <v>60</v>
      </c>
      <c r="D557">
        <v>121</v>
      </c>
      <c r="E557">
        <v>43</v>
      </c>
      <c r="F557" t="s">
        <v>63</v>
      </c>
    </row>
    <row r="558" spans="1:6" x14ac:dyDescent="0.2">
      <c r="A558">
        <v>5933</v>
      </c>
      <c r="B558">
        <v>2</v>
      </c>
      <c r="C558" t="s">
        <v>56</v>
      </c>
      <c r="D558">
        <v>121</v>
      </c>
      <c r="E558">
        <v>44</v>
      </c>
      <c r="F558" t="s">
        <v>64</v>
      </c>
    </row>
    <row r="559" spans="1:6" x14ac:dyDescent="0.2">
      <c r="A559">
        <v>5934</v>
      </c>
      <c r="B559">
        <v>2</v>
      </c>
      <c r="C559" t="s">
        <v>58</v>
      </c>
      <c r="D559">
        <v>121</v>
      </c>
      <c r="E559">
        <v>44</v>
      </c>
      <c r="F559" t="s">
        <v>63</v>
      </c>
    </row>
    <row r="560" spans="1:6" x14ac:dyDescent="0.2">
      <c r="A560">
        <v>5935</v>
      </c>
      <c r="B560">
        <v>2</v>
      </c>
      <c r="C560" t="s">
        <v>59</v>
      </c>
      <c r="D560">
        <v>121</v>
      </c>
      <c r="E560">
        <v>44</v>
      </c>
      <c r="F560" t="s">
        <v>64</v>
      </c>
    </row>
    <row r="561" spans="1:6" x14ac:dyDescent="0.2">
      <c r="A561">
        <v>5936</v>
      </c>
      <c r="B561">
        <v>2</v>
      </c>
      <c r="C561" t="s">
        <v>60</v>
      </c>
      <c r="D561">
        <v>121</v>
      </c>
      <c r="E561">
        <v>44</v>
      </c>
      <c r="F561" t="s">
        <v>62</v>
      </c>
    </row>
    <row r="562" spans="1:6" x14ac:dyDescent="0.2">
      <c r="A562">
        <v>5937</v>
      </c>
      <c r="B562">
        <v>2</v>
      </c>
      <c r="C562" t="s">
        <v>56</v>
      </c>
      <c r="D562">
        <v>121</v>
      </c>
      <c r="E562">
        <v>45</v>
      </c>
      <c r="F562" t="s">
        <v>64</v>
      </c>
    </row>
    <row r="563" spans="1:6" x14ac:dyDescent="0.2">
      <c r="A563">
        <v>5938</v>
      </c>
      <c r="B563">
        <v>2</v>
      </c>
      <c r="C563" t="s">
        <v>58</v>
      </c>
      <c r="D563">
        <v>121</v>
      </c>
      <c r="E563">
        <v>45</v>
      </c>
      <c r="F563" t="s">
        <v>64</v>
      </c>
    </row>
    <row r="564" spans="1:6" x14ac:dyDescent="0.2">
      <c r="A564">
        <v>5939</v>
      </c>
      <c r="B564">
        <v>2</v>
      </c>
      <c r="C564" t="s">
        <v>59</v>
      </c>
      <c r="D564">
        <v>121</v>
      </c>
      <c r="E564">
        <v>45</v>
      </c>
      <c r="F564" t="s">
        <v>63</v>
      </c>
    </row>
    <row r="565" spans="1:6" x14ac:dyDescent="0.2">
      <c r="A565">
        <v>5940</v>
      </c>
      <c r="B565">
        <v>2</v>
      </c>
      <c r="C565" t="s">
        <v>60</v>
      </c>
      <c r="D565">
        <v>121</v>
      </c>
      <c r="E565">
        <v>45</v>
      </c>
      <c r="F565" t="s">
        <v>63</v>
      </c>
    </row>
    <row r="566" spans="1:6" x14ac:dyDescent="0.2">
      <c r="A566">
        <v>5941</v>
      </c>
      <c r="B566">
        <v>2</v>
      </c>
      <c r="C566" t="s">
        <v>56</v>
      </c>
      <c r="D566">
        <v>121</v>
      </c>
      <c r="E566">
        <v>46</v>
      </c>
      <c r="F566" t="s">
        <v>64</v>
      </c>
    </row>
    <row r="567" spans="1:6" x14ac:dyDescent="0.2">
      <c r="A567">
        <v>5942</v>
      </c>
      <c r="B567">
        <v>2</v>
      </c>
      <c r="C567" t="s">
        <v>58</v>
      </c>
      <c r="D567">
        <v>121</v>
      </c>
      <c r="E567">
        <v>46</v>
      </c>
      <c r="F567" t="s">
        <v>64</v>
      </c>
    </row>
    <row r="568" spans="1:6" x14ac:dyDescent="0.2">
      <c r="A568">
        <v>5943</v>
      </c>
      <c r="B568">
        <v>2</v>
      </c>
      <c r="C568" t="s">
        <v>59</v>
      </c>
      <c r="D568">
        <v>121</v>
      </c>
      <c r="E568">
        <v>46</v>
      </c>
      <c r="F568" t="s">
        <v>62</v>
      </c>
    </row>
    <row r="569" spans="1:6" x14ac:dyDescent="0.2">
      <c r="A569">
        <v>5944</v>
      </c>
      <c r="B569">
        <v>2</v>
      </c>
      <c r="C569" t="s">
        <v>60</v>
      </c>
      <c r="D569">
        <v>121</v>
      </c>
      <c r="E569">
        <v>46</v>
      </c>
      <c r="F569" t="s">
        <v>62</v>
      </c>
    </row>
    <row r="570" spans="1:6" x14ac:dyDescent="0.2">
      <c r="A570">
        <v>5945</v>
      </c>
      <c r="B570">
        <v>2</v>
      </c>
      <c r="C570" t="s">
        <v>56</v>
      </c>
      <c r="D570">
        <v>121</v>
      </c>
      <c r="E570">
        <v>47</v>
      </c>
      <c r="F570" t="s">
        <v>62</v>
      </c>
    </row>
    <row r="571" spans="1:6" x14ac:dyDescent="0.2">
      <c r="A571">
        <v>5946</v>
      </c>
      <c r="B571">
        <v>2</v>
      </c>
      <c r="C571" t="s">
        <v>58</v>
      </c>
      <c r="D571">
        <v>121</v>
      </c>
      <c r="E571">
        <v>47</v>
      </c>
      <c r="F571" t="s">
        <v>62</v>
      </c>
    </row>
    <row r="572" spans="1:6" x14ac:dyDescent="0.2">
      <c r="A572">
        <v>5947</v>
      </c>
      <c r="B572">
        <v>2</v>
      </c>
      <c r="C572" t="s">
        <v>59</v>
      </c>
      <c r="D572">
        <v>121</v>
      </c>
      <c r="E572">
        <v>47</v>
      </c>
      <c r="F572" t="s">
        <v>57</v>
      </c>
    </row>
    <row r="573" spans="1:6" x14ac:dyDescent="0.2">
      <c r="A573">
        <v>5948</v>
      </c>
      <c r="B573">
        <v>2</v>
      </c>
      <c r="C573" t="s">
        <v>60</v>
      </c>
      <c r="D573">
        <v>121</v>
      </c>
      <c r="E573">
        <v>47</v>
      </c>
      <c r="F573" t="s">
        <v>57</v>
      </c>
    </row>
    <row r="574" spans="1:6" x14ac:dyDescent="0.2">
      <c r="A574">
        <v>5949</v>
      </c>
      <c r="B574">
        <v>2</v>
      </c>
      <c r="C574" t="s">
        <v>56</v>
      </c>
      <c r="D574">
        <v>121</v>
      </c>
      <c r="E574">
        <v>48</v>
      </c>
      <c r="F574" t="s">
        <v>63</v>
      </c>
    </row>
    <row r="575" spans="1:6" x14ac:dyDescent="0.2">
      <c r="A575">
        <v>5950</v>
      </c>
      <c r="B575">
        <v>2</v>
      </c>
      <c r="C575" t="s">
        <v>58</v>
      </c>
      <c r="D575">
        <v>121</v>
      </c>
      <c r="E575">
        <v>48</v>
      </c>
      <c r="F575" t="s">
        <v>63</v>
      </c>
    </row>
    <row r="576" spans="1:6" x14ac:dyDescent="0.2">
      <c r="A576">
        <v>5951</v>
      </c>
      <c r="B576">
        <v>2</v>
      </c>
      <c r="C576" t="s">
        <v>59</v>
      </c>
      <c r="D576">
        <v>121</v>
      </c>
      <c r="E576">
        <v>48</v>
      </c>
      <c r="F576" t="s">
        <v>62</v>
      </c>
    </row>
    <row r="577" spans="1:6" x14ac:dyDescent="0.2">
      <c r="A577">
        <v>5952</v>
      </c>
      <c r="B577">
        <v>2</v>
      </c>
      <c r="C577" t="s">
        <v>60</v>
      </c>
      <c r="D577">
        <v>121</v>
      </c>
      <c r="E577">
        <v>48</v>
      </c>
      <c r="F577" t="s">
        <v>62</v>
      </c>
    </row>
    <row r="578" spans="1:6" x14ac:dyDescent="0.2">
      <c r="A578">
        <v>5953</v>
      </c>
      <c r="B578">
        <v>2</v>
      </c>
      <c r="C578" t="s">
        <v>56</v>
      </c>
      <c r="D578">
        <v>121</v>
      </c>
      <c r="E578">
        <v>49</v>
      </c>
      <c r="F578" t="s">
        <v>63</v>
      </c>
    </row>
    <row r="579" spans="1:6" x14ac:dyDescent="0.2">
      <c r="A579">
        <v>5954</v>
      </c>
      <c r="B579">
        <v>2</v>
      </c>
      <c r="C579" t="s">
        <v>58</v>
      </c>
      <c r="D579">
        <v>121</v>
      </c>
      <c r="E579">
        <v>49</v>
      </c>
      <c r="F579" t="s">
        <v>63</v>
      </c>
    </row>
    <row r="580" spans="1:6" x14ac:dyDescent="0.2">
      <c r="A580">
        <v>5955</v>
      </c>
      <c r="B580">
        <v>2</v>
      </c>
      <c r="C580" t="s">
        <v>59</v>
      </c>
      <c r="D580">
        <v>121</v>
      </c>
      <c r="E580">
        <v>49</v>
      </c>
      <c r="F580" t="s">
        <v>64</v>
      </c>
    </row>
    <row r="581" spans="1:6" x14ac:dyDescent="0.2">
      <c r="A581">
        <v>5956</v>
      </c>
      <c r="B581">
        <v>2</v>
      </c>
      <c r="C581" t="s">
        <v>60</v>
      </c>
      <c r="D581">
        <v>121</v>
      </c>
      <c r="E581">
        <v>49</v>
      </c>
      <c r="F581" t="s">
        <v>63</v>
      </c>
    </row>
    <row r="582" spans="1:6" x14ac:dyDescent="0.2">
      <c r="A582">
        <v>5957</v>
      </c>
      <c r="B582">
        <v>2</v>
      </c>
      <c r="C582" t="s">
        <v>56</v>
      </c>
      <c r="D582">
        <v>121</v>
      </c>
      <c r="E582">
        <v>50</v>
      </c>
      <c r="F582" t="s">
        <v>64</v>
      </c>
    </row>
    <row r="583" spans="1:6" x14ac:dyDescent="0.2">
      <c r="A583">
        <v>5958</v>
      </c>
      <c r="B583">
        <v>2</v>
      </c>
      <c r="C583" t="s">
        <v>58</v>
      </c>
      <c r="D583">
        <v>121</v>
      </c>
      <c r="E583">
        <v>50</v>
      </c>
      <c r="F583" t="s">
        <v>63</v>
      </c>
    </row>
    <row r="584" spans="1:6" x14ac:dyDescent="0.2">
      <c r="A584">
        <v>5959</v>
      </c>
      <c r="B584">
        <v>2</v>
      </c>
      <c r="C584" t="s">
        <v>59</v>
      </c>
      <c r="D584">
        <v>121</v>
      </c>
      <c r="E584">
        <v>50</v>
      </c>
      <c r="F584" t="s">
        <v>63</v>
      </c>
    </row>
    <row r="585" spans="1:6" x14ac:dyDescent="0.2">
      <c r="A585">
        <v>5960</v>
      </c>
      <c r="B585">
        <v>2</v>
      </c>
      <c r="C585" t="s">
        <v>60</v>
      </c>
      <c r="D585">
        <v>121</v>
      </c>
      <c r="E585">
        <v>50</v>
      </c>
      <c r="F585" t="s">
        <v>63</v>
      </c>
    </row>
    <row r="586" spans="1:6" x14ac:dyDescent="0.2">
      <c r="A586">
        <v>5961</v>
      </c>
      <c r="B586">
        <v>2</v>
      </c>
      <c r="C586" t="s">
        <v>56</v>
      </c>
      <c r="D586">
        <v>121</v>
      </c>
      <c r="E586">
        <v>51</v>
      </c>
      <c r="F586" t="s">
        <v>64</v>
      </c>
    </row>
    <row r="587" spans="1:6" x14ac:dyDescent="0.2">
      <c r="A587">
        <v>5962</v>
      </c>
      <c r="B587">
        <v>2</v>
      </c>
      <c r="C587" t="s">
        <v>58</v>
      </c>
      <c r="D587">
        <v>121</v>
      </c>
      <c r="E587">
        <v>51</v>
      </c>
      <c r="F587" t="s">
        <v>64</v>
      </c>
    </row>
    <row r="588" spans="1:6" x14ac:dyDescent="0.2">
      <c r="A588">
        <v>5963</v>
      </c>
      <c r="B588">
        <v>2</v>
      </c>
      <c r="C588" t="s">
        <v>59</v>
      </c>
      <c r="D588">
        <v>121</v>
      </c>
      <c r="E588">
        <v>51</v>
      </c>
      <c r="F588" t="s">
        <v>64</v>
      </c>
    </row>
    <row r="589" spans="1:6" x14ac:dyDescent="0.2">
      <c r="A589">
        <v>5964</v>
      </c>
      <c r="B589">
        <v>2</v>
      </c>
      <c r="C589" t="s">
        <v>60</v>
      </c>
      <c r="D589">
        <v>121</v>
      </c>
      <c r="E589">
        <v>51</v>
      </c>
      <c r="F589" t="s">
        <v>63</v>
      </c>
    </row>
    <row r="590" spans="1:6" x14ac:dyDescent="0.2">
      <c r="A590">
        <v>5965</v>
      </c>
      <c r="B590">
        <v>2</v>
      </c>
      <c r="C590" t="s">
        <v>56</v>
      </c>
      <c r="D590">
        <v>121</v>
      </c>
      <c r="E590">
        <v>52</v>
      </c>
      <c r="F590" t="s">
        <v>63</v>
      </c>
    </row>
    <row r="591" spans="1:6" x14ac:dyDescent="0.2">
      <c r="A591">
        <v>5966</v>
      </c>
      <c r="B591">
        <v>2</v>
      </c>
      <c r="C591" t="s">
        <v>58</v>
      </c>
      <c r="D591">
        <v>121</v>
      </c>
      <c r="E591">
        <v>52</v>
      </c>
      <c r="F591" t="s">
        <v>63</v>
      </c>
    </row>
    <row r="592" spans="1:6" x14ac:dyDescent="0.2">
      <c r="A592">
        <v>5967</v>
      </c>
      <c r="B592">
        <v>2</v>
      </c>
      <c r="C592" t="s">
        <v>59</v>
      </c>
      <c r="D592">
        <v>121</v>
      </c>
      <c r="E592">
        <v>52</v>
      </c>
      <c r="F592" t="s">
        <v>63</v>
      </c>
    </row>
    <row r="593" spans="1:6" x14ac:dyDescent="0.2">
      <c r="A593">
        <v>5968</v>
      </c>
      <c r="B593">
        <v>2</v>
      </c>
      <c r="C593" t="s">
        <v>60</v>
      </c>
      <c r="D593">
        <v>121</v>
      </c>
      <c r="E593">
        <v>52</v>
      </c>
      <c r="F593" t="s">
        <v>63</v>
      </c>
    </row>
    <row r="594" spans="1:6" x14ac:dyDescent="0.2">
      <c r="A594">
        <v>5969</v>
      </c>
      <c r="B594">
        <v>2</v>
      </c>
      <c r="C594" t="s">
        <v>56</v>
      </c>
      <c r="D594">
        <v>121</v>
      </c>
      <c r="E594">
        <v>53</v>
      </c>
      <c r="F594" t="s">
        <v>63</v>
      </c>
    </row>
    <row r="595" spans="1:6" x14ac:dyDescent="0.2">
      <c r="A595">
        <v>5970</v>
      </c>
      <c r="B595">
        <v>2</v>
      </c>
      <c r="C595" t="s">
        <v>58</v>
      </c>
      <c r="D595">
        <v>121</v>
      </c>
      <c r="E595">
        <v>53</v>
      </c>
      <c r="F595" t="s">
        <v>63</v>
      </c>
    </row>
    <row r="596" spans="1:6" x14ac:dyDescent="0.2">
      <c r="A596">
        <v>5971</v>
      </c>
      <c r="B596">
        <v>2</v>
      </c>
      <c r="C596" t="s">
        <v>59</v>
      </c>
      <c r="D596">
        <v>121</v>
      </c>
      <c r="E596">
        <v>53</v>
      </c>
      <c r="F596" t="s">
        <v>64</v>
      </c>
    </row>
    <row r="597" spans="1:6" x14ac:dyDescent="0.2">
      <c r="A597">
        <v>5972</v>
      </c>
      <c r="B597">
        <v>2</v>
      </c>
      <c r="C597" t="s">
        <v>60</v>
      </c>
      <c r="D597">
        <v>121</v>
      </c>
      <c r="E597">
        <v>53</v>
      </c>
      <c r="F597" t="s">
        <v>63</v>
      </c>
    </row>
    <row r="598" spans="1:6" x14ac:dyDescent="0.2">
      <c r="A598">
        <v>5973</v>
      </c>
      <c r="B598">
        <v>2</v>
      </c>
      <c r="C598" t="s">
        <v>56</v>
      </c>
      <c r="D598">
        <v>121</v>
      </c>
      <c r="E598">
        <v>54</v>
      </c>
      <c r="F598" t="s">
        <v>64</v>
      </c>
    </row>
    <row r="599" spans="1:6" x14ac:dyDescent="0.2">
      <c r="A599">
        <v>5974</v>
      </c>
      <c r="B599">
        <v>2</v>
      </c>
      <c r="C599" t="s">
        <v>58</v>
      </c>
      <c r="D599">
        <v>121</v>
      </c>
      <c r="E599">
        <v>54</v>
      </c>
      <c r="F599" t="s">
        <v>64</v>
      </c>
    </row>
    <row r="600" spans="1:6" x14ac:dyDescent="0.2">
      <c r="A600">
        <v>5975</v>
      </c>
      <c r="B600">
        <v>2</v>
      </c>
      <c r="C600" t="s">
        <v>59</v>
      </c>
      <c r="D600">
        <v>121</v>
      </c>
      <c r="E600">
        <v>54</v>
      </c>
      <c r="F600" t="s">
        <v>64</v>
      </c>
    </row>
    <row r="601" spans="1:6" x14ac:dyDescent="0.2">
      <c r="A601">
        <v>5976</v>
      </c>
      <c r="B601">
        <v>2</v>
      </c>
      <c r="C601" t="s">
        <v>60</v>
      </c>
      <c r="D601">
        <v>121</v>
      </c>
      <c r="E601">
        <v>54</v>
      </c>
      <c r="F601" t="s">
        <v>64</v>
      </c>
    </row>
    <row r="602" spans="1:6" x14ac:dyDescent="0.2">
      <c r="A602">
        <v>5977</v>
      </c>
      <c r="B602">
        <v>2</v>
      </c>
      <c r="C602" t="s">
        <v>56</v>
      </c>
      <c r="D602">
        <v>121</v>
      </c>
      <c r="E602">
        <v>55</v>
      </c>
      <c r="F602" t="s">
        <v>63</v>
      </c>
    </row>
    <row r="603" spans="1:6" x14ac:dyDescent="0.2">
      <c r="A603">
        <v>5978</v>
      </c>
      <c r="B603">
        <v>2</v>
      </c>
      <c r="C603" t="s">
        <v>58</v>
      </c>
      <c r="D603">
        <v>121</v>
      </c>
      <c r="E603">
        <v>55</v>
      </c>
      <c r="F603" t="s">
        <v>64</v>
      </c>
    </row>
    <row r="604" spans="1:6" x14ac:dyDescent="0.2">
      <c r="A604">
        <v>5979</v>
      </c>
      <c r="B604">
        <v>2</v>
      </c>
      <c r="C604" t="s">
        <v>59</v>
      </c>
      <c r="D604">
        <v>121</v>
      </c>
      <c r="E604">
        <v>55</v>
      </c>
      <c r="F604" t="s">
        <v>64</v>
      </c>
    </row>
    <row r="605" spans="1:6" x14ac:dyDescent="0.2">
      <c r="A605">
        <v>5980</v>
      </c>
      <c r="B605">
        <v>2</v>
      </c>
      <c r="C605" t="s">
        <v>60</v>
      </c>
      <c r="D605">
        <v>121</v>
      </c>
      <c r="E605">
        <v>55</v>
      </c>
      <c r="F605" t="s">
        <v>64</v>
      </c>
    </row>
    <row r="606" spans="1:6" x14ac:dyDescent="0.2">
      <c r="A606">
        <v>5981</v>
      </c>
      <c r="B606">
        <v>2</v>
      </c>
      <c r="C606" t="s">
        <v>56</v>
      </c>
      <c r="D606">
        <v>121</v>
      </c>
      <c r="E606">
        <v>56</v>
      </c>
      <c r="F606" t="s">
        <v>64</v>
      </c>
    </row>
    <row r="607" spans="1:6" x14ac:dyDescent="0.2">
      <c r="A607">
        <v>5982</v>
      </c>
      <c r="B607">
        <v>2</v>
      </c>
      <c r="C607" t="s">
        <v>58</v>
      </c>
      <c r="D607">
        <v>121</v>
      </c>
      <c r="E607">
        <v>56</v>
      </c>
      <c r="F607" t="s">
        <v>63</v>
      </c>
    </row>
    <row r="608" spans="1:6" x14ac:dyDescent="0.2">
      <c r="A608">
        <v>5983</v>
      </c>
      <c r="B608">
        <v>2</v>
      </c>
      <c r="C608" t="s">
        <v>59</v>
      </c>
      <c r="D608">
        <v>121</v>
      </c>
      <c r="E608">
        <v>56</v>
      </c>
      <c r="F608" t="s">
        <v>64</v>
      </c>
    </row>
    <row r="609" spans="1:6" x14ac:dyDescent="0.2">
      <c r="A609">
        <v>5984</v>
      </c>
      <c r="B609">
        <v>2</v>
      </c>
      <c r="C609" t="s">
        <v>60</v>
      </c>
      <c r="D609">
        <v>121</v>
      </c>
      <c r="E609">
        <v>56</v>
      </c>
      <c r="F609" t="s">
        <v>64</v>
      </c>
    </row>
    <row r="610" spans="1:6" x14ac:dyDescent="0.2">
      <c r="A610">
        <v>5985</v>
      </c>
      <c r="B610">
        <v>2</v>
      </c>
      <c r="C610" t="s">
        <v>56</v>
      </c>
      <c r="D610">
        <v>121</v>
      </c>
      <c r="E610">
        <v>57</v>
      </c>
      <c r="F610" t="s">
        <v>63</v>
      </c>
    </row>
    <row r="611" spans="1:6" x14ac:dyDescent="0.2">
      <c r="A611">
        <v>5986</v>
      </c>
      <c r="B611">
        <v>2</v>
      </c>
      <c r="C611" t="s">
        <v>58</v>
      </c>
      <c r="D611">
        <v>121</v>
      </c>
      <c r="E611">
        <v>57</v>
      </c>
      <c r="F611" t="s">
        <v>63</v>
      </c>
    </row>
    <row r="612" spans="1:6" x14ac:dyDescent="0.2">
      <c r="A612">
        <v>5987</v>
      </c>
      <c r="B612">
        <v>2</v>
      </c>
      <c r="C612" t="s">
        <v>59</v>
      </c>
      <c r="D612">
        <v>121</v>
      </c>
      <c r="E612">
        <v>57</v>
      </c>
      <c r="F612" t="s">
        <v>62</v>
      </c>
    </row>
    <row r="613" spans="1:6" x14ac:dyDescent="0.2">
      <c r="A613">
        <v>5988</v>
      </c>
      <c r="B613">
        <v>2</v>
      </c>
      <c r="C613" t="s">
        <v>60</v>
      </c>
      <c r="D613">
        <v>121</v>
      </c>
      <c r="E613">
        <v>57</v>
      </c>
      <c r="F613" t="s">
        <v>63</v>
      </c>
    </row>
    <row r="614" spans="1:6" x14ac:dyDescent="0.2">
      <c r="A614">
        <v>5989</v>
      </c>
      <c r="B614">
        <v>2</v>
      </c>
      <c r="C614" t="s">
        <v>56</v>
      </c>
      <c r="D614">
        <v>121</v>
      </c>
      <c r="E614">
        <v>58</v>
      </c>
      <c r="F614" t="s">
        <v>63</v>
      </c>
    </row>
    <row r="615" spans="1:6" x14ac:dyDescent="0.2">
      <c r="A615">
        <v>5990</v>
      </c>
      <c r="B615">
        <v>2</v>
      </c>
      <c r="C615" t="s">
        <v>58</v>
      </c>
      <c r="D615">
        <v>121</v>
      </c>
      <c r="E615">
        <v>58</v>
      </c>
      <c r="F615" t="s">
        <v>63</v>
      </c>
    </row>
    <row r="616" spans="1:6" x14ac:dyDescent="0.2">
      <c r="A616">
        <v>5991</v>
      </c>
      <c r="B616">
        <v>2</v>
      </c>
      <c r="C616" t="s">
        <v>59</v>
      </c>
      <c r="D616">
        <v>121</v>
      </c>
      <c r="E616">
        <v>58</v>
      </c>
      <c r="F616" t="s">
        <v>64</v>
      </c>
    </row>
    <row r="617" spans="1:6" x14ac:dyDescent="0.2">
      <c r="A617">
        <v>5992</v>
      </c>
      <c r="B617">
        <v>2</v>
      </c>
      <c r="C617" t="s">
        <v>60</v>
      </c>
      <c r="D617">
        <v>121</v>
      </c>
      <c r="E617">
        <v>58</v>
      </c>
      <c r="F617" t="s">
        <v>63</v>
      </c>
    </row>
    <row r="618" spans="1:6" x14ac:dyDescent="0.2">
      <c r="A618">
        <v>5993</v>
      </c>
      <c r="B618">
        <v>2</v>
      </c>
      <c r="C618" t="s">
        <v>56</v>
      </c>
      <c r="D618">
        <v>121</v>
      </c>
      <c r="E618">
        <v>59</v>
      </c>
      <c r="F618" t="s">
        <v>63</v>
      </c>
    </row>
    <row r="619" spans="1:6" x14ac:dyDescent="0.2">
      <c r="A619">
        <v>5994</v>
      </c>
      <c r="B619">
        <v>2</v>
      </c>
      <c r="C619" t="s">
        <v>58</v>
      </c>
      <c r="D619">
        <v>121</v>
      </c>
      <c r="E619">
        <v>59</v>
      </c>
      <c r="F619" t="s">
        <v>63</v>
      </c>
    </row>
    <row r="620" spans="1:6" x14ac:dyDescent="0.2">
      <c r="A620">
        <v>5995</v>
      </c>
      <c r="B620">
        <v>2</v>
      </c>
      <c r="C620" t="s">
        <v>59</v>
      </c>
      <c r="D620">
        <v>121</v>
      </c>
      <c r="E620">
        <v>59</v>
      </c>
      <c r="F620" t="s">
        <v>64</v>
      </c>
    </row>
    <row r="621" spans="1:6" x14ac:dyDescent="0.2">
      <c r="A621">
        <v>5996</v>
      </c>
      <c r="B621">
        <v>2</v>
      </c>
      <c r="C621" t="s">
        <v>60</v>
      </c>
      <c r="D621">
        <v>121</v>
      </c>
      <c r="E621">
        <v>59</v>
      </c>
      <c r="F621" t="s">
        <v>64</v>
      </c>
    </row>
    <row r="622" spans="1:6" x14ac:dyDescent="0.2">
      <c r="A622">
        <v>5997</v>
      </c>
      <c r="B622">
        <v>2</v>
      </c>
      <c r="C622" t="s">
        <v>56</v>
      </c>
      <c r="D622">
        <v>121</v>
      </c>
      <c r="E622">
        <v>60</v>
      </c>
      <c r="F622" t="s">
        <v>63</v>
      </c>
    </row>
    <row r="623" spans="1:6" x14ac:dyDescent="0.2">
      <c r="A623">
        <v>5998</v>
      </c>
      <c r="B623">
        <v>2</v>
      </c>
      <c r="C623" t="s">
        <v>58</v>
      </c>
      <c r="D623">
        <v>121</v>
      </c>
      <c r="E623">
        <v>60</v>
      </c>
      <c r="F623" t="s">
        <v>63</v>
      </c>
    </row>
    <row r="624" spans="1:6" x14ac:dyDescent="0.2">
      <c r="A624">
        <v>5999</v>
      </c>
      <c r="B624">
        <v>2</v>
      </c>
      <c r="C624" t="s">
        <v>59</v>
      </c>
      <c r="D624">
        <v>121</v>
      </c>
      <c r="E624">
        <v>60</v>
      </c>
      <c r="F624" t="s">
        <v>64</v>
      </c>
    </row>
    <row r="625" spans="1:6" x14ac:dyDescent="0.2">
      <c r="A625">
        <v>6000</v>
      </c>
      <c r="B625">
        <v>2</v>
      </c>
      <c r="C625" t="s">
        <v>60</v>
      </c>
      <c r="D625">
        <v>121</v>
      </c>
      <c r="E625">
        <v>60</v>
      </c>
      <c r="F625" t="s">
        <v>63</v>
      </c>
    </row>
    <row r="626" spans="1:6" x14ac:dyDescent="0.2">
      <c r="A626">
        <v>6001</v>
      </c>
      <c r="B626">
        <v>2</v>
      </c>
      <c r="C626" t="s">
        <v>56</v>
      </c>
      <c r="D626">
        <v>121</v>
      </c>
      <c r="E626">
        <v>61</v>
      </c>
      <c r="F626" t="s">
        <v>64</v>
      </c>
    </row>
    <row r="627" spans="1:6" x14ac:dyDescent="0.2">
      <c r="A627">
        <v>6002</v>
      </c>
      <c r="B627">
        <v>2</v>
      </c>
      <c r="C627" t="s">
        <v>58</v>
      </c>
      <c r="D627">
        <v>121</v>
      </c>
      <c r="E627">
        <v>61</v>
      </c>
      <c r="F627" t="s">
        <v>63</v>
      </c>
    </row>
    <row r="628" spans="1:6" x14ac:dyDescent="0.2">
      <c r="A628">
        <v>6003</v>
      </c>
      <c r="B628">
        <v>2</v>
      </c>
      <c r="C628" t="s">
        <v>59</v>
      </c>
      <c r="D628">
        <v>121</v>
      </c>
      <c r="E628">
        <v>61</v>
      </c>
      <c r="F628" t="s">
        <v>64</v>
      </c>
    </row>
    <row r="629" spans="1:6" x14ac:dyDescent="0.2">
      <c r="A629">
        <v>6004</v>
      </c>
      <c r="B629">
        <v>2</v>
      </c>
      <c r="C629" t="s">
        <v>60</v>
      </c>
      <c r="D629">
        <v>121</v>
      </c>
      <c r="E629">
        <v>61</v>
      </c>
      <c r="F629" t="s">
        <v>64</v>
      </c>
    </row>
    <row r="630" spans="1:6" x14ac:dyDescent="0.2">
      <c r="A630">
        <v>6005</v>
      </c>
      <c r="B630">
        <v>2</v>
      </c>
      <c r="C630" t="s">
        <v>56</v>
      </c>
      <c r="D630">
        <v>121</v>
      </c>
      <c r="E630">
        <v>62</v>
      </c>
      <c r="F630" t="s">
        <v>63</v>
      </c>
    </row>
    <row r="631" spans="1:6" x14ac:dyDescent="0.2">
      <c r="A631">
        <v>6006</v>
      </c>
      <c r="B631">
        <v>2</v>
      </c>
      <c r="C631" t="s">
        <v>58</v>
      </c>
      <c r="D631">
        <v>121</v>
      </c>
      <c r="E631">
        <v>62</v>
      </c>
      <c r="F631" t="s">
        <v>63</v>
      </c>
    </row>
    <row r="632" spans="1:6" x14ac:dyDescent="0.2">
      <c r="A632">
        <v>6007</v>
      </c>
      <c r="B632">
        <v>2</v>
      </c>
      <c r="C632" t="s">
        <v>59</v>
      </c>
      <c r="D632">
        <v>121</v>
      </c>
      <c r="E632">
        <v>62</v>
      </c>
      <c r="F632" t="s">
        <v>64</v>
      </c>
    </row>
    <row r="633" spans="1:6" x14ac:dyDescent="0.2">
      <c r="A633">
        <v>6008</v>
      </c>
      <c r="B633">
        <v>2</v>
      </c>
      <c r="C633" t="s">
        <v>60</v>
      </c>
      <c r="D633">
        <v>121</v>
      </c>
      <c r="E633">
        <v>62</v>
      </c>
      <c r="F633" t="s">
        <v>64</v>
      </c>
    </row>
    <row r="634" spans="1:6" x14ac:dyDescent="0.2">
      <c r="A634">
        <v>6009</v>
      </c>
      <c r="B634">
        <v>2</v>
      </c>
      <c r="C634" t="s">
        <v>56</v>
      </c>
      <c r="D634">
        <v>121</v>
      </c>
      <c r="E634">
        <v>63</v>
      </c>
      <c r="F634" t="s">
        <v>62</v>
      </c>
    </row>
    <row r="635" spans="1:6" x14ac:dyDescent="0.2">
      <c r="A635">
        <v>6010</v>
      </c>
      <c r="B635">
        <v>2</v>
      </c>
      <c r="C635" t="s">
        <v>58</v>
      </c>
      <c r="D635">
        <v>121</v>
      </c>
      <c r="E635">
        <v>63</v>
      </c>
      <c r="F635" t="s">
        <v>62</v>
      </c>
    </row>
    <row r="636" spans="1:6" x14ac:dyDescent="0.2">
      <c r="A636">
        <v>6011</v>
      </c>
      <c r="B636">
        <v>2</v>
      </c>
      <c r="C636" t="s">
        <v>59</v>
      </c>
      <c r="D636">
        <v>121</v>
      </c>
      <c r="E636">
        <v>63</v>
      </c>
      <c r="F636" t="s">
        <v>62</v>
      </c>
    </row>
    <row r="637" spans="1:6" x14ac:dyDescent="0.2">
      <c r="A637">
        <v>6012</v>
      </c>
      <c r="B637">
        <v>2</v>
      </c>
      <c r="C637" t="s">
        <v>60</v>
      </c>
      <c r="D637">
        <v>121</v>
      </c>
      <c r="E637">
        <v>63</v>
      </c>
      <c r="F637" t="s">
        <v>62</v>
      </c>
    </row>
    <row r="638" spans="1:6" x14ac:dyDescent="0.2">
      <c r="A638">
        <v>6013</v>
      </c>
      <c r="B638">
        <v>2</v>
      </c>
      <c r="C638" t="s">
        <v>56</v>
      </c>
      <c r="D638">
        <v>121</v>
      </c>
      <c r="E638">
        <v>64</v>
      </c>
      <c r="F638" t="s">
        <v>63</v>
      </c>
    </row>
    <row r="639" spans="1:6" x14ac:dyDescent="0.2">
      <c r="A639">
        <v>6014</v>
      </c>
      <c r="B639">
        <v>2</v>
      </c>
      <c r="C639" t="s">
        <v>58</v>
      </c>
      <c r="D639">
        <v>121</v>
      </c>
      <c r="E639">
        <v>64</v>
      </c>
      <c r="F639" t="s">
        <v>63</v>
      </c>
    </row>
    <row r="640" spans="1:6" x14ac:dyDescent="0.2">
      <c r="A640">
        <v>6015</v>
      </c>
      <c r="B640">
        <v>2</v>
      </c>
      <c r="C640" t="s">
        <v>59</v>
      </c>
      <c r="D640">
        <v>121</v>
      </c>
      <c r="E640">
        <v>64</v>
      </c>
      <c r="F640" t="s">
        <v>64</v>
      </c>
    </row>
    <row r="641" spans="1:6" x14ac:dyDescent="0.2">
      <c r="A641">
        <v>6016</v>
      </c>
      <c r="B641">
        <v>2</v>
      </c>
      <c r="C641" t="s">
        <v>60</v>
      </c>
      <c r="D641">
        <v>121</v>
      </c>
      <c r="E641">
        <v>64</v>
      </c>
      <c r="F641" t="s">
        <v>63</v>
      </c>
    </row>
    <row r="642" spans="1:6" x14ac:dyDescent="0.2">
      <c r="A642">
        <v>6017</v>
      </c>
      <c r="B642">
        <v>2</v>
      </c>
      <c r="C642" t="s">
        <v>56</v>
      </c>
      <c r="D642">
        <v>121</v>
      </c>
      <c r="E642">
        <v>65</v>
      </c>
      <c r="F642" t="s">
        <v>63</v>
      </c>
    </row>
    <row r="643" spans="1:6" x14ac:dyDescent="0.2">
      <c r="A643">
        <v>6018</v>
      </c>
      <c r="B643">
        <v>2</v>
      </c>
      <c r="C643" t="s">
        <v>58</v>
      </c>
      <c r="D643">
        <v>121</v>
      </c>
      <c r="E643">
        <v>65</v>
      </c>
      <c r="F643" t="s">
        <v>63</v>
      </c>
    </row>
    <row r="644" spans="1:6" x14ac:dyDescent="0.2">
      <c r="A644">
        <v>6019</v>
      </c>
      <c r="B644">
        <v>2</v>
      </c>
      <c r="C644" t="s">
        <v>59</v>
      </c>
      <c r="D644">
        <v>121</v>
      </c>
      <c r="E644">
        <v>65</v>
      </c>
      <c r="F644" t="s">
        <v>62</v>
      </c>
    </row>
    <row r="645" spans="1:6" x14ac:dyDescent="0.2">
      <c r="A645">
        <v>6020</v>
      </c>
      <c r="B645">
        <v>2</v>
      </c>
      <c r="C645" t="s">
        <v>60</v>
      </c>
      <c r="D645">
        <v>121</v>
      </c>
      <c r="E645">
        <v>65</v>
      </c>
      <c r="F645" t="s">
        <v>64</v>
      </c>
    </row>
    <row r="646" spans="1:6" x14ac:dyDescent="0.2">
      <c r="A646">
        <v>6021</v>
      </c>
      <c r="B646">
        <v>2</v>
      </c>
      <c r="C646" t="s">
        <v>56</v>
      </c>
      <c r="D646">
        <v>121</v>
      </c>
      <c r="E646">
        <v>66</v>
      </c>
      <c r="F646" t="s">
        <v>62</v>
      </c>
    </row>
    <row r="647" spans="1:6" x14ac:dyDescent="0.2">
      <c r="A647">
        <v>6022</v>
      </c>
      <c r="B647">
        <v>2</v>
      </c>
      <c r="C647" t="s">
        <v>58</v>
      </c>
      <c r="D647">
        <v>121</v>
      </c>
      <c r="E647">
        <v>66</v>
      </c>
      <c r="F647" t="s">
        <v>63</v>
      </c>
    </row>
    <row r="648" spans="1:6" x14ac:dyDescent="0.2">
      <c r="A648">
        <v>6023</v>
      </c>
      <c r="B648">
        <v>2</v>
      </c>
      <c r="C648" t="s">
        <v>59</v>
      </c>
      <c r="D648">
        <v>121</v>
      </c>
      <c r="E648">
        <v>66</v>
      </c>
      <c r="F648" t="s">
        <v>62</v>
      </c>
    </row>
    <row r="649" spans="1:6" x14ac:dyDescent="0.2">
      <c r="A649">
        <v>6024</v>
      </c>
      <c r="B649">
        <v>2</v>
      </c>
      <c r="C649" t="s">
        <v>60</v>
      </c>
      <c r="D649">
        <v>121</v>
      </c>
      <c r="E649">
        <v>66</v>
      </c>
      <c r="F649" t="s">
        <v>63</v>
      </c>
    </row>
    <row r="650" spans="1:6" x14ac:dyDescent="0.2">
      <c r="A650">
        <v>6025</v>
      </c>
      <c r="B650">
        <v>2</v>
      </c>
      <c r="C650" t="s">
        <v>56</v>
      </c>
      <c r="D650">
        <v>121</v>
      </c>
      <c r="E650">
        <v>67</v>
      </c>
      <c r="F650" t="s">
        <v>62</v>
      </c>
    </row>
    <row r="651" spans="1:6" x14ac:dyDescent="0.2">
      <c r="A651">
        <v>6026</v>
      </c>
      <c r="B651">
        <v>2</v>
      </c>
      <c r="C651" t="s">
        <v>58</v>
      </c>
      <c r="D651">
        <v>121</v>
      </c>
      <c r="E651">
        <v>67</v>
      </c>
      <c r="F651" t="s">
        <v>63</v>
      </c>
    </row>
    <row r="652" spans="1:6" x14ac:dyDescent="0.2">
      <c r="A652">
        <v>6027</v>
      </c>
      <c r="B652">
        <v>2</v>
      </c>
      <c r="C652" t="s">
        <v>59</v>
      </c>
      <c r="D652">
        <v>121</v>
      </c>
      <c r="E652">
        <v>67</v>
      </c>
      <c r="F652" t="s">
        <v>64</v>
      </c>
    </row>
    <row r="653" spans="1:6" x14ac:dyDescent="0.2">
      <c r="A653">
        <v>6028</v>
      </c>
      <c r="B653">
        <v>2</v>
      </c>
      <c r="C653" t="s">
        <v>60</v>
      </c>
      <c r="D653">
        <v>121</v>
      </c>
      <c r="E653">
        <v>67</v>
      </c>
      <c r="F653" t="s">
        <v>64</v>
      </c>
    </row>
    <row r="654" spans="1:6" x14ac:dyDescent="0.2">
      <c r="A654">
        <v>6029</v>
      </c>
      <c r="B654">
        <v>2</v>
      </c>
      <c r="C654" t="s">
        <v>56</v>
      </c>
      <c r="D654">
        <v>121</v>
      </c>
      <c r="E654">
        <v>68</v>
      </c>
      <c r="F654" t="s">
        <v>62</v>
      </c>
    </row>
    <row r="655" spans="1:6" x14ac:dyDescent="0.2">
      <c r="A655">
        <v>6030</v>
      </c>
      <c r="B655">
        <v>2</v>
      </c>
      <c r="C655" t="s">
        <v>58</v>
      </c>
      <c r="D655">
        <v>121</v>
      </c>
      <c r="E655">
        <v>68</v>
      </c>
      <c r="F655" t="s">
        <v>63</v>
      </c>
    </row>
    <row r="656" spans="1:6" x14ac:dyDescent="0.2">
      <c r="A656">
        <v>6031</v>
      </c>
      <c r="B656">
        <v>2</v>
      </c>
      <c r="C656" t="s">
        <v>59</v>
      </c>
      <c r="D656">
        <v>121</v>
      </c>
      <c r="E656">
        <v>68</v>
      </c>
      <c r="F656" t="s">
        <v>64</v>
      </c>
    </row>
    <row r="657" spans="1:6" x14ac:dyDescent="0.2">
      <c r="A657">
        <v>6032</v>
      </c>
      <c r="B657">
        <v>2</v>
      </c>
      <c r="C657" t="s">
        <v>60</v>
      </c>
      <c r="D657">
        <v>121</v>
      </c>
      <c r="E657">
        <v>68</v>
      </c>
      <c r="F657" t="s">
        <v>64</v>
      </c>
    </row>
    <row r="658" spans="1:6" x14ac:dyDescent="0.2">
      <c r="A658">
        <v>6033</v>
      </c>
      <c r="B658">
        <v>2</v>
      </c>
      <c r="C658" t="s">
        <v>56</v>
      </c>
      <c r="D658">
        <v>121</v>
      </c>
      <c r="E658">
        <v>69</v>
      </c>
      <c r="F658" t="s">
        <v>63</v>
      </c>
    </row>
    <row r="659" spans="1:6" x14ac:dyDescent="0.2">
      <c r="A659">
        <v>6034</v>
      </c>
      <c r="B659">
        <v>2</v>
      </c>
      <c r="C659" t="s">
        <v>58</v>
      </c>
      <c r="D659">
        <v>121</v>
      </c>
      <c r="E659">
        <v>69</v>
      </c>
      <c r="F659" t="s">
        <v>63</v>
      </c>
    </row>
    <row r="660" spans="1:6" x14ac:dyDescent="0.2">
      <c r="A660">
        <v>6035</v>
      </c>
      <c r="B660">
        <v>2</v>
      </c>
      <c r="C660" t="s">
        <v>59</v>
      </c>
      <c r="D660">
        <v>121</v>
      </c>
      <c r="E660">
        <v>69</v>
      </c>
      <c r="F660" t="s">
        <v>62</v>
      </c>
    </row>
    <row r="661" spans="1:6" x14ac:dyDescent="0.2">
      <c r="A661">
        <v>6036</v>
      </c>
      <c r="B661">
        <v>2</v>
      </c>
      <c r="C661" t="s">
        <v>60</v>
      </c>
      <c r="D661">
        <v>121</v>
      </c>
      <c r="E661">
        <v>69</v>
      </c>
      <c r="F661" t="s">
        <v>63</v>
      </c>
    </row>
    <row r="662" spans="1:6" x14ac:dyDescent="0.2">
      <c r="A662">
        <v>6037</v>
      </c>
      <c r="B662">
        <v>2</v>
      </c>
      <c r="C662" t="s">
        <v>56</v>
      </c>
      <c r="D662">
        <v>121</v>
      </c>
      <c r="E662">
        <v>70</v>
      </c>
      <c r="F662" t="s">
        <v>64</v>
      </c>
    </row>
    <row r="663" spans="1:6" x14ac:dyDescent="0.2">
      <c r="A663">
        <v>6038</v>
      </c>
      <c r="B663">
        <v>2</v>
      </c>
      <c r="C663" t="s">
        <v>58</v>
      </c>
      <c r="D663">
        <v>121</v>
      </c>
      <c r="E663">
        <v>70</v>
      </c>
      <c r="F663" t="s">
        <v>63</v>
      </c>
    </row>
    <row r="664" spans="1:6" x14ac:dyDescent="0.2">
      <c r="A664">
        <v>6039</v>
      </c>
      <c r="B664">
        <v>2</v>
      </c>
      <c r="C664" t="s">
        <v>59</v>
      </c>
      <c r="D664">
        <v>121</v>
      </c>
      <c r="E664">
        <v>70</v>
      </c>
      <c r="F664" t="s">
        <v>62</v>
      </c>
    </row>
    <row r="665" spans="1:6" x14ac:dyDescent="0.2">
      <c r="A665">
        <v>6040</v>
      </c>
      <c r="B665">
        <v>2</v>
      </c>
      <c r="C665" t="s">
        <v>60</v>
      </c>
      <c r="D665">
        <v>121</v>
      </c>
      <c r="E665">
        <v>70</v>
      </c>
      <c r="F665" t="s">
        <v>62</v>
      </c>
    </row>
    <row r="666" spans="1:6" x14ac:dyDescent="0.2">
      <c r="A666">
        <v>6041</v>
      </c>
      <c r="B666">
        <v>2</v>
      </c>
      <c r="C666" t="s">
        <v>56</v>
      </c>
      <c r="D666">
        <v>121</v>
      </c>
      <c r="E666">
        <v>71</v>
      </c>
      <c r="F666" t="s">
        <v>64</v>
      </c>
    </row>
    <row r="667" spans="1:6" x14ac:dyDescent="0.2">
      <c r="A667">
        <v>6042</v>
      </c>
      <c r="B667">
        <v>2</v>
      </c>
      <c r="C667" t="s">
        <v>58</v>
      </c>
      <c r="D667">
        <v>121</v>
      </c>
      <c r="E667">
        <v>71</v>
      </c>
      <c r="F667" t="s">
        <v>64</v>
      </c>
    </row>
    <row r="668" spans="1:6" x14ac:dyDescent="0.2">
      <c r="A668">
        <v>6043</v>
      </c>
      <c r="B668">
        <v>2</v>
      </c>
      <c r="C668" t="s">
        <v>59</v>
      </c>
      <c r="D668">
        <v>121</v>
      </c>
      <c r="E668">
        <v>71</v>
      </c>
      <c r="F668" t="s">
        <v>64</v>
      </c>
    </row>
    <row r="669" spans="1:6" x14ac:dyDescent="0.2">
      <c r="A669">
        <v>6044</v>
      </c>
      <c r="B669">
        <v>2</v>
      </c>
      <c r="C669" t="s">
        <v>60</v>
      </c>
      <c r="D669">
        <v>121</v>
      </c>
      <c r="E669">
        <v>71</v>
      </c>
      <c r="F669" t="s">
        <v>64</v>
      </c>
    </row>
    <row r="670" spans="1:6" x14ac:dyDescent="0.2">
      <c r="A670">
        <v>6045</v>
      </c>
      <c r="B670">
        <v>2</v>
      </c>
      <c r="C670" t="s">
        <v>56</v>
      </c>
      <c r="D670">
        <v>121</v>
      </c>
      <c r="E670">
        <v>72</v>
      </c>
      <c r="F670" t="s">
        <v>64</v>
      </c>
    </row>
    <row r="671" spans="1:6" x14ac:dyDescent="0.2">
      <c r="A671">
        <v>6046</v>
      </c>
      <c r="B671">
        <v>2</v>
      </c>
      <c r="C671" t="s">
        <v>58</v>
      </c>
      <c r="D671">
        <v>121</v>
      </c>
      <c r="E671">
        <v>72</v>
      </c>
      <c r="F671" t="s">
        <v>64</v>
      </c>
    </row>
    <row r="672" spans="1:6" x14ac:dyDescent="0.2">
      <c r="A672">
        <v>6047</v>
      </c>
      <c r="B672">
        <v>2</v>
      </c>
      <c r="C672" t="s">
        <v>59</v>
      </c>
      <c r="D672">
        <v>121</v>
      </c>
      <c r="E672">
        <v>72</v>
      </c>
      <c r="F672" t="s">
        <v>63</v>
      </c>
    </row>
    <row r="673" spans="1:6" x14ac:dyDescent="0.2">
      <c r="A673">
        <v>6048</v>
      </c>
      <c r="B673">
        <v>2</v>
      </c>
      <c r="C673" t="s">
        <v>60</v>
      </c>
      <c r="D673">
        <v>121</v>
      </c>
      <c r="E673">
        <v>72</v>
      </c>
      <c r="F673" t="s">
        <v>62</v>
      </c>
    </row>
    <row r="674" spans="1:6" x14ac:dyDescent="0.2">
      <c r="A674">
        <v>6049</v>
      </c>
      <c r="B674">
        <v>2</v>
      </c>
      <c r="C674" t="s">
        <v>56</v>
      </c>
      <c r="D674">
        <v>121</v>
      </c>
      <c r="E674">
        <v>73</v>
      </c>
      <c r="F674" t="s">
        <v>64</v>
      </c>
    </row>
    <row r="675" spans="1:6" x14ac:dyDescent="0.2">
      <c r="A675">
        <v>6050</v>
      </c>
      <c r="B675">
        <v>2</v>
      </c>
      <c r="C675" t="s">
        <v>58</v>
      </c>
      <c r="D675">
        <v>121</v>
      </c>
      <c r="E675">
        <v>73</v>
      </c>
      <c r="F675" t="s">
        <v>64</v>
      </c>
    </row>
    <row r="676" spans="1:6" x14ac:dyDescent="0.2">
      <c r="A676">
        <v>6051</v>
      </c>
      <c r="B676">
        <v>2</v>
      </c>
      <c r="C676" t="s">
        <v>59</v>
      </c>
      <c r="D676">
        <v>121</v>
      </c>
      <c r="E676">
        <v>73</v>
      </c>
      <c r="F676" t="s">
        <v>64</v>
      </c>
    </row>
    <row r="677" spans="1:6" x14ac:dyDescent="0.2">
      <c r="A677">
        <v>6052</v>
      </c>
      <c r="B677">
        <v>2</v>
      </c>
      <c r="C677" t="s">
        <v>60</v>
      </c>
      <c r="D677">
        <v>121</v>
      </c>
      <c r="E677">
        <v>73</v>
      </c>
      <c r="F677" t="s">
        <v>64</v>
      </c>
    </row>
    <row r="678" spans="1:6" x14ac:dyDescent="0.2">
      <c r="A678">
        <v>6053</v>
      </c>
      <c r="B678">
        <v>2</v>
      </c>
      <c r="C678" t="s">
        <v>56</v>
      </c>
      <c r="D678">
        <v>121</v>
      </c>
      <c r="E678">
        <v>74</v>
      </c>
      <c r="F678" t="s">
        <v>63</v>
      </c>
    </row>
    <row r="679" spans="1:6" x14ac:dyDescent="0.2">
      <c r="A679">
        <v>6054</v>
      </c>
      <c r="B679">
        <v>2</v>
      </c>
      <c r="C679" t="s">
        <v>58</v>
      </c>
      <c r="D679">
        <v>121</v>
      </c>
      <c r="E679">
        <v>74</v>
      </c>
      <c r="F679" t="s">
        <v>63</v>
      </c>
    </row>
    <row r="680" spans="1:6" x14ac:dyDescent="0.2">
      <c r="A680">
        <v>6055</v>
      </c>
      <c r="B680">
        <v>2</v>
      </c>
      <c r="C680" t="s">
        <v>59</v>
      </c>
      <c r="D680">
        <v>121</v>
      </c>
      <c r="E680">
        <v>74</v>
      </c>
      <c r="F680" t="s">
        <v>63</v>
      </c>
    </row>
    <row r="681" spans="1:6" x14ac:dyDescent="0.2">
      <c r="A681">
        <v>6056</v>
      </c>
      <c r="B681">
        <v>2</v>
      </c>
      <c r="C681" t="s">
        <v>60</v>
      </c>
      <c r="D681">
        <v>121</v>
      </c>
      <c r="E681">
        <v>74</v>
      </c>
      <c r="F681" t="s">
        <v>63</v>
      </c>
    </row>
    <row r="682" spans="1:6" x14ac:dyDescent="0.2">
      <c r="A682">
        <v>6057</v>
      </c>
      <c r="B682">
        <v>2</v>
      </c>
      <c r="C682" t="s">
        <v>56</v>
      </c>
      <c r="D682">
        <v>121</v>
      </c>
      <c r="E682">
        <v>75</v>
      </c>
      <c r="F682" t="s">
        <v>63</v>
      </c>
    </row>
    <row r="683" spans="1:6" x14ac:dyDescent="0.2">
      <c r="A683">
        <v>6058</v>
      </c>
      <c r="B683">
        <v>2</v>
      </c>
      <c r="C683" t="s">
        <v>58</v>
      </c>
      <c r="D683">
        <v>121</v>
      </c>
      <c r="E683">
        <v>75</v>
      </c>
      <c r="F683" t="s">
        <v>63</v>
      </c>
    </row>
    <row r="684" spans="1:6" x14ac:dyDescent="0.2">
      <c r="A684">
        <v>6059</v>
      </c>
      <c r="B684">
        <v>2</v>
      </c>
      <c r="C684" t="s">
        <v>59</v>
      </c>
      <c r="D684">
        <v>121</v>
      </c>
      <c r="E684">
        <v>75</v>
      </c>
      <c r="F684" t="s">
        <v>64</v>
      </c>
    </row>
    <row r="685" spans="1:6" x14ac:dyDescent="0.2">
      <c r="A685">
        <v>6060</v>
      </c>
      <c r="B685">
        <v>2</v>
      </c>
      <c r="C685" t="s">
        <v>60</v>
      </c>
      <c r="D685">
        <v>121</v>
      </c>
      <c r="E685">
        <v>75</v>
      </c>
      <c r="F685" t="s">
        <v>64</v>
      </c>
    </row>
    <row r="686" spans="1:6" x14ac:dyDescent="0.2">
      <c r="A686">
        <v>6061</v>
      </c>
      <c r="B686">
        <v>2</v>
      </c>
      <c r="C686" t="s">
        <v>56</v>
      </c>
      <c r="D686">
        <v>121</v>
      </c>
      <c r="E686">
        <v>76</v>
      </c>
      <c r="F686" t="s">
        <v>63</v>
      </c>
    </row>
    <row r="687" spans="1:6" x14ac:dyDescent="0.2">
      <c r="A687">
        <v>6062</v>
      </c>
      <c r="B687">
        <v>2</v>
      </c>
      <c r="C687" t="s">
        <v>58</v>
      </c>
      <c r="D687">
        <v>121</v>
      </c>
      <c r="E687">
        <v>76</v>
      </c>
      <c r="F687" t="s">
        <v>63</v>
      </c>
    </row>
    <row r="688" spans="1:6" x14ac:dyDescent="0.2">
      <c r="A688">
        <v>6063</v>
      </c>
      <c r="B688">
        <v>2</v>
      </c>
      <c r="C688" t="s">
        <v>59</v>
      </c>
      <c r="D688">
        <v>121</v>
      </c>
      <c r="E688">
        <v>76</v>
      </c>
      <c r="F688" t="s">
        <v>64</v>
      </c>
    </row>
    <row r="689" spans="1:6" x14ac:dyDescent="0.2">
      <c r="A689">
        <v>6064</v>
      </c>
      <c r="B689">
        <v>2</v>
      </c>
      <c r="C689" t="s">
        <v>60</v>
      </c>
      <c r="D689">
        <v>121</v>
      </c>
      <c r="E689">
        <v>76</v>
      </c>
      <c r="F689" t="s">
        <v>64</v>
      </c>
    </row>
    <row r="690" spans="1:6" x14ac:dyDescent="0.2">
      <c r="A690">
        <v>6065</v>
      </c>
      <c r="B690">
        <v>2</v>
      </c>
      <c r="C690" t="s">
        <v>56</v>
      </c>
      <c r="D690">
        <v>121</v>
      </c>
      <c r="E690">
        <v>77</v>
      </c>
      <c r="F690" t="s">
        <v>64</v>
      </c>
    </row>
    <row r="691" spans="1:6" x14ac:dyDescent="0.2">
      <c r="A691">
        <v>6066</v>
      </c>
      <c r="B691">
        <v>2</v>
      </c>
      <c r="C691" t="s">
        <v>58</v>
      </c>
      <c r="D691">
        <v>121</v>
      </c>
      <c r="E691">
        <v>77</v>
      </c>
      <c r="F691" t="s">
        <v>63</v>
      </c>
    </row>
    <row r="692" spans="1:6" x14ac:dyDescent="0.2">
      <c r="A692">
        <v>6067</v>
      </c>
      <c r="B692">
        <v>2</v>
      </c>
      <c r="C692" t="s">
        <v>59</v>
      </c>
      <c r="D692">
        <v>121</v>
      </c>
      <c r="E692">
        <v>77</v>
      </c>
      <c r="F692" t="s">
        <v>64</v>
      </c>
    </row>
    <row r="693" spans="1:6" x14ac:dyDescent="0.2">
      <c r="A693">
        <v>6068</v>
      </c>
      <c r="B693">
        <v>2</v>
      </c>
      <c r="C693" t="s">
        <v>60</v>
      </c>
      <c r="D693">
        <v>121</v>
      </c>
      <c r="E693">
        <v>77</v>
      </c>
      <c r="F693" t="s">
        <v>64</v>
      </c>
    </row>
    <row r="694" spans="1:6" x14ac:dyDescent="0.2">
      <c r="A694">
        <v>6069</v>
      </c>
      <c r="B694">
        <v>2</v>
      </c>
      <c r="C694" t="s">
        <v>56</v>
      </c>
      <c r="D694">
        <v>121</v>
      </c>
      <c r="E694">
        <v>78</v>
      </c>
      <c r="F694" t="s">
        <v>63</v>
      </c>
    </row>
    <row r="695" spans="1:6" x14ac:dyDescent="0.2">
      <c r="A695">
        <v>6070</v>
      </c>
      <c r="B695">
        <v>2</v>
      </c>
      <c r="C695" t="s">
        <v>58</v>
      </c>
      <c r="D695">
        <v>121</v>
      </c>
      <c r="E695">
        <v>78</v>
      </c>
      <c r="F695" t="s">
        <v>63</v>
      </c>
    </row>
    <row r="696" spans="1:6" x14ac:dyDescent="0.2">
      <c r="A696">
        <v>6071</v>
      </c>
      <c r="B696">
        <v>2</v>
      </c>
      <c r="C696" t="s">
        <v>59</v>
      </c>
      <c r="D696">
        <v>121</v>
      </c>
      <c r="E696">
        <v>78</v>
      </c>
      <c r="F696" t="s">
        <v>62</v>
      </c>
    </row>
    <row r="697" spans="1:6" x14ac:dyDescent="0.2">
      <c r="A697">
        <v>6072</v>
      </c>
      <c r="B697">
        <v>2</v>
      </c>
      <c r="C697" t="s">
        <v>60</v>
      </c>
      <c r="D697">
        <v>121</v>
      </c>
      <c r="E697">
        <v>78</v>
      </c>
      <c r="F697" t="s">
        <v>64</v>
      </c>
    </row>
    <row r="698" spans="1:6" x14ac:dyDescent="0.2">
      <c r="A698">
        <v>6073</v>
      </c>
      <c r="B698">
        <v>2</v>
      </c>
      <c r="C698" t="s">
        <v>56</v>
      </c>
      <c r="D698">
        <v>121</v>
      </c>
      <c r="E698">
        <v>79</v>
      </c>
      <c r="F698" t="s">
        <v>63</v>
      </c>
    </row>
    <row r="699" spans="1:6" x14ac:dyDescent="0.2">
      <c r="A699">
        <v>6074</v>
      </c>
      <c r="B699">
        <v>2</v>
      </c>
      <c r="C699" t="s">
        <v>58</v>
      </c>
      <c r="D699">
        <v>121</v>
      </c>
      <c r="E699">
        <v>79</v>
      </c>
      <c r="F699" t="s">
        <v>63</v>
      </c>
    </row>
    <row r="700" spans="1:6" x14ac:dyDescent="0.2">
      <c r="A700">
        <v>6075</v>
      </c>
      <c r="B700">
        <v>2</v>
      </c>
      <c r="C700" t="s">
        <v>59</v>
      </c>
      <c r="D700">
        <v>121</v>
      </c>
      <c r="E700">
        <v>79</v>
      </c>
      <c r="F700" t="s">
        <v>64</v>
      </c>
    </row>
    <row r="701" spans="1:6" x14ac:dyDescent="0.2">
      <c r="A701">
        <v>6076</v>
      </c>
      <c r="B701">
        <v>2</v>
      </c>
      <c r="C701" t="s">
        <v>60</v>
      </c>
      <c r="D701">
        <v>121</v>
      </c>
      <c r="E701">
        <v>79</v>
      </c>
      <c r="F701" t="s">
        <v>62</v>
      </c>
    </row>
    <row r="702" spans="1:6" x14ac:dyDescent="0.2">
      <c r="A702">
        <v>6077</v>
      </c>
      <c r="B702">
        <v>2</v>
      </c>
      <c r="C702" t="s">
        <v>56</v>
      </c>
      <c r="D702">
        <v>121</v>
      </c>
      <c r="E702">
        <v>80</v>
      </c>
      <c r="F702" t="s">
        <v>63</v>
      </c>
    </row>
    <row r="703" spans="1:6" x14ac:dyDescent="0.2">
      <c r="A703">
        <v>6078</v>
      </c>
      <c r="B703">
        <v>2</v>
      </c>
      <c r="C703" t="s">
        <v>58</v>
      </c>
      <c r="D703">
        <v>121</v>
      </c>
      <c r="E703">
        <v>80</v>
      </c>
      <c r="F703" t="s">
        <v>63</v>
      </c>
    </row>
    <row r="704" spans="1:6" x14ac:dyDescent="0.2">
      <c r="A704">
        <v>6079</v>
      </c>
      <c r="B704">
        <v>2</v>
      </c>
      <c r="C704" t="s">
        <v>59</v>
      </c>
      <c r="D704">
        <v>121</v>
      </c>
      <c r="E704">
        <v>80</v>
      </c>
      <c r="F704" t="s">
        <v>62</v>
      </c>
    </row>
    <row r="705" spans="1:6" x14ac:dyDescent="0.2">
      <c r="A705">
        <v>6080</v>
      </c>
      <c r="B705">
        <v>2</v>
      </c>
      <c r="C705" t="s">
        <v>60</v>
      </c>
      <c r="D705">
        <v>121</v>
      </c>
      <c r="E705">
        <v>80</v>
      </c>
      <c r="F705" t="s">
        <v>63</v>
      </c>
    </row>
    <row r="706" spans="1:6" x14ac:dyDescent="0.2">
      <c r="A706">
        <v>6081</v>
      </c>
      <c r="B706">
        <v>2</v>
      </c>
      <c r="C706" t="s">
        <v>56</v>
      </c>
      <c r="D706">
        <v>121</v>
      </c>
      <c r="E706">
        <v>81</v>
      </c>
      <c r="F706" t="s">
        <v>63</v>
      </c>
    </row>
    <row r="707" spans="1:6" x14ac:dyDescent="0.2">
      <c r="A707">
        <v>6082</v>
      </c>
      <c r="B707">
        <v>2</v>
      </c>
      <c r="C707" t="s">
        <v>58</v>
      </c>
      <c r="D707">
        <v>121</v>
      </c>
      <c r="E707">
        <v>81</v>
      </c>
      <c r="F707" t="s">
        <v>63</v>
      </c>
    </row>
    <row r="708" spans="1:6" x14ac:dyDescent="0.2">
      <c r="A708">
        <v>6083</v>
      </c>
      <c r="B708">
        <v>2</v>
      </c>
      <c r="C708" t="s">
        <v>59</v>
      </c>
      <c r="D708">
        <v>121</v>
      </c>
      <c r="E708">
        <v>81</v>
      </c>
      <c r="F708" t="s">
        <v>64</v>
      </c>
    </row>
    <row r="709" spans="1:6" x14ac:dyDescent="0.2">
      <c r="A709">
        <v>6084</v>
      </c>
      <c r="B709">
        <v>2</v>
      </c>
      <c r="C709" t="s">
        <v>60</v>
      </c>
      <c r="D709">
        <v>121</v>
      </c>
      <c r="E709">
        <v>81</v>
      </c>
      <c r="F709" t="s">
        <v>64</v>
      </c>
    </row>
    <row r="710" spans="1:6" x14ac:dyDescent="0.2">
      <c r="A710">
        <v>6085</v>
      </c>
      <c r="B710">
        <v>2</v>
      </c>
      <c r="C710" t="s">
        <v>56</v>
      </c>
      <c r="D710">
        <v>121</v>
      </c>
      <c r="E710">
        <v>82</v>
      </c>
      <c r="F710" t="s">
        <v>63</v>
      </c>
    </row>
    <row r="711" spans="1:6" x14ac:dyDescent="0.2">
      <c r="A711">
        <v>6086</v>
      </c>
      <c r="B711">
        <v>2</v>
      </c>
      <c r="C711" t="s">
        <v>58</v>
      </c>
      <c r="D711">
        <v>121</v>
      </c>
      <c r="E711">
        <v>82</v>
      </c>
      <c r="F711" t="s">
        <v>63</v>
      </c>
    </row>
    <row r="712" spans="1:6" x14ac:dyDescent="0.2">
      <c r="A712">
        <v>6087</v>
      </c>
      <c r="B712">
        <v>2</v>
      </c>
      <c r="C712" t="s">
        <v>59</v>
      </c>
      <c r="D712">
        <v>121</v>
      </c>
      <c r="E712">
        <v>82</v>
      </c>
      <c r="F712" t="s">
        <v>63</v>
      </c>
    </row>
    <row r="713" spans="1:6" x14ac:dyDescent="0.2">
      <c r="A713">
        <v>6088</v>
      </c>
      <c r="B713">
        <v>2</v>
      </c>
      <c r="C713" t="s">
        <v>60</v>
      </c>
      <c r="D713">
        <v>121</v>
      </c>
      <c r="E713">
        <v>82</v>
      </c>
      <c r="F713" t="s">
        <v>63</v>
      </c>
    </row>
    <row r="714" spans="1:6" x14ac:dyDescent="0.2">
      <c r="A714">
        <v>6089</v>
      </c>
      <c r="B714">
        <v>2</v>
      </c>
      <c r="C714" t="s">
        <v>56</v>
      </c>
      <c r="D714">
        <v>121</v>
      </c>
      <c r="E714">
        <v>83</v>
      </c>
      <c r="F714" t="s">
        <v>63</v>
      </c>
    </row>
    <row r="715" spans="1:6" x14ac:dyDescent="0.2">
      <c r="A715">
        <v>6090</v>
      </c>
      <c r="B715">
        <v>2</v>
      </c>
      <c r="C715" t="s">
        <v>58</v>
      </c>
      <c r="D715">
        <v>121</v>
      </c>
      <c r="E715">
        <v>83</v>
      </c>
      <c r="F715" t="s">
        <v>63</v>
      </c>
    </row>
    <row r="716" spans="1:6" x14ac:dyDescent="0.2">
      <c r="A716">
        <v>6091</v>
      </c>
      <c r="B716">
        <v>2</v>
      </c>
      <c r="C716" t="s">
        <v>59</v>
      </c>
      <c r="D716">
        <v>121</v>
      </c>
      <c r="E716">
        <v>83</v>
      </c>
      <c r="F716" t="s">
        <v>62</v>
      </c>
    </row>
    <row r="717" spans="1:6" x14ac:dyDescent="0.2">
      <c r="A717">
        <v>6092</v>
      </c>
      <c r="B717">
        <v>2</v>
      </c>
      <c r="C717" t="s">
        <v>60</v>
      </c>
      <c r="D717">
        <v>121</v>
      </c>
      <c r="E717">
        <v>83</v>
      </c>
      <c r="F717" t="s">
        <v>63</v>
      </c>
    </row>
    <row r="718" spans="1:6" x14ac:dyDescent="0.2">
      <c r="A718">
        <v>6093</v>
      </c>
      <c r="B718">
        <v>2</v>
      </c>
      <c r="C718" t="s">
        <v>56</v>
      </c>
      <c r="D718">
        <v>121</v>
      </c>
      <c r="E718">
        <v>84</v>
      </c>
      <c r="F718" t="s">
        <v>63</v>
      </c>
    </row>
    <row r="719" spans="1:6" x14ac:dyDescent="0.2">
      <c r="A719">
        <v>6094</v>
      </c>
      <c r="B719">
        <v>2</v>
      </c>
      <c r="C719" t="s">
        <v>58</v>
      </c>
      <c r="D719">
        <v>121</v>
      </c>
      <c r="E719">
        <v>84</v>
      </c>
      <c r="F719" t="s">
        <v>63</v>
      </c>
    </row>
    <row r="720" spans="1:6" x14ac:dyDescent="0.2">
      <c r="A720">
        <v>6095</v>
      </c>
      <c r="B720">
        <v>2</v>
      </c>
      <c r="C720" t="s">
        <v>59</v>
      </c>
      <c r="D720">
        <v>121</v>
      </c>
      <c r="E720">
        <v>84</v>
      </c>
      <c r="F720" t="s">
        <v>63</v>
      </c>
    </row>
    <row r="721" spans="1:6" x14ac:dyDescent="0.2">
      <c r="A721">
        <v>6096</v>
      </c>
      <c r="B721">
        <v>2</v>
      </c>
      <c r="C721" t="s">
        <v>60</v>
      </c>
      <c r="D721">
        <v>121</v>
      </c>
      <c r="E721">
        <v>84</v>
      </c>
      <c r="F721" t="s">
        <v>63</v>
      </c>
    </row>
    <row r="722" spans="1:6" x14ac:dyDescent="0.2">
      <c r="A722">
        <v>6097</v>
      </c>
      <c r="B722">
        <v>2</v>
      </c>
      <c r="C722" t="s">
        <v>56</v>
      </c>
      <c r="D722">
        <v>121</v>
      </c>
      <c r="E722">
        <v>85</v>
      </c>
      <c r="F722" t="s">
        <v>63</v>
      </c>
    </row>
    <row r="723" spans="1:6" x14ac:dyDescent="0.2">
      <c r="A723">
        <v>6098</v>
      </c>
      <c r="B723">
        <v>2</v>
      </c>
      <c r="C723" t="s">
        <v>58</v>
      </c>
      <c r="D723">
        <v>121</v>
      </c>
      <c r="E723">
        <v>85</v>
      </c>
      <c r="F723" t="s">
        <v>63</v>
      </c>
    </row>
    <row r="724" spans="1:6" x14ac:dyDescent="0.2">
      <c r="A724">
        <v>6099</v>
      </c>
      <c r="B724">
        <v>2</v>
      </c>
      <c r="C724" t="s">
        <v>59</v>
      </c>
      <c r="D724">
        <v>121</v>
      </c>
      <c r="E724">
        <v>85</v>
      </c>
      <c r="F724" t="s">
        <v>64</v>
      </c>
    </row>
    <row r="725" spans="1:6" x14ac:dyDescent="0.2">
      <c r="A725">
        <v>6100</v>
      </c>
      <c r="B725">
        <v>2</v>
      </c>
      <c r="C725" t="s">
        <v>60</v>
      </c>
      <c r="D725">
        <v>121</v>
      </c>
      <c r="E725">
        <v>85</v>
      </c>
      <c r="F725" t="s">
        <v>63</v>
      </c>
    </row>
    <row r="726" spans="1:6" x14ac:dyDescent="0.2">
      <c r="A726">
        <v>6101</v>
      </c>
      <c r="B726">
        <v>2</v>
      </c>
      <c r="C726" t="s">
        <v>56</v>
      </c>
      <c r="D726">
        <v>121</v>
      </c>
      <c r="E726">
        <v>86</v>
      </c>
      <c r="F726" t="s">
        <v>63</v>
      </c>
    </row>
    <row r="727" spans="1:6" x14ac:dyDescent="0.2">
      <c r="A727">
        <v>6102</v>
      </c>
      <c r="B727">
        <v>2</v>
      </c>
      <c r="C727" t="s">
        <v>58</v>
      </c>
      <c r="D727">
        <v>121</v>
      </c>
      <c r="E727">
        <v>86</v>
      </c>
      <c r="F727" t="s">
        <v>63</v>
      </c>
    </row>
    <row r="728" spans="1:6" x14ac:dyDescent="0.2">
      <c r="A728">
        <v>6103</v>
      </c>
      <c r="B728">
        <v>2</v>
      </c>
      <c r="C728" t="s">
        <v>59</v>
      </c>
      <c r="D728">
        <v>121</v>
      </c>
      <c r="E728">
        <v>86</v>
      </c>
      <c r="F728" t="s">
        <v>64</v>
      </c>
    </row>
    <row r="729" spans="1:6" x14ac:dyDescent="0.2">
      <c r="A729">
        <v>6104</v>
      </c>
      <c r="B729">
        <v>2</v>
      </c>
      <c r="C729" t="s">
        <v>60</v>
      </c>
      <c r="D729">
        <v>121</v>
      </c>
      <c r="E729">
        <v>86</v>
      </c>
      <c r="F729" t="s">
        <v>64</v>
      </c>
    </row>
    <row r="730" spans="1:6" x14ac:dyDescent="0.2">
      <c r="A730">
        <v>6105</v>
      </c>
      <c r="B730">
        <v>2</v>
      </c>
      <c r="C730" t="s">
        <v>56</v>
      </c>
      <c r="D730">
        <v>121</v>
      </c>
      <c r="E730">
        <v>87</v>
      </c>
      <c r="F730" t="s">
        <v>63</v>
      </c>
    </row>
    <row r="731" spans="1:6" x14ac:dyDescent="0.2">
      <c r="A731">
        <v>6106</v>
      </c>
      <c r="B731">
        <v>2</v>
      </c>
      <c r="C731" t="s">
        <v>58</v>
      </c>
      <c r="D731">
        <v>121</v>
      </c>
      <c r="E731">
        <v>87</v>
      </c>
      <c r="F731" t="s">
        <v>64</v>
      </c>
    </row>
    <row r="732" spans="1:6" x14ac:dyDescent="0.2">
      <c r="A732">
        <v>6107</v>
      </c>
      <c r="B732">
        <v>2</v>
      </c>
      <c r="C732" t="s">
        <v>59</v>
      </c>
      <c r="D732">
        <v>121</v>
      </c>
      <c r="E732">
        <v>87</v>
      </c>
      <c r="F732" t="s">
        <v>64</v>
      </c>
    </row>
    <row r="733" spans="1:6" x14ac:dyDescent="0.2">
      <c r="A733">
        <v>6108</v>
      </c>
      <c r="B733">
        <v>2</v>
      </c>
      <c r="C733" t="s">
        <v>60</v>
      </c>
      <c r="D733">
        <v>121</v>
      </c>
      <c r="E733">
        <v>87</v>
      </c>
      <c r="F733" t="s">
        <v>64</v>
      </c>
    </row>
    <row r="734" spans="1:6" x14ac:dyDescent="0.2">
      <c r="A734">
        <v>6109</v>
      </c>
      <c r="B734">
        <v>2</v>
      </c>
      <c r="C734" t="s">
        <v>56</v>
      </c>
      <c r="D734">
        <v>121</v>
      </c>
      <c r="E734">
        <v>88</v>
      </c>
      <c r="F734" t="s">
        <v>63</v>
      </c>
    </row>
    <row r="735" spans="1:6" x14ac:dyDescent="0.2">
      <c r="A735">
        <v>6110</v>
      </c>
      <c r="B735">
        <v>2</v>
      </c>
      <c r="C735" t="s">
        <v>58</v>
      </c>
      <c r="D735">
        <v>121</v>
      </c>
      <c r="E735">
        <v>88</v>
      </c>
      <c r="F735" t="s">
        <v>63</v>
      </c>
    </row>
    <row r="736" spans="1:6" x14ac:dyDescent="0.2">
      <c r="A736">
        <v>6111</v>
      </c>
      <c r="B736">
        <v>2</v>
      </c>
      <c r="C736" t="s">
        <v>59</v>
      </c>
      <c r="D736">
        <v>121</v>
      </c>
      <c r="E736">
        <v>88</v>
      </c>
      <c r="F736" t="s">
        <v>64</v>
      </c>
    </row>
    <row r="737" spans="1:6" x14ac:dyDescent="0.2">
      <c r="A737">
        <v>6112</v>
      </c>
      <c r="B737">
        <v>2</v>
      </c>
      <c r="C737" t="s">
        <v>60</v>
      </c>
      <c r="D737">
        <v>121</v>
      </c>
      <c r="E737">
        <v>88</v>
      </c>
      <c r="F737" t="s">
        <v>63</v>
      </c>
    </row>
    <row r="738" spans="1:6" x14ac:dyDescent="0.2">
      <c r="A738">
        <v>6113</v>
      </c>
      <c r="B738">
        <v>2</v>
      </c>
      <c r="C738" t="s">
        <v>56</v>
      </c>
      <c r="D738">
        <v>121</v>
      </c>
      <c r="E738">
        <v>89</v>
      </c>
      <c r="F738" t="s">
        <v>62</v>
      </c>
    </row>
    <row r="739" spans="1:6" x14ac:dyDescent="0.2">
      <c r="A739">
        <v>6114</v>
      </c>
      <c r="B739">
        <v>2</v>
      </c>
      <c r="C739" t="s">
        <v>58</v>
      </c>
      <c r="D739">
        <v>121</v>
      </c>
      <c r="E739">
        <v>89</v>
      </c>
      <c r="F739" t="s">
        <v>63</v>
      </c>
    </row>
    <row r="740" spans="1:6" x14ac:dyDescent="0.2">
      <c r="A740">
        <v>6115</v>
      </c>
      <c r="B740">
        <v>2</v>
      </c>
      <c r="C740" t="s">
        <v>59</v>
      </c>
      <c r="D740">
        <v>121</v>
      </c>
      <c r="E740">
        <v>89</v>
      </c>
      <c r="F740" t="s">
        <v>64</v>
      </c>
    </row>
    <row r="741" spans="1:6" x14ac:dyDescent="0.2">
      <c r="A741">
        <v>6116</v>
      </c>
      <c r="B741">
        <v>2</v>
      </c>
      <c r="C741" t="s">
        <v>60</v>
      </c>
      <c r="D741">
        <v>121</v>
      </c>
      <c r="E741">
        <v>89</v>
      </c>
      <c r="F741" t="s">
        <v>64</v>
      </c>
    </row>
    <row r="742" spans="1:6" x14ac:dyDescent="0.2">
      <c r="A742">
        <v>6117</v>
      </c>
      <c r="B742">
        <v>2</v>
      </c>
      <c r="C742" t="s">
        <v>56</v>
      </c>
      <c r="D742">
        <v>121</v>
      </c>
      <c r="E742">
        <v>90</v>
      </c>
      <c r="F742" t="s">
        <v>62</v>
      </c>
    </row>
    <row r="743" spans="1:6" x14ac:dyDescent="0.2">
      <c r="A743">
        <v>6118</v>
      </c>
      <c r="B743">
        <v>2</v>
      </c>
      <c r="C743" t="s">
        <v>58</v>
      </c>
      <c r="D743">
        <v>121</v>
      </c>
      <c r="E743">
        <v>90</v>
      </c>
      <c r="F743" t="s">
        <v>63</v>
      </c>
    </row>
    <row r="744" spans="1:6" x14ac:dyDescent="0.2">
      <c r="A744">
        <v>6119</v>
      </c>
      <c r="B744">
        <v>2</v>
      </c>
      <c r="C744" t="s">
        <v>59</v>
      </c>
      <c r="D744">
        <v>121</v>
      </c>
      <c r="E744">
        <v>90</v>
      </c>
      <c r="F744" t="s">
        <v>64</v>
      </c>
    </row>
    <row r="745" spans="1:6" x14ac:dyDescent="0.2">
      <c r="A745">
        <v>6120</v>
      </c>
      <c r="B745">
        <v>2</v>
      </c>
      <c r="C745" t="s">
        <v>60</v>
      </c>
      <c r="D745">
        <v>121</v>
      </c>
      <c r="E745">
        <v>90</v>
      </c>
      <c r="F745" t="s">
        <v>64</v>
      </c>
    </row>
    <row r="746" spans="1:6" x14ac:dyDescent="0.2">
      <c r="A746">
        <v>6121</v>
      </c>
      <c r="B746">
        <v>2</v>
      </c>
      <c r="C746" t="s">
        <v>56</v>
      </c>
      <c r="D746">
        <v>121</v>
      </c>
      <c r="E746">
        <v>91</v>
      </c>
      <c r="F746" t="s">
        <v>63</v>
      </c>
    </row>
    <row r="747" spans="1:6" x14ac:dyDescent="0.2">
      <c r="A747">
        <v>6122</v>
      </c>
      <c r="B747">
        <v>2</v>
      </c>
      <c r="C747" t="s">
        <v>58</v>
      </c>
      <c r="D747">
        <v>121</v>
      </c>
      <c r="E747">
        <v>91</v>
      </c>
      <c r="F747" t="s">
        <v>64</v>
      </c>
    </row>
    <row r="748" spans="1:6" x14ac:dyDescent="0.2">
      <c r="A748">
        <v>6123</v>
      </c>
      <c r="B748">
        <v>2</v>
      </c>
      <c r="C748" t="s">
        <v>59</v>
      </c>
      <c r="D748">
        <v>121</v>
      </c>
      <c r="E748">
        <v>91</v>
      </c>
      <c r="F748" t="s">
        <v>62</v>
      </c>
    </row>
    <row r="749" spans="1:6" x14ac:dyDescent="0.2">
      <c r="A749">
        <v>6124</v>
      </c>
      <c r="B749">
        <v>2</v>
      </c>
      <c r="C749" t="s">
        <v>60</v>
      </c>
      <c r="D749">
        <v>121</v>
      </c>
      <c r="E749">
        <v>91</v>
      </c>
      <c r="F749" t="s">
        <v>62</v>
      </c>
    </row>
    <row r="750" spans="1:6" x14ac:dyDescent="0.2">
      <c r="A750">
        <v>6125</v>
      </c>
      <c r="B750">
        <v>2</v>
      </c>
      <c r="C750" t="s">
        <v>56</v>
      </c>
      <c r="D750">
        <v>121</v>
      </c>
      <c r="E750">
        <v>92</v>
      </c>
      <c r="F750" t="s">
        <v>63</v>
      </c>
    </row>
    <row r="751" spans="1:6" x14ac:dyDescent="0.2">
      <c r="A751">
        <v>6126</v>
      </c>
      <c r="B751">
        <v>2</v>
      </c>
      <c r="C751" t="s">
        <v>58</v>
      </c>
      <c r="D751">
        <v>121</v>
      </c>
      <c r="E751">
        <v>92</v>
      </c>
      <c r="F751" t="s">
        <v>63</v>
      </c>
    </row>
    <row r="752" spans="1:6" x14ac:dyDescent="0.2">
      <c r="A752">
        <v>6127</v>
      </c>
      <c r="B752">
        <v>2</v>
      </c>
      <c r="C752" t="s">
        <v>59</v>
      </c>
      <c r="D752">
        <v>121</v>
      </c>
      <c r="E752">
        <v>92</v>
      </c>
      <c r="F752" t="s">
        <v>62</v>
      </c>
    </row>
    <row r="753" spans="1:6" x14ac:dyDescent="0.2">
      <c r="A753">
        <v>6128</v>
      </c>
      <c r="B753">
        <v>2</v>
      </c>
      <c r="C753" t="s">
        <v>60</v>
      </c>
      <c r="D753">
        <v>121</v>
      </c>
      <c r="E753">
        <v>92</v>
      </c>
      <c r="F753" t="s">
        <v>62</v>
      </c>
    </row>
    <row r="754" spans="1:6" x14ac:dyDescent="0.2">
      <c r="A754">
        <v>6129</v>
      </c>
      <c r="B754">
        <v>2</v>
      </c>
      <c r="C754" t="s">
        <v>56</v>
      </c>
      <c r="D754">
        <v>121</v>
      </c>
      <c r="E754">
        <v>93</v>
      </c>
      <c r="F754" t="s">
        <v>64</v>
      </c>
    </row>
    <row r="755" spans="1:6" x14ac:dyDescent="0.2">
      <c r="A755">
        <v>6130</v>
      </c>
      <c r="B755">
        <v>2</v>
      </c>
      <c r="C755" t="s">
        <v>58</v>
      </c>
      <c r="D755">
        <v>121</v>
      </c>
      <c r="E755">
        <v>93</v>
      </c>
      <c r="F755" t="s">
        <v>64</v>
      </c>
    </row>
    <row r="756" spans="1:6" x14ac:dyDescent="0.2">
      <c r="A756">
        <v>6131</v>
      </c>
      <c r="B756">
        <v>2</v>
      </c>
      <c r="C756" t="s">
        <v>59</v>
      </c>
      <c r="D756">
        <v>121</v>
      </c>
      <c r="E756">
        <v>93</v>
      </c>
      <c r="F756" t="s">
        <v>63</v>
      </c>
    </row>
    <row r="757" spans="1:6" x14ac:dyDescent="0.2">
      <c r="A757">
        <v>6132</v>
      </c>
      <c r="B757">
        <v>2</v>
      </c>
      <c r="C757" t="s">
        <v>60</v>
      </c>
      <c r="D757">
        <v>121</v>
      </c>
      <c r="E757">
        <v>93</v>
      </c>
      <c r="F757" t="s">
        <v>64</v>
      </c>
    </row>
    <row r="758" spans="1:6" x14ac:dyDescent="0.2">
      <c r="A758">
        <v>6133</v>
      </c>
      <c r="B758">
        <v>2</v>
      </c>
      <c r="C758" t="s">
        <v>56</v>
      </c>
      <c r="D758">
        <v>121</v>
      </c>
      <c r="E758">
        <v>94</v>
      </c>
      <c r="F758" t="s">
        <v>64</v>
      </c>
    </row>
    <row r="759" spans="1:6" x14ac:dyDescent="0.2">
      <c r="A759">
        <v>6134</v>
      </c>
      <c r="B759">
        <v>2</v>
      </c>
      <c r="C759" t="s">
        <v>58</v>
      </c>
      <c r="D759">
        <v>121</v>
      </c>
      <c r="E759">
        <v>94</v>
      </c>
      <c r="F759" t="s">
        <v>63</v>
      </c>
    </row>
    <row r="760" spans="1:6" x14ac:dyDescent="0.2">
      <c r="A760">
        <v>6135</v>
      </c>
      <c r="B760">
        <v>2</v>
      </c>
      <c r="C760" t="s">
        <v>59</v>
      </c>
      <c r="D760">
        <v>121</v>
      </c>
      <c r="E760">
        <v>94</v>
      </c>
      <c r="F760" t="s">
        <v>62</v>
      </c>
    </row>
    <row r="761" spans="1:6" x14ac:dyDescent="0.2">
      <c r="A761">
        <v>6136</v>
      </c>
      <c r="B761">
        <v>2</v>
      </c>
      <c r="C761" t="s">
        <v>60</v>
      </c>
      <c r="D761">
        <v>121</v>
      </c>
      <c r="E761">
        <v>94</v>
      </c>
      <c r="F761" t="s">
        <v>62</v>
      </c>
    </row>
    <row r="762" spans="1:6" x14ac:dyDescent="0.2">
      <c r="A762">
        <v>6137</v>
      </c>
      <c r="B762">
        <v>2</v>
      </c>
      <c r="C762" t="s">
        <v>56</v>
      </c>
      <c r="D762">
        <v>121</v>
      </c>
      <c r="E762">
        <v>95</v>
      </c>
      <c r="F762" t="s">
        <v>63</v>
      </c>
    </row>
    <row r="763" spans="1:6" x14ac:dyDescent="0.2">
      <c r="A763">
        <v>6138</v>
      </c>
      <c r="B763">
        <v>2</v>
      </c>
      <c r="C763" t="s">
        <v>58</v>
      </c>
      <c r="D763">
        <v>121</v>
      </c>
      <c r="E763">
        <v>95</v>
      </c>
      <c r="F763" t="s">
        <v>62</v>
      </c>
    </row>
    <row r="764" spans="1:6" x14ac:dyDescent="0.2">
      <c r="A764">
        <v>6139</v>
      </c>
      <c r="B764">
        <v>2</v>
      </c>
      <c r="C764" t="s">
        <v>59</v>
      </c>
      <c r="D764">
        <v>121</v>
      </c>
      <c r="E764">
        <v>95</v>
      </c>
      <c r="F764" t="s">
        <v>62</v>
      </c>
    </row>
    <row r="765" spans="1:6" x14ac:dyDescent="0.2">
      <c r="A765">
        <v>6140</v>
      </c>
      <c r="B765">
        <v>2</v>
      </c>
      <c r="C765" t="s">
        <v>60</v>
      </c>
      <c r="D765">
        <v>121</v>
      </c>
      <c r="E765">
        <v>95</v>
      </c>
      <c r="F765" t="s">
        <v>62</v>
      </c>
    </row>
    <row r="766" spans="1:6" x14ac:dyDescent="0.2">
      <c r="A766">
        <v>6141</v>
      </c>
      <c r="B766">
        <v>2</v>
      </c>
      <c r="C766" t="s">
        <v>56</v>
      </c>
      <c r="D766">
        <v>121</v>
      </c>
      <c r="E766">
        <v>96</v>
      </c>
      <c r="F766" t="s">
        <v>62</v>
      </c>
    </row>
    <row r="767" spans="1:6" x14ac:dyDescent="0.2">
      <c r="A767">
        <v>6142</v>
      </c>
      <c r="B767">
        <v>2</v>
      </c>
      <c r="C767" t="s">
        <v>58</v>
      </c>
      <c r="D767">
        <v>121</v>
      </c>
      <c r="E767">
        <v>96</v>
      </c>
      <c r="F767" t="s">
        <v>63</v>
      </c>
    </row>
    <row r="768" spans="1:6" x14ac:dyDescent="0.2">
      <c r="A768">
        <v>6143</v>
      </c>
      <c r="B768">
        <v>2</v>
      </c>
      <c r="C768" t="s">
        <v>59</v>
      </c>
      <c r="D768">
        <v>121</v>
      </c>
      <c r="E768">
        <v>96</v>
      </c>
      <c r="F768" t="s">
        <v>62</v>
      </c>
    </row>
    <row r="769" spans="1:6" x14ac:dyDescent="0.2">
      <c r="A769">
        <v>6144</v>
      </c>
      <c r="B769">
        <v>2</v>
      </c>
      <c r="C769" t="s">
        <v>60</v>
      </c>
      <c r="D769">
        <v>121</v>
      </c>
      <c r="E769">
        <v>96</v>
      </c>
      <c r="F769" t="s">
        <v>62</v>
      </c>
    </row>
    <row r="770" spans="1:6" x14ac:dyDescent="0.2">
      <c r="A770">
        <v>6145</v>
      </c>
      <c r="B770">
        <v>2</v>
      </c>
      <c r="C770" t="s">
        <v>56</v>
      </c>
      <c r="D770">
        <v>137</v>
      </c>
      <c r="E770">
        <v>1</v>
      </c>
      <c r="F770" t="s">
        <v>57</v>
      </c>
    </row>
    <row r="771" spans="1:6" x14ac:dyDescent="0.2">
      <c r="A771">
        <v>6146</v>
      </c>
      <c r="B771">
        <v>2</v>
      </c>
      <c r="C771" t="s">
        <v>58</v>
      </c>
      <c r="D771">
        <v>137</v>
      </c>
      <c r="E771">
        <v>1</v>
      </c>
      <c r="F771" t="s">
        <v>57</v>
      </c>
    </row>
    <row r="772" spans="1:6" x14ac:dyDescent="0.2">
      <c r="A772">
        <v>6147</v>
      </c>
      <c r="B772">
        <v>2</v>
      </c>
      <c r="C772" t="s">
        <v>59</v>
      </c>
      <c r="D772">
        <v>137</v>
      </c>
      <c r="E772">
        <v>1</v>
      </c>
      <c r="F772" t="s">
        <v>57</v>
      </c>
    </row>
    <row r="773" spans="1:6" x14ac:dyDescent="0.2">
      <c r="A773">
        <v>6148</v>
      </c>
      <c r="B773">
        <v>2</v>
      </c>
      <c r="C773" t="s">
        <v>60</v>
      </c>
      <c r="D773">
        <v>137</v>
      </c>
      <c r="E773">
        <v>1</v>
      </c>
      <c r="F773" t="s">
        <v>57</v>
      </c>
    </row>
    <row r="774" spans="1:6" x14ac:dyDescent="0.2">
      <c r="A774">
        <v>6149</v>
      </c>
      <c r="B774">
        <v>2</v>
      </c>
      <c r="C774" t="s">
        <v>56</v>
      </c>
      <c r="D774">
        <v>137</v>
      </c>
      <c r="E774">
        <v>2</v>
      </c>
      <c r="F774" t="s">
        <v>57</v>
      </c>
    </row>
    <row r="775" spans="1:6" x14ac:dyDescent="0.2">
      <c r="A775">
        <v>6150</v>
      </c>
      <c r="B775">
        <v>2</v>
      </c>
      <c r="C775" t="s">
        <v>58</v>
      </c>
      <c r="D775">
        <v>137</v>
      </c>
      <c r="E775">
        <v>2</v>
      </c>
      <c r="F775" t="s">
        <v>57</v>
      </c>
    </row>
    <row r="776" spans="1:6" x14ac:dyDescent="0.2">
      <c r="A776">
        <v>6151</v>
      </c>
      <c r="B776">
        <v>2</v>
      </c>
      <c r="C776" t="s">
        <v>59</v>
      </c>
      <c r="D776">
        <v>137</v>
      </c>
      <c r="E776">
        <v>2</v>
      </c>
      <c r="F776" t="s">
        <v>57</v>
      </c>
    </row>
    <row r="777" spans="1:6" x14ac:dyDescent="0.2">
      <c r="A777">
        <v>6152</v>
      </c>
      <c r="B777">
        <v>2</v>
      </c>
      <c r="C777" t="s">
        <v>60</v>
      </c>
      <c r="D777">
        <v>137</v>
      </c>
      <c r="E777">
        <v>2</v>
      </c>
      <c r="F777" t="s">
        <v>57</v>
      </c>
    </row>
    <row r="778" spans="1:6" x14ac:dyDescent="0.2">
      <c r="A778">
        <v>6153</v>
      </c>
      <c r="B778">
        <v>2</v>
      </c>
      <c r="C778" t="s">
        <v>56</v>
      </c>
      <c r="D778">
        <v>137</v>
      </c>
      <c r="E778">
        <v>3</v>
      </c>
      <c r="F778" t="s">
        <v>57</v>
      </c>
    </row>
    <row r="779" spans="1:6" x14ac:dyDescent="0.2">
      <c r="A779">
        <v>6154</v>
      </c>
      <c r="B779">
        <v>2</v>
      </c>
      <c r="C779" t="s">
        <v>58</v>
      </c>
      <c r="D779">
        <v>137</v>
      </c>
      <c r="E779">
        <v>3</v>
      </c>
      <c r="F779" t="s">
        <v>63</v>
      </c>
    </row>
    <row r="780" spans="1:6" x14ac:dyDescent="0.2">
      <c r="A780">
        <v>6155</v>
      </c>
      <c r="B780">
        <v>2</v>
      </c>
      <c r="C780" t="s">
        <v>59</v>
      </c>
      <c r="D780">
        <v>137</v>
      </c>
      <c r="E780">
        <v>3</v>
      </c>
      <c r="F780" t="s">
        <v>57</v>
      </c>
    </row>
    <row r="781" spans="1:6" x14ac:dyDescent="0.2">
      <c r="A781">
        <v>6156</v>
      </c>
      <c r="B781">
        <v>2</v>
      </c>
      <c r="C781" t="s">
        <v>60</v>
      </c>
      <c r="D781">
        <v>137</v>
      </c>
      <c r="E781">
        <v>3</v>
      </c>
      <c r="F781" t="s">
        <v>62</v>
      </c>
    </row>
    <row r="782" spans="1:6" x14ac:dyDescent="0.2">
      <c r="A782">
        <v>6157</v>
      </c>
      <c r="B782">
        <v>2</v>
      </c>
      <c r="C782" t="s">
        <v>56</v>
      </c>
      <c r="D782">
        <v>137</v>
      </c>
      <c r="E782">
        <v>4</v>
      </c>
      <c r="F782" t="s">
        <v>63</v>
      </c>
    </row>
    <row r="783" spans="1:6" x14ac:dyDescent="0.2">
      <c r="A783">
        <v>6158</v>
      </c>
      <c r="B783">
        <v>2</v>
      </c>
      <c r="C783" t="s">
        <v>58</v>
      </c>
      <c r="D783">
        <v>137</v>
      </c>
      <c r="E783">
        <v>4</v>
      </c>
      <c r="F783" t="s">
        <v>63</v>
      </c>
    </row>
    <row r="784" spans="1:6" x14ac:dyDescent="0.2">
      <c r="A784">
        <v>6159</v>
      </c>
      <c r="B784">
        <v>2</v>
      </c>
      <c r="C784" t="s">
        <v>59</v>
      </c>
      <c r="D784">
        <v>137</v>
      </c>
      <c r="E784">
        <v>4</v>
      </c>
      <c r="F784" t="s">
        <v>64</v>
      </c>
    </row>
    <row r="785" spans="1:6" x14ac:dyDescent="0.2">
      <c r="A785">
        <v>6160</v>
      </c>
      <c r="B785">
        <v>2</v>
      </c>
      <c r="C785" t="s">
        <v>60</v>
      </c>
      <c r="D785">
        <v>137</v>
      </c>
      <c r="E785">
        <v>4</v>
      </c>
      <c r="F785" t="s">
        <v>63</v>
      </c>
    </row>
    <row r="786" spans="1:6" x14ac:dyDescent="0.2">
      <c r="A786">
        <v>6161</v>
      </c>
      <c r="B786">
        <v>2</v>
      </c>
      <c r="C786" t="s">
        <v>56</v>
      </c>
      <c r="D786">
        <v>137</v>
      </c>
      <c r="E786">
        <v>5</v>
      </c>
      <c r="F786" t="s">
        <v>63</v>
      </c>
    </row>
    <row r="787" spans="1:6" x14ac:dyDescent="0.2">
      <c r="A787">
        <v>6162</v>
      </c>
      <c r="B787">
        <v>2</v>
      </c>
      <c r="C787" t="s">
        <v>58</v>
      </c>
      <c r="D787">
        <v>137</v>
      </c>
      <c r="E787">
        <v>5</v>
      </c>
      <c r="F787" t="s">
        <v>63</v>
      </c>
    </row>
    <row r="788" spans="1:6" x14ac:dyDescent="0.2">
      <c r="A788">
        <v>6163</v>
      </c>
      <c r="B788">
        <v>2</v>
      </c>
      <c r="C788" t="s">
        <v>59</v>
      </c>
      <c r="D788">
        <v>137</v>
      </c>
      <c r="E788">
        <v>5</v>
      </c>
      <c r="F788" t="s">
        <v>63</v>
      </c>
    </row>
    <row r="789" spans="1:6" x14ac:dyDescent="0.2">
      <c r="A789">
        <v>6164</v>
      </c>
      <c r="B789">
        <v>2</v>
      </c>
      <c r="C789" t="s">
        <v>60</v>
      </c>
      <c r="D789">
        <v>137</v>
      </c>
      <c r="E789">
        <v>5</v>
      </c>
      <c r="F789" t="s">
        <v>63</v>
      </c>
    </row>
    <row r="790" spans="1:6" x14ac:dyDescent="0.2">
      <c r="A790">
        <v>6165</v>
      </c>
      <c r="B790">
        <v>2</v>
      </c>
      <c r="C790" t="s">
        <v>56</v>
      </c>
      <c r="D790">
        <v>137</v>
      </c>
      <c r="E790">
        <v>6</v>
      </c>
      <c r="F790" t="s">
        <v>62</v>
      </c>
    </row>
    <row r="791" spans="1:6" x14ac:dyDescent="0.2">
      <c r="A791">
        <v>6166</v>
      </c>
      <c r="B791">
        <v>2</v>
      </c>
      <c r="C791" t="s">
        <v>58</v>
      </c>
      <c r="D791">
        <v>137</v>
      </c>
      <c r="E791">
        <v>6</v>
      </c>
      <c r="F791" t="s">
        <v>63</v>
      </c>
    </row>
    <row r="792" spans="1:6" x14ac:dyDescent="0.2">
      <c r="A792">
        <v>6167</v>
      </c>
      <c r="B792">
        <v>2</v>
      </c>
      <c r="C792" t="s">
        <v>59</v>
      </c>
      <c r="D792">
        <v>137</v>
      </c>
      <c r="E792">
        <v>6</v>
      </c>
      <c r="F792" t="s">
        <v>63</v>
      </c>
    </row>
    <row r="793" spans="1:6" x14ac:dyDescent="0.2">
      <c r="A793">
        <v>6168</v>
      </c>
      <c r="B793">
        <v>2</v>
      </c>
      <c r="C793" t="s">
        <v>60</v>
      </c>
      <c r="D793">
        <v>137</v>
      </c>
      <c r="E793">
        <v>6</v>
      </c>
      <c r="F793" t="s">
        <v>63</v>
      </c>
    </row>
    <row r="794" spans="1:6" x14ac:dyDescent="0.2">
      <c r="A794">
        <v>6169</v>
      </c>
      <c r="B794">
        <v>2</v>
      </c>
      <c r="C794" t="s">
        <v>56</v>
      </c>
      <c r="D794">
        <v>137</v>
      </c>
      <c r="E794">
        <v>7</v>
      </c>
      <c r="F794" t="s">
        <v>63</v>
      </c>
    </row>
    <row r="795" spans="1:6" x14ac:dyDescent="0.2">
      <c r="A795">
        <v>6170</v>
      </c>
      <c r="B795">
        <v>2</v>
      </c>
      <c r="C795" t="s">
        <v>58</v>
      </c>
      <c r="D795">
        <v>137</v>
      </c>
      <c r="E795">
        <v>7</v>
      </c>
      <c r="F795" t="s">
        <v>63</v>
      </c>
    </row>
    <row r="796" spans="1:6" x14ac:dyDescent="0.2">
      <c r="A796">
        <v>6171</v>
      </c>
      <c r="B796">
        <v>2</v>
      </c>
      <c r="C796" t="s">
        <v>59</v>
      </c>
      <c r="D796">
        <v>137</v>
      </c>
      <c r="E796">
        <v>7</v>
      </c>
      <c r="F796" t="s">
        <v>63</v>
      </c>
    </row>
    <row r="797" spans="1:6" x14ac:dyDescent="0.2">
      <c r="A797">
        <v>6172</v>
      </c>
      <c r="B797">
        <v>2</v>
      </c>
      <c r="C797" t="s">
        <v>60</v>
      </c>
      <c r="D797">
        <v>137</v>
      </c>
      <c r="E797">
        <v>7</v>
      </c>
      <c r="F797" t="s">
        <v>63</v>
      </c>
    </row>
    <row r="798" spans="1:6" x14ac:dyDescent="0.2">
      <c r="A798">
        <v>6173</v>
      </c>
      <c r="B798">
        <v>2</v>
      </c>
      <c r="C798" t="s">
        <v>56</v>
      </c>
      <c r="D798">
        <v>137</v>
      </c>
      <c r="E798">
        <v>8</v>
      </c>
      <c r="F798" t="s">
        <v>63</v>
      </c>
    </row>
    <row r="799" spans="1:6" x14ac:dyDescent="0.2">
      <c r="A799">
        <v>6174</v>
      </c>
      <c r="B799">
        <v>2</v>
      </c>
      <c r="C799" t="s">
        <v>58</v>
      </c>
      <c r="D799">
        <v>137</v>
      </c>
      <c r="E799">
        <v>8</v>
      </c>
      <c r="F799" t="s">
        <v>63</v>
      </c>
    </row>
    <row r="800" spans="1:6" x14ac:dyDescent="0.2">
      <c r="A800">
        <v>6175</v>
      </c>
      <c r="B800">
        <v>2</v>
      </c>
      <c r="C800" t="s">
        <v>59</v>
      </c>
      <c r="D800">
        <v>137</v>
      </c>
      <c r="E800">
        <v>8</v>
      </c>
      <c r="F800" t="s">
        <v>63</v>
      </c>
    </row>
    <row r="801" spans="1:6" x14ac:dyDescent="0.2">
      <c r="A801">
        <v>6176</v>
      </c>
      <c r="B801">
        <v>2</v>
      </c>
      <c r="C801" t="s">
        <v>60</v>
      </c>
      <c r="D801">
        <v>137</v>
      </c>
      <c r="E801">
        <v>8</v>
      </c>
      <c r="F801" t="s">
        <v>63</v>
      </c>
    </row>
    <row r="802" spans="1:6" x14ac:dyDescent="0.2">
      <c r="A802">
        <v>6177</v>
      </c>
      <c r="B802">
        <v>2</v>
      </c>
      <c r="C802" t="s">
        <v>56</v>
      </c>
      <c r="D802">
        <v>137</v>
      </c>
      <c r="E802">
        <v>9</v>
      </c>
      <c r="F802" t="s">
        <v>62</v>
      </c>
    </row>
    <row r="803" spans="1:6" x14ac:dyDescent="0.2">
      <c r="A803">
        <v>6178</v>
      </c>
      <c r="B803">
        <v>2</v>
      </c>
      <c r="C803" t="s">
        <v>58</v>
      </c>
      <c r="D803">
        <v>137</v>
      </c>
      <c r="E803">
        <v>9</v>
      </c>
      <c r="F803" t="s">
        <v>63</v>
      </c>
    </row>
    <row r="804" spans="1:6" x14ac:dyDescent="0.2">
      <c r="A804">
        <v>6179</v>
      </c>
      <c r="B804">
        <v>2</v>
      </c>
      <c r="C804" t="s">
        <v>59</v>
      </c>
      <c r="D804">
        <v>137</v>
      </c>
      <c r="E804">
        <v>9</v>
      </c>
      <c r="F804" t="s">
        <v>57</v>
      </c>
    </row>
    <row r="805" spans="1:6" x14ac:dyDescent="0.2">
      <c r="A805">
        <v>6180</v>
      </c>
      <c r="B805">
        <v>2</v>
      </c>
      <c r="C805" t="s">
        <v>60</v>
      </c>
      <c r="D805">
        <v>137</v>
      </c>
      <c r="E805">
        <v>9</v>
      </c>
      <c r="F805" t="s">
        <v>63</v>
      </c>
    </row>
    <row r="806" spans="1:6" x14ac:dyDescent="0.2">
      <c r="A806">
        <v>6181</v>
      </c>
      <c r="B806">
        <v>2</v>
      </c>
      <c r="C806" t="s">
        <v>56</v>
      </c>
      <c r="D806">
        <v>137</v>
      </c>
      <c r="E806">
        <v>10</v>
      </c>
      <c r="F806" t="s">
        <v>63</v>
      </c>
    </row>
    <row r="807" spans="1:6" x14ac:dyDescent="0.2">
      <c r="A807">
        <v>6182</v>
      </c>
      <c r="B807">
        <v>2</v>
      </c>
      <c r="C807" t="s">
        <v>58</v>
      </c>
      <c r="D807">
        <v>137</v>
      </c>
      <c r="E807">
        <v>10</v>
      </c>
      <c r="F807" t="s">
        <v>63</v>
      </c>
    </row>
    <row r="808" spans="1:6" x14ac:dyDescent="0.2">
      <c r="A808">
        <v>6183</v>
      </c>
      <c r="B808">
        <v>2</v>
      </c>
      <c r="C808" t="s">
        <v>59</v>
      </c>
      <c r="D808">
        <v>137</v>
      </c>
      <c r="E808">
        <v>10</v>
      </c>
      <c r="F808" t="s">
        <v>64</v>
      </c>
    </row>
    <row r="809" spans="1:6" x14ac:dyDescent="0.2">
      <c r="A809">
        <v>6184</v>
      </c>
      <c r="B809">
        <v>2</v>
      </c>
      <c r="C809" t="s">
        <v>60</v>
      </c>
      <c r="D809">
        <v>137</v>
      </c>
      <c r="E809">
        <v>10</v>
      </c>
      <c r="F809" t="s">
        <v>63</v>
      </c>
    </row>
    <row r="810" spans="1:6" x14ac:dyDescent="0.2">
      <c r="A810">
        <v>6185</v>
      </c>
      <c r="B810">
        <v>2</v>
      </c>
      <c r="C810" t="s">
        <v>56</v>
      </c>
      <c r="D810">
        <v>137</v>
      </c>
      <c r="E810">
        <v>11</v>
      </c>
      <c r="F810" t="s">
        <v>63</v>
      </c>
    </row>
    <row r="811" spans="1:6" x14ac:dyDescent="0.2">
      <c r="A811">
        <v>6186</v>
      </c>
      <c r="B811">
        <v>2</v>
      </c>
      <c r="C811" t="s">
        <v>58</v>
      </c>
      <c r="D811">
        <v>137</v>
      </c>
      <c r="E811">
        <v>11</v>
      </c>
      <c r="F811" t="s">
        <v>63</v>
      </c>
    </row>
    <row r="812" spans="1:6" x14ac:dyDescent="0.2">
      <c r="A812">
        <v>6187</v>
      </c>
      <c r="B812">
        <v>2</v>
      </c>
      <c r="C812" t="s">
        <v>59</v>
      </c>
      <c r="D812">
        <v>137</v>
      </c>
      <c r="E812">
        <v>11</v>
      </c>
      <c r="F812" t="s">
        <v>64</v>
      </c>
    </row>
    <row r="813" spans="1:6" x14ac:dyDescent="0.2">
      <c r="A813">
        <v>6188</v>
      </c>
      <c r="B813">
        <v>2</v>
      </c>
      <c r="C813" t="s">
        <v>60</v>
      </c>
      <c r="D813">
        <v>137</v>
      </c>
      <c r="E813">
        <v>11</v>
      </c>
      <c r="F813" t="s">
        <v>63</v>
      </c>
    </row>
    <row r="814" spans="1:6" x14ac:dyDescent="0.2">
      <c r="A814">
        <v>6189</v>
      </c>
      <c r="B814">
        <v>2</v>
      </c>
      <c r="C814" t="s">
        <v>56</v>
      </c>
      <c r="D814">
        <v>137</v>
      </c>
      <c r="E814">
        <v>12</v>
      </c>
      <c r="F814" t="s">
        <v>63</v>
      </c>
    </row>
    <row r="815" spans="1:6" x14ac:dyDescent="0.2">
      <c r="A815">
        <v>6190</v>
      </c>
      <c r="B815">
        <v>2</v>
      </c>
      <c r="C815" t="s">
        <v>58</v>
      </c>
      <c r="D815">
        <v>137</v>
      </c>
      <c r="E815">
        <v>12</v>
      </c>
      <c r="F815" t="s">
        <v>63</v>
      </c>
    </row>
    <row r="816" spans="1:6" x14ac:dyDescent="0.2">
      <c r="A816">
        <v>6191</v>
      </c>
      <c r="B816">
        <v>2</v>
      </c>
      <c r="C816" t="s">
        <v>59</v>
      </c>
      <c r="D816">
        <v>137</v>
      </c>
      <c r="E816">
        <v>12</v>
      </c>
      <c r="F816" t="s">
        <v>63</v>
      </c>
    </row>
    <row r="817" spans="1:6" x14ac:dyDescent="0.2">
      <c r="A817">
        <v>6192</v>
      </c>
      <c r="B817">
        <v>2</v>
      </c>
      <c r="C817" t="s">
        <v>60</v>
      </c>
      <c r="D817">
        <v>137</v>
      </c>
      <c r="E817">
        <v>12</v>
      </c>
      <c r="F817" t="s">
        <v>63</v>
      </c>
    </row>
    <row r="818" spans="1:6" x14ac:dyDescent="0.2">
      <c r="A818">
        <v>6193</v>
      </c>
      <c r="B818">
        <v>2</v>
      </c>
      <c r="C818" t="s">
        <v>56</v>
      </c>
      <c r="D818">
        <v>137</v>
      </c>
      <c r="E818">
        <v>13</v>
      </c>
      <c r="F818" t="s">
        <v>63</v>
      </c>
    </row>
    <row r="819" spans="1:6" x14ac:dyDescent="0.2">
      <c r="A819">
        <v>6194</v>
      </c>
      <c r="B819">
        <v>2</v>
      </c>
      <c r="C819" t="s">
        <v>58</v>
      </c>
      <c r="D819">
        <v>137</v>
      </c>
      <c r="E819">
        <v>13</v>
      </c>
      <c r="F819" t="s">
        <v>63</v>
      </c>
    </row>
    <row r="820" spans="1:6" x14ac:dyDescent="0.2">
      <c r="A820">
        <v>6195</v>
      </c>
      <c r="B820">
        <v>2</v>
      </c>
      <c r="C820" t="s">
        <v>59</v>
      </c>
      <c r="D820">
        <v>137</v>
      </c>
      <c r="E820">
        <v>13</v>
      </c>
      <c r="F820" t="s">
        <v>64</v>
      </c>
    </row>
    <row r="821" spans="1:6" x14ac:dyDescent="0.2">
      <c r="A821">
        <v>6196</v>
      </c>
      <c r="B821">
        <v>2</v>
      </c>
      <c r="C821" t="s">
        <v>60</v>
      </c>
      <c r="D821">
        <v>137</v>
      </c>
      <c r="E821">
        <v>13</v>
      </c>
      <c r="F821" t="s">
        <v>63</v>
      </c>
    </row>
    <row r="822" spans="1:6" x14ac:dyDescent="0.2">
      <c r="A822">
        <v>6197</v>
      </c>
      <c r="B822">
        <v>2</v>
      </c>
      <c r="C822" t="s">
        <v>56</v>
      </c>
      <c r="D822">
        <v>137</v>
      </c>
      <c r="E822">
        <v>14</v>
      </c>
      <c r="F822" t="s">
        <v>64</v>
      </c>
    </row>
    <row r="823" spans="1:6" x14ac:dyDescent="0.2">
      <c r="A823">
        <v>6198</v>
      </c>
      <c r="B823">
        <v>2</v>
      </c>
      <c r="C823" t="s">
        <v>58</v>
      </c>
      <c r="D823">
        <v>137</v>
      </c>
      <c r="E823">
        <v>14</v>
      </c>
      <c r="F823" t="s">
        <v>63</v>
      </c>
    </row>
    <row r="824" spans="1:6" x14ac:dyDescent="0.2">
      <c r="A824">
        <v>6199</v>
      </c>
      <c r="B824">
        <v>2</v>
      </c>
      <c r="C824" t="s">
        <v>59</v>
      </c>
      <c r="D824">
        <v>137</v>
      </c>
      <c r="E824">
        <v>14</v>
      </c>
      <c r="F824" t="s">
        <v>64</v>
      </c>
    </row>
    <row r="825" spans="1:6" x14ac:dyDescent="0.2">
      <c r="A825">
        <v>6200</v>
      </c>
      <c r="B825">
        <v>2</v>
      </c>
      <c r="C825" t="s">
        <v>60</v>
      </c>
      <c r="D825">
        <v>137</v>
      </c>
      <c r="E825">
        <v>14</v>
      </c>
      <c r="F825" t="s">
        <v>64</v>
      </c>
    </row>
    <row r="826" spans="1:6" x14ac:dyDescent="0.2">
      <c r="A826">
        <v>6201</v>
      </c>
      <c r="B826">
        <v>2</v>
      </c>
      <c r="C826" t="s">
        <v>56</v>
      </c>
      <c r="D826">
        <v>137</v>
      </c>
      <c r="E826">
        <v>15</v>
      </c>
      <c r="F826" t="s">
        <v>64</v>
      </c>
    </row>
    <row r="827" spans="1:6" x14ac:dyDescent="0.2">
      <c r="A827">
        <v>6202</v>
      </c>
      <c r="B827">
        <v>2</v>
      </c>
      <c r="C827" t="s">
        <v>58</v>
      </c>
      <c r="D827">
        <v>137</v>
      </c>
      <c r="E827">
        <v>15</v>
      </c>
      <c r="F827" t="s">
        <v>63</v>
      </c>
    </row>
    <row r="828" spans="1:6" x14ac:dyDescent="0.2">
      <c r="A828">
        <v>6203</v>
      </c>
      <c r="B828">
        <v>2</v>
      </c>
      <c r="C828" t="s">
        <v>59</v>
      </c>
      <c r="D828">
        <v>137</v>
      </c>
      <c r="E828">
        <v>15</v>
      </c>
      <c r="F828" t="s">
        <v>64</v>
      </c>
    </row>
    <row r="829" spans="1:6" x14ac:dyDescent="0.2">
      <c r="A829">
        <v>6204</v>
      </c>
      <c r="B829">
        <v>2</v>
      </c>
      <c r="C829" t="s">
        <v>60</v>
      </c>
      <c r="D829">
        <v>137</v>
      </c>
      <c r="E829">
        <v>15</v>
      </c>
      <c r="F829" t="s">
        <v>63</v>
      </c>
    </row>
    <row r="830" spans="1:6" x14ac:dyDescent="0.2">
      <c r="A830">
        <v>6205</v>
      </c>
      <c r="B830">
        <v>2</v>
      </c>
      <c r="C830" t="s">
        <v>56</v>
      </c>
      <c r="D830">
        <v>137</v>
      </c>
      <c r="E830">
        <v>16</v>
      </c>
      <c r="F830" t="s">
        <v>64</v>
      </c>
    </row>
    <row r="831" spans="1:6" x14ac:dyDescent="0.2">
      <c r="A831">
        <v>6206</v>
      </c>
      <c r="B831">
        <v>2</v>
      </c>
      <c r="C831" t="s">
        <v>58</v>
      </c>
      <c r="D831">
        <v>137</v>
      </c>
      <c r="E831">
        <v>16</v>
      </c>
      <c r="F831" t="s">
        <v>63</v>
      </c>
    </row>
    <row r="832" spans="1:6" x14ac:dyDescent="0.2">
      <c r="A832">
        <v>6207</v>
      </c>
      <c r="B832">
        <v>2</v>
      </c>
      <c r="C832" t="s">
        <v>59</v>
      </c>
      <c r="D832">
        <v>137</v>
      </c>
      <c r="E832">
        <v>16</v>
      </c>
      <c r="F832" t="s">
        <v>64</v>
      </c>
    </row>
    <row r="833" spans="1:6" x14ac:dyDescent="0.2">
      <c r="A833">
        <v>6208</v>
      </c>
      <c r="B833">
        <v>2</v>
      </c>
      <c r="C833" t="s">
        <v>60</v>
      </c>
      <c r="D833">
        <v>137</v>
      </c>
      <c r="E833">
        <v>16</v>
      </c>
      <c r="F833" t="s">
        <v>63</v>
      </c>
    </row>
    <row r="834" spans="1:6" x14ac:dyDescent="0.2">
      <c r="A834">
        <v>6209</v>
      </c>
      <c r="B834">
        <v>2</v>
      </c>
      <c r="C834" t="s">
        <v>56</v>
      </c>
      <c r="D834">
        <v>137</v>
      </c>
      <c r="E834">
        <v>17</v>
      </c>
      <c r="F834" t="s">
        <v>57</v>
      </c>
    </row>
    <row r="835" spans="1:6" x14ac:dyDescent="0.2">
      <c r="A835">
        <v>6210</v>
      </c>
      <c r="B835">
        <v>2</v>
      </c>
      <c r="C835" t="s">
        <v>58</v>
      </c>
      <c r="D835">
        <v>137</v>
      </c>
      <c r="E835">
        <v>17</v>
      </c>
      <c r="F835" t="s">
        <v>63</v>
      </c>
    </row>
    <row r="836" spans="1:6" x14ac:dyDescent="0.2">
      <c r="A836">
        <v>6211</v>
      </c>
      <c r="B836">
        <v>2</v>
      </c>
      <c r="C836" t="s">
        <v>59</v>
      </c>
      <c r="D836">
        <v>137</v>
      </c>
      <c r="E836">
        <v>17</v>
      </c>
      <c r="F836" t="s">
        <v>62</v>
      </c>
    </row>
    <row r="837" spans="1:6" x14ac:dyDescent="0.2">
      <c r="A837">
        <v>6212</v>
      </c>
      <c r="B837">
        <v>2</v>
      </c>
      <c r="C837" t="s">
        <v>60</v>
      </c>
      <c r="D837">
        <v>137</v>
      </c>
      <c r="E837">
        <v>17</v>
      </c>
      <c r="F837" t="s">
        <v>62</v>
      </c>
    </row>
    <row r="838" spans="1:6" x14ac:dyDescent="0.2">
      <c r="A838">
        <v>6213</v>
      </c>
      <c r="B838">
        <v>2</v>
      </c>
      <c r="C838" t="s">
        <v>56</v>
      </c>
      <c r="D838">
        <v>137</v>
      </c>
      <c r="E838">
        <v>18</v>
      </c>
      <c r="F838" t="s">
        <v>64</v>
      </c>
    </row>
    <row r="839" spans="1:6" x14ac:dyDescent="0.2">
      <c r="A839">
        <v>6214</v>
      </c>
      <c r="B839">
        <v>2</v>
      </c>
      <c r="C839" t="s">
        <v>58</v>
      </c>
      <c r="D839">
        <v>137</v>
      </c>
      <c r="E839">
        <v>18</v>
      </c>
      <c r="F839" t="s">
        <v>63</v>
      </c>
    </row>
    <row r="840" spans="1:6" x14ac:dyDescent="0.2">
      <c r="A840">
        <v>6215</v>
      </c>
      <c r="B840">
        <v>2</v>
      </c>
      <c r="C840" t="s">
        <v>59</v>
      </c>
      <c r="D840">
        <v>137</v>
      </c>
      <c r="E840">
        <v>18</v>
      </c>
      <c r="F840" t="s">
        <v>64</v>
      </c>
    </row>
    <row r="841" spans="1:6" x14ac:dyDescent="0.2">
      <c r="A841">
        <v>6216</v>
      </c>
      <c r="B841">
        <v>2</v>
      </c>
      <c r="C841" t="s">
        <v>60</v>
      </c>
      <c r="D841">
        <v>137</v>
      </c>
      <c r="E841">
        <v>18</v>
      </c>
      <c r="F841" t="s">
        <v>63</v>
      </c>
    </row>
    <row r="842" spans="1:6" x14ac:dyDescent="0.2">
      <c r="A842">
        <v>6217</v>
      </c>
      <c r="B842">
        <v>2</v>
      </c>
      <c r="C842" t="s">
        <v>56</v>
      </c>
      <c r="D842">
        <v>137</v>
      </c>
      <c r="E842">
        <v>19</v>
      </c>
      <c r="F842" t="s">
        <v>63</v>
      </c>
    </row>
    <row r="843" spans="1:6" x14ac:dyDescent="0.2">
      <c r="A843">
        <v>6218</v>
      </c>
      <c r="B843">
        <v>2</v>
      </c>
      <c r="C843" t="s">
        <v>58</v>
      </c>
      <c r="D843">
        <v>137</v>
      </c>
      <c r="E843">
        <v>19</v>
      </c>
      <c r="F843" t="s">
        <v>63</v>
      </c>
    </row>
    <row r="844" spans="1:6" x14ac:dyDescent="0.2">
      <c r="A844">
        <v>6219</v>
      </c>
      <c r="B844">
        <v>2</v>
      </c>
      <c r="C844" t="s">
        <v>59</v>
      </c>
      <c r="D844">
        <v>137</v>
      </c>
      <c r="E844">
        <v>19</v>
      </c>
      <c r="F844" t="s">
        <v>64</v>
      </c>
    </row>
    <row r="845" spans="1:6" x14ac:dyDescent="0.2">
      <c r="A845">
        <v>6220</v>
      </c>
      <c r="B845">
        <v>2</v>
      </c>
      <c r="C845" t="s">
        <v>60</v>
      </c>
      <c r="D845">
        <v>137</v>
      </c>
      <c r="E845">
        <v>19</v>
      </c>
      <c r="F845" t="s">
        <v>63</v>
      </c>
    </row>
    <row r="846" spans="1:6" x14ac:dyDescent="0.2">
      <c r="A846">
        <v>6221</v>
      </c>
      <c r="B846">
        <v>2</v>
      </c>
      <c r="C846" t="s">
        <v>56</v>
      </c>
      <c r="D846">
        <v>137</v>
      </c>
      <c r="E846">
        <v>20</v>
      </c>
      <c r="F846" t="s">
        <v>62</v>
      </c>
    </row>
    <row r="847" spans="1:6" x14ac:dyDescent="0.2">
      <c r="A847">
        <v>6222</v>
      </c>
      <c r="B847">
        <v>2</v>
      </c>
      <c r="C847" t="s">
        <v>58</v>
      </c>
      <c r="D847">
        <v>137</v>
      </c>
      <c r="E847">
        <v>20</v>
      </c>
      <c r="F847" t="s">
        <v>63</v>
      </c>
    </row>
    <row r="848" spans="1:6" x14ac:dyDescent="0.2">
      <c r="A848">
        <v>6223</v>
      </c>
      <c r="B848">
        <v>2</v>
      </c>
      <c r="C848" t="s">
        <v>59</v>
      </c>
      <c r="D848">
        <v>137</v>
      </c>
      <c r="E848">
        <v>20</v>
      </c>
      <c r="F848" t="s">
        <v>64</v>
      </c>
    </row>
    <row r="849" spans="1:6" x14ac:dyDescent="0.2">
      <c r="A849">
        <v>6224</v>
      </c>
      <c r="B849">
        <v>2</v>
      </c>
      <c r="C849" t="s">
        <v>60</v>
      </c>
      <c r="D849">
        <v>137</v>
      </c>
      <c r="E849">
        <v>20</v>
      </c>
      <c r="F849" t="s">
        <v>63</v>
      </c>
    </row>
    <row r="850" spans="1:6" x14ac:dyDescent="0.2">
      <c r="A850">
        <v>6225</v>
      </c>
      <c r="B850">
        <v>2</v>
      </c>
      <c r="C850" t="s">
        <v>56</v>
      </c>
      <c r="D850">
        <v>137</v>
      </c>
      <c r="E850">
        <v>21</v>
      </c>
      <c r="F850" t="s">
        <v>62</v>
      </c>
    </row>
    <row r="851" spans="1:6" x14ac:dyDescent="0.2">
      <c r="A851">
        <v>6226</v>
      </c>
      <c r="B851">
        <v>2</v>
      </c>
      <c r="C851" t="s">
        <v>58</v>
      </c>
      <c r="D851">
        <v>137</v>
      </c>
      <c r="E851">
        <v>21</v>
      </c>
      <c r="F851" t="s">
        <v>63</v>
      </c>
    </row>
    <row r="852" spans="1:6" x14ac:dyDescent="0.2">
      <c r="A852">
        <v>6227</v>
      </c>
      <c r="B852">
        <v>2</v>
      </c>
      <c r="C852" t="s">
        <v>59</v>
      </c>
      <c r="D852">
        <v>137</v>
      </c>
      <c r="E852">
        <v>21</v>
      </c>
      <c r="F852" t="s">
        <v>64</v>
      </c>
    </row>
    <row r="853" spans="1:6" x14ac:dyDescent="0.2">
      <c r="A853">
        <v>6228</v>
      </c>
      <c r="B853">
        <v>2</v>
      </c>
      <c r="C853" t="s">
        <v>60</v>
      </c>
      <c r="D853">
        <v>137</v>
      </c>
      <c r="E853">
        <v>21</v>
      </c>
      <c r="F853" t="s">
        <v>63</v>
      </c>
    </row>
    <row r="854" spans="1:6" x14ac:dyDescent="0.2">
      <c r="A854">
        <v>6229</v>
      </c>
      <c r="B854">
        <v>2</v>
      </c>
      <c r="C854" t="s">
        <v>56</v>
      </c>
      <c r="D854">
        <v>137</v>
      </c>
      <c r="E854">
        <v>22</v>
      </c>
      <c r="F854" t="s">
        <v>63</v>
      </c>
    </row>
    <row r="855" spans="1:6" x14ac:dyDescent="0.2">
      <c r="A855">
        <v>6230</v>
      </c>
      <c r="B855">
        <v>2</v>
      </c>
      <c r="C855" t="s">
        <v>58</v>
      </c>
      <c r="D855">
        <v>137</v>
      </c>
      <c r="E855">
        <v>22</v>
      </c>
      <c r="F855" t="s">
        <v>63</v>
      </c>
    </row>
    <row r="856" spans="1:6" x14ac:dyDescent="0.2">
      <c r="A856">
        <v>6231</v>
      </c>
      <c r="B856">
        <v>2</v>
      </c>
      <c r="C856" t="s">
        <v>59</v>
      </c>
      <c r="D856">
        <v>137</v>
      </c>
      <c r="E856">
        <v>22</v>
      </c>
      <c r="F856" t="s">
        <v>64</v>
      </c>
    </row>
    <row r="857" spans="1:6" x14ac:dyDescent="0.2">
      <c r="A857">
        <v>6232</v>
      </c>
      <c r="B857">
        <v>2</v>
      </c>
      <c r="C857" t="s">
        <v>60</v>
      </c>
      <c r="D857">
        <v>137</v>
      </c>
      <c r="E857">
        <v>22</v>
      </c>
      <c r="F857" t="s">
        <v>63</v>
      </c>
    </row>
    <row r="858" spans="1:6" x14ac:dyDescent="0.2">
      <c r="A858">
        <v>6233</v>
      </c>
      <c r="B858">
        <v>2</v>
      </c>
      <c r="C858" t="s">
        <v>56</v>
      </c>
      <c r="D858">
        <v>137</v>
      </c>
      <c r="E858">
        <v>23</v>
      </c>
      <c r="F858" t="s">
        <v>63</v>
      </c>
    </row>
    <row r="859" spans="1:6" x14ac:dyDescent="0.2">
      <c r="A859">
        <v>6234</v>
      </c>
      <c r="B859">
        <v>2</v>
      </c>
      <c r="C859" t="s">
        <v>58</v>
      </c>
      <c r="D859">
        <v>137</v>
      </c>
      <c r="E859">
        <v>23</v>
      </c>
      <c r="F859" t="s">
        <v>63</v>
      </c>
    </row>
    <row r="860" spans="1:6" x14ac:dyDescent="0.2">
      <c r="A860">
        <v>6235</v>
      </c>
      <c r="B860">
        <v>2</v>
      </c>
      <c r="C860" t="s">
        <v>59</v>
      </c>
      <c r="D860">
        <v>137</v>
      </c>
      <c r="E860">
        <v>23</v>
      </c>
      <c r="F860" t="s">
        <v>64</v>
      </c>
    </row>
    <row r="861" spans="1:6" x14ac:dyDescent="0.2">
      <c r="A861">
        <v>6236</v>
      </c>
      <c r="B861">
        <v>2</v>
      </c>
      <c r="C861" t="s">
        <v>60</v>
      </c>
      <c r="D861">
        <v>137</v>
      </c>
      <c r="E861">
        <v>23</v>
      </c>
      <c r="F861" t="s">
        <v>62</v>
      </c>
    </row>
    <row r="862" spans="1:6" x14ac:dyDescent="0.2">
      <c r="A862">
        <v>6237</v>
      </c>
      <c r="B862">
        <v>2</v>
      </c>
      <c r="C862" t="s">
        <v>56</v>
      </c>
      <c r="D862">
        <v>137</v>
      </c>
      <c r="E862">
        <v>24</v>
      </c>
      <c r="F862" t="s">
        <v>63</v>
      </c>
    </row>
    <row r="863" spans="1:6" x14ac:dyDescent="0.2">
      <c r="A863">
        <v>6238</v>
      </c>
      <c r="B863">
        <v>2</v>
      </c>
      <c r="C863" t="s">
        <v>58</v>
      </c>
      <c r="D863">
        <v>137</v>
      </c>
      <c r="E863">
        <v>24</v>
      </c>
      <c r="F863" t="s">
        <v>63</v>
      </c>
    </row>
    <row r="864" spans="1:6" x14ac:dyDescent="0.2">
      <c r="A864">
        <v>6239</v>
      </c>
      <c r="B864">
        <v>2</v>
      </c>
      <c r="C864" t="s">
        <v>59</v>
      </c>
      <c r="D864">
        <v>137</v>
      </c>
      <c r="E864">
        <v>24</v>
      </c>
      <c r="F864" t="s">
        <v>64</v>
      </c>
    </row>
    <row r="865" spans="1:6" x14ac:dyDescent="0.2">
      <c r="A865">
        <v>6240</v>
      </c>
      <c r="B865">
        <v>2</v>
      </c>
      <c r="C865" t="s">
        <v>60</v>
      </c>
      <c r="D865">
        <v>137</v>
      </c>
      <c r="E865">
        <v>24</v>
      </c>
      <c r="F865" t="s">
        <v>63</v>
      </c>
    </row>
    <row r="866" spans="1:6" x14ac:dyDescent="0.2">
      <c r="A866">
        <v>6241</v>
      </c>
      <c r="B866">
        <v>2</v>
      </c>
      <c r="C866" t="s">
        <v>56</v>
      </c>
      <c r="D866">
        <v>137</v>
      </c>
      <c r="E866">
        <v>25</v>
      </c>
      <c r="F866" t="s">
        <v>63</v>
      </c>
    </row>
    <row r="867" spans="1:6" x14ac:dyDescent="0.2">
      <c r="A867">
        <v>6242</v>
      </c>
      <c r="B867">
        <v>2</v>
      </c>
      <c r="C867" t="s">
        <v>58</v>
      </c>
      <c r="D867">
        <v>137</v>
      </c>
      <c r="E867">
        <v>25</v>
      </c>
      <c r="F867" t="s">
        <v>63</v>
      </c>
    </row>
    <row r="868" spans="1:6" x14ac:dyDescent="0.2">
      <c r="A868">
        <v>6243</v>
      </c>
      <c r="B868">
        <v>2</v>
      </c>
      <c r="C868" t="s">
        <v>59</v>
      </c>
      <c r="D868">
        <v>137</v>
      </c>
      <c r="E868">
        <v>25</v>
      </c>
      <c r="F868" t="s">
        <v>64</v>
      </c>
    </row>
    <row r="869" spans="1:6" x14ac:dyDescent="0.2">
      <c r="A869">
        <v>6244</v>
      </c>
      <c r="B869">
        <v>2</v>
      </c>
      <c r="C869" t="s">
        <v>60</v>
      </c>
      <c r="D869">
        <v>137</v>
      </c>
      <c r="E869">
        <v>25</v>
      </c>
      <c r="F869" t="s">
        <v>63</v>
      </c>
    </row>
    <row r="870" spans="1:6" x14ac:dyDescent="0.2">
      <c r="A870">
        <v>6245</v>
      </c>
      <c r="B870">
        <v>2</v>
      </c>
      <c r="C870" t="s">
        <v>56</v>
      </c>
      <c r="D870">
        <v>137</v>
      </c>
      <c r="E870">
        <v>26</v>
      </c>
      <c r="F870" t="s">
        <v>63</v>
      </c>
    </row>
    <row r="871" spans="1:6" x14ac:dyDescent="0.2">
      <c r="A871">
        <v>6246</v>
      </c>
      <c r="B871">
        <v>2</v>
      </c>
      <c r="C871" t="s">
        <v>58</v>
      </c>
      <c r="D871">
        <v>137</v>
      </c>
      <c r="E871">
        <v>26</v>
      </c>
      <c r="F871" t="s">
        <v>63</v>
      </c>
    </row>
    <row r="872" spans="1:6" x14ac:dyDescent="0.2">
      <c r="A872">
        <v>6247</v>
      </c>
      <c r="B872">
        <v>2</v>
      </c>
      <c r="C872" t="s">
        <v>59</v>
      </c>
      <c r="D872">
        <v>137</v>
      </c>
      <c r="E872">
        <v>26</v>
      </c>
      <c r="F872" t="s">
        <v>63</v>
      </c>
    </row>
    <row r="873" spans="1:6" x14ac:dyDescent="0.2">
      <c r="A873">
        <v>6248</v>
      </c>
      <c r="B873">
        <v>2</v>
      </c>
      <c r="C873" t="s">
        <v>60</v>
      </c>
      <c r="D873">
        <v>137</v>
      </c>
      <c r="E873">
        <v>26</v>
      </c>
      <c r="F873" t="s">
        <v>63</v>
      </c>
    </row>
    <row r="874" spans="1:6" x14ac:dyDescent="0.2">
      <c r="A874">
        <v>6249</v>
      </c>
      <c r="B874">
        <v>2</v>
      </c>
      <c r="C874" t="s">
        <v>56</v>
      </c>
      <c r="D874">
        <v>137</v>
      </c>
      <c r="E874">
        <v>27</v>
      </c>
      <c r="F874" t="s">
        <v>63</v>
      </c>
    </row>
    <row r="875" spans="1:6" x14ac:dyDescent="0.2">
      <c r="A875">
        <v>6250</v>
      </c>
      <c r="B875">
        <v>2</v>
      </c>
      <c r="C875" t="s">
        <v>58</v>
      </c>
      <c r="D875">
        <v>137</v>
      </c>
      <c r="E875">
        <v>27</v>
      </c>
      <c r="F875" t="s">
        <v>63</v>
      </c>
    </row>
    <row r="876" spans="1:6" x14ac:dyDescent="0.2">
      <c r="A876">
        <v>6251</v>
      </c>
      <c r="B876">
        <v>2</v>
      </c>
      <c r="C876" t="s">
        <v>59</v>
      </c>
      <c r="D876">
        <v>137</v>
      </c>
      <c r="E876">
        <v>27</v>
      </c>
      <c r="F876" t="s">
        <v>64</v>
      </c>
    </row>
    <row r="877" spans="1:6" x14ac:dyDescent="0.2">
      <c r="A877">
        <v>6252</v>
      </c>
      <c r="B877">
        <v>2</v>
      </c>
      <c r="C877" t="s">
        <v>60</v>
      </c>
      <c r="D877">
        <v>137</v>
      </c>
      <c r="E877">
        <v>27</v>
      </c>
      <c r="F877" t="s">
        <v>63</v>
      </c>
    </row>
    <row r="878" spans="1:6" x14ac:dyDescent="0.2">
      <c r="A878">
        <v>6253</v>
      </c>
      <c r="B878">
        <v>2</v>
      </c>
      <c r="C878" t="s">
        <v>56</v>
      </c>
      <c r="D878">
        <v>137</v>
      </c>
      <c r="E878">
        <v>28</v>
      </c>
      <c r="F878" t="s">
        <v>63</v>
      </c>
    </row>
    <row r="879" spans="1:6" x14ac:dyDescent="0.2">
      <c r="A879">
        <v>6254</v>
      </c>
      <c r="B879">
        <v>2</v>
      </c>
      <c r="C879" t="s">
        <v>58</v>
      </c>
      <c r="D879">
        <v>137</v>
      </c>
      <c r="E879">
        <v>28</v>
      </c>
      <c r="F879" t="s">
        <v>63</v>
      </c>
    </row>
    <row r="880" spans="1:6" x14ac:dyDescent="0.2">
      <c r="A880">
        <v>6255</v>
      </c>
      <c r="B880">
        <v>2</v>
      </c>
      <c r="C880" t="s">
        <v>59</v>
      </c>
      <c r="D880">
        <v>137</v>
      </c>
      <c r="E880">
        <v>28</v>
      </c>
      <c r="F880" t="s">
        <v>64</v>
      </c>
    </row>
    <row r="881" spans="1:6" x14ac:dyDescent="0.2">
      <c r="A881">
        <v>6256</v>
      </c>
      <c r="B881">
        <v>2</v>
      </c>
      <c r="C881" t="s">
        <v>60</v>
      </c>
      <c r="D881">
        <v>137</v>
      </c>
      <c r="E881">
        <v>28</v>
      </c>
      <c r="F881" t="s">
        <v>63</v>
      </c>
    </row>
    <row r="882" spans="1:6" x14ac:dyDescent="0.2">
      <c r="A882">
        <v>6257</v>
      </c>
      <c r="B882">
        <v>2</v>
      </c>
      <c r="C882" t="s">
        <v>56</v>
      </c>
      <c r="D882">
        <v>137</v>
      </c>
      <c r="E882">
        <v>29</v>
      </c>
      <c r="F882" t="s">
        <v>63</v>
      </c>
    </row>
    <row r="883" spans="1:6" x14ac:dyDescent="0.2">
      <c r="A883">
        <v>6258</v>
      </c>
      <c r="B883">
        <v>2</v>
      </c>
      <c r="C883" t="s">
        <v>58</v>
      </c>
      <c r="D883">
        <v>137</v>
      </c>
      <c r="E883">
        <v>29</v>
      </c>
      <c r="F883" t="s">
        <v>63</v>
      </c>
    </row>
    <row r="884" spans="1:6" x14ac:dyDescent="0.2">
      <c r="A884">
        <v>6259</v>
      </c>
      <c r="B884">
        <v>2</v>
      </c>
      <c r="C884" t="s">
        <v>59</v>
      </c>
      <c r="D884">
        <v>137</v>
      </c>
      <c r="E884">
        <v>29</v>
      </c>
      <c r="F884" t="s">
        <v>63</v>
      </c>
    </row>
    <row r="885" spans="1:6" x14ac:dyDescent="0.2">
      <c r="A885">
        <v>6260</v>
      </c>
      <c r="B885">
        <v>2</v>
      </c>
      <c r="C885" t="s">
        <v>60</v>
      </c>
      <c r="D885">
        <v>137</v>
      </c>
      <c r="E885">
        <v>29</v>
      </c>
      <c r="F885" t="s">
        <v>63</v>
      </c>
    </row>
    <row r="886" spans="1:6" x14ac:dyDescent="0.2">
      <c r="A886">
        <v>6261</v>
      </c>
      <c r="B886">
        <v>2</v>
      </c>
      <c r="C886" t="s">
        <v>56</v>
      </c>
      <c r="D886">
        <v>137</v>
      </c>
      <c r="E886">
        <v>30</v>
      </c>
      <c r="F886" t="s">
        <v>62</v>
      </c>
    </row>
    <row r="887" spans="1:6" x14ac:dyDescent="0.2">
      <c r="A887">
        <v>6262</v>
      </c>
      <c r="B887">
        <v>2</v>
      </c>
      <c r="C887" t="s">
        <v>58</v>
      </c>
      <c r="D887">
        <v>137</v>
      </c>
      <c r="E887">
        <v>30</v>
      </c>
      <c r="F887" t="s">
        <v>63</v>
      </c>
    </row>
    <row r="888" spans="1:6" x14ac:dyDescent="0.2">
      <c r="A888">
        <v>6263</v>
      </c>
      <c r="B888">
        <v>2</v>
      </c>
      <c r="C888" t="s">
        <v>59</v>
      </c>
      <c r="D888">
        <v>137</v>
      </c>
      <c r="E888">
        <v>30</v>
      </c>
      <c r="F888" t="s">
        <v>63</v>
      </c>
    </row>
    <row r="889" spans="1:6" x14ac:dyDescent="0.2">
      <c r="A889">
        <v>6264</v>
      </c>
      <c r="B889">
        <v>2</v>
      </c>
      <c r="C889" t="s">
        <v>60</v>
      </c>
      <c r="D889">
        <v>137</v>
      </c>
      <c r="E889">
        <v>30</v>
      </c>
      <c r="F889" t="s">
        <v>63</v>
      </c>
    </row>
    <row r="890" spans="1:6" x14ac:dyDescent="0.2">
      <c r="A890">
        <v>6265</v>
      </c>
      <c r="B890">
        <v>2</v>
      </c>
      <c r="C890" t="s">
        <v>56</v>
      </c>
      <c r="D890">
        <v>137</v>
      </c>
      <c r="E890">
        <v>31</v>
      </c>
      <c r="F890" t="s">
        <v>63</v>
      </c>
    </row>
    <row r="891" spans="1:6" x14ac:dyDescent="0.2">
      <c r="A891">
        <v>6266</v>
      </c>
      <c r="B891">
        <v>2</v>
      </c>
      <c r="C891" t="s">
        <v>58</v>
      </c>
      <c r="D891">
        <v>137</v>
      </c>
      <c r="E891">
        <v>31</v>
      </c>
      <c r="F891" t="s">
        <v>63</v>
      </c>
    </row>
    <row r="892" spans="1:6" x14ac:dyDescent="0.2">
      <c r="A892">
        <v>6267</v>
      </c>
      <c r="B892">
        <v>2</v>
      </c>
      <c r="C892" t="s">
        <v>59</v>
      </c>
      <c r="D892">
        <v>137</v>
      </c>
      <c r="E892">
        <v>31</v>
      </c>
      <c r="F892" t="s">
        <v>64</v>
      </c>
    </row>
    <row r="893" spans="1:6" x14ac:dyDescent="0.2">
      <c r="A893">
        <v>6268</v>
      </c>
      <c r="B893">
        <v>2</v>
      </c>
      <c r="C893" t="s">
        <v>60</v>
      </c>
      <c r="D893">
        <v>137</v>
      </c>
      <c r="E893">
        <v>31</v>
      </c>
      <c r="F893" t="s">
        <v>63</v>
      </c>
    </row>
    <row r="894" spans="1:6" x14ac:dyDescent="0.2">
      <c r="A894">
        <v>6269</v>
      </c>
      <c r="B894">
        <v>2</v>
      </c>
      <c r="C894" t="s">
        <v>56</v>
      </c>
      <c r="D894">
        <v>137</v>
      </c>
      <c r="E894">
        <v>32</v>
      </c>
      <c r="F894" t="s">
        <v>63</v>
      </c>
    </row>
    <row r="895" spans="1:6" x14ac:dyDescent="0.2">
      <c r="A895">
        <v>6270</v>
      </c>
      <c r="B895">
        <v>2</v>
      </c>
      <c r="C895" t="s">
        <v>58</v>
      </c>
      <c r="D895">
        <v>137</v>
      </c>
      <c r="E895">
        <v>32</v>
      </c>
      <c r="F895" t="s">
        <v>63</v>
      </c>
    </row>
    <row r="896" spans="1:6" x14ac:dyDescent="0.2">
      <c r="A896">
        <v>6271</v>
      </c>
      <c r="B896">
        <v>2</v>
      </c>
      <c r="C896" t="s">
        <v>59</v>
      </c>
      <c r="D896">
        <v>137</v>
      </c>
      <c r="E896">
        <v>32</v>
      </c>
      <c r="F896" t="s">
        <v>63</v>
      </c>
    </row>
    <row r="897" spans="1:6" x14ac:dyDescent="0.2">
      <c r="A897">
        <v>6272</v>
      </c>
      <c r="B897">
        <v>2</v>
      </c>
      <c r="C897" t="s">
        <v>60</v>
      </c>
      <c r="D897">
        <v>137</v>
      </c>
      <c r="E897">
        <v>32</v>
      </c>
      <c r="F897" t="s">
        <v>63</v>
      </c>
    </row>
    <row r="898" spans="1:6" x14ac:dyDescent="0.2">
      <c r="A898">
        <v>6273</v>
      </c>
      <c r="B898">
        <v>2</v>
      </c>
      <c r="C898" t="s">
        <v>56</v>
      </c>
      <c r="D898">
        <v>137</v>
      </c>
      <c r="E898">
        <v>33</v>
      </c>
      <c r="F898" t="s">
        <v>63</v>
      </c>
    </row>
    <row r="899" spans="1:6" x14ac:dyDescent="0.2">
      <c r="A899">
        <v>6274</v>
      </c>
      <c r="B899">
        <v>2</v>
      </c>
      <c r="C899" t="s">
        <v>58</v>
      </c>
      <c r="D899">
        <v>137</v>
      </c>
      <c r="E899">
        <v>33</v>
      </c>
      <c r="F899" t="s">
        <v>63</v>
      </c>
    </row>
    <row r="900" spans="1:6" x14ac:dyDescent="0.2">
      <c r="A900">
        <v>6275</v>
      </c>
      <c r="B900">
        <v>2</v>
      </c>
      <c r="C900" t="s">
        <v>59</v>
      </c>
      <c r="D900">
        <v>137</v>
      </c>
      <c r="E900">
        <v>33</v>
      </c>
      <c r="F900" t="s">
        <v>63</v>
      </c>
    </row>
    <row r="901" spans="1:6" x14ac:dyDescent="0.2">
      <c r="A901">
        <v>6276</v>
      </c>
      <c r="B901">
        <v>2</v>
      </c>
      <c r="C901" t="s">
        <v>60</v>
      </c>
      <c r="D901">
        <v>137</v>
      </c>
      <c r="E901">
        <v>33</v>
      </c>
      <c r="F901" t="s">
        <v>63</v>
      </c>
    </row>
    <row r="902" spans="1:6" x14ac:dyDescent="0.2">
      <c r="A902">
        <v>6277</v>
      </c>
      <c r="B902">
        <v>2</v>
      </c>
      <c r="C902" t="s">
        <v>56</v>
      </c>
      <c r="D902">
        <v>137</v>
      </c>
      <c r="E902">
        <v>34</v>
      </c>
      <c r="F902" t="s">
        <v>63</v>
      </c>
    </row>
    <row r="903" spans="1:6" x14ac:dyDescent="0.2">
      <c r="A903">
        <v>6278</v>
      </c>
      <c r="B903">
        <v>2</v>
      </c>
      <c r="C903" t="s">
        <v>58</v>
      </c>
      <c r="D903">
        <v>137</v>
      </c>
      <c r="E903">
        <v>34</v>
      </c>
      <c r="F903" t="s">
        <v>63</v>
      </c>
    </row>
    <row r="904" spans="1:6" x14ac:dyDescent="0.2">
      <c r="A904">
        <v>6279</v>
      </c>
      <c r="B904">
        <v>2</v>
      </c>
      <c r="C904" t="s">
        <v>59</v>
      </c>
      <c r="D904">
        <v>137</v>
      </c>
      <c r="E904">
        <v>34</v>
      </c>
      <c r="F904" t="s">
        <v>64</v>
      </c>
    </row>
    <row r="905" spans="1:6" x14ac:dyDescent="0.2">
      <c r="A905">
        <v>6280</v>
      </c>
      <c r="B905">
        <v>2</v>
      </c>
      <c r="C905" t="s">
        <v>60</v>
      </c>
      <c r="D905">
        <v>137</v>
      </c>
      <c r="E905">
        <v>34</v>
      </c>
      <c r="F905" t="s">
        <v>63</v>
      </c>
    </row>
    <row r="906" spans="1:6" x14ac:dyDescent="0.2">
      <c r="A906">
        <v>6281</v>
      </c>
      <c r="B906">
        <v>2</v>
      </c>
      <c r="C906" t="s">
        <v>56</v>
      </c>
      <c r="D906">
        <v>137</v>
      </c>
      <c r="E906">
        <v>35</v>
      </c>
      <c r="F906" t="s">
        <v>63</v>
      </c>
    </row>
    <row r="907" spans="1:6" x14ac:dyDescent="0.2">
      <c r="A907">
        <v>6282</v>
      </c>
      <c r="B907">
        <v>2</v>
      </c>
      <c r="C907" t="s">
        <v>58</v>
      </c>
      <c r="D907">
        <v>137</v>
      </c>
      <c r="E907">
        <v>35</v>
      </c>
      <c r="F907" t="s">
        <v>63</v>
      </c>
    </row>
    <row r="908" spans="1:6" x14ac:dyDescent="0.2">
      <c r="A908">
        <v>6283</v>
      </c>
      <c r="B908">
        <v>2</v>
      </c>
      <c r="C908" t="s">
        <v>59</v>
      </c>
      <c r="D908">
        <v>137</v>
      </c>
      <c r="E908">
        <v>35</v>
      </c>
      <c r="F908" t="s">
        <v>64</v>
      </c>
    </row>
    <row r="909" spans="1:6" x14ac:dyDescent="0.2">
      <c r="A909">
        <v>6284</v>
      </c>
      <c r="B909">
        <v>2</v>
      </c>
      <c r="C909" t="s">
        <v>60</v>
      </c>
      <c r="D909">
        <v>137</v>
      </c>
      <c r="E909">
        <v>35</v>
      </c>
      <c r="F909" t="s">
        <v>63</v>
      </c>
    </row>
    <row r="910" spans="1:6" x14ac:dyDescent="0.2">
      <c r="A910">
        <v>6285</v>
      </c>
      <c r="B910">
        <v>2</v>
      </c>
      <c r="C910" t="s">
        <v>56</v>
      </c>
      <c r="D910">
        <v>137</v>
      </c>
      <c r="E910">
        <v>36</v>
      </c>
      <c r="F910" t="s">
        <v>62</v>
      </c>
    </row>
    <row r="911" spans="1:6" x14ac:dyDescent="0.2">
      <c r="A911">
        <v>6286</v>
      </c>
      <c r="B911">
        <v>2</v>
      </c>
      <c r="C911" t="s">
        <v>58</v>
      </c>
      <c r="D911">
        <v>137</v>
      </c>
      <c r="E911">
        <v>36</v>
      </c>
      <c r="F911" t="s">
        <v>63</v>
      </c>
    </row>
    <row r="912" spans="1:6" x14ac:dyDescent="0.2">
      <c r="A912">
        <v>6287</v>
      </c>
      <c r="B912">
        <v>2</v>
      </c>
      <c r="C912" t="s">
        <v>59</v>
      </c>
      <c r="D912">
        <v>137</v>
      </c>
      <c r="E912">
        <v>36</v>
      </c>
      <c r="F912" t="s">
        <v>64</v>
      </c>
    </row>
    <row r="913" spans="1:6" x14ac:dyDescent="0.2">
      <c r="A913">
        <v>6288</v>
      </c>
      <c r="B913">
        <v>2</v>
      </c>
      <c r="C913" t="s">
        <v>60</v>
      </c>
      <c r="D913">
        <v>137</v>
      </c>
      <c r="E913">
        <v>36</v>
      </c>
      <c r="F913" t="s">
        <v>64</v>
      </c>
    </row>
    <row r="914" spans="1:6" x14ac:dyDescent="0.2">
      <c r="A914">
        <v>6289</v>
      </c>
      <c r="B914">
        <v>2</v>
      </c>
      <c r="C914" t="s">
        <v>56</v>
      </c>
      <c r="D914">
        <v>137</v>
      </c>
      <c r="E914">
        <v>37</v>
      </c>
      <c r="F914" t="s">
        <v>62</v>
      </c>
    </row>
    <row r="915" spans="1:6" x14ac:dyDescent="0.2">
      <c r="A915">
        <v>6290</v>
      </c>
      <c r="B915">
        <v>2</v>
      </c>
      <c r="C915" t="s">
        <v>58</v>
      </c>
      <c r="D915">
        <v>137</v>
      </c>
      <c r="E915">
        <v>37</v>
      </c>
      <c r="F915" t="s">
        <v>63</v>
      </c>
    </row>
    <row r="916" spans="1:6" x14ac:dyDescent="0.2">
      <c r="A916">
        <v>6291</v>
      </c>
      <c r="B916">
        <v>2</v>
      </c>
      <c r="C916" t="s">
        <v>59</v>
      </c>
      <c r="D916">
        <v>137</v>
      </c>
      <c r="E916">
        <v>37</v>
      </c>
      <c r="F916" t="s">
        <v>64</v>
      </c>
    </row>
    <row r="917" spans="1:6" x14ac:dyDescent="0.2">
      <c r="A917">
        <v>6292</v>
      </c>
      <c r="B917">
        <v>2</v>
      </c>
      <c r="C917" t="s">
        <v>60</v>
      </c>
      <c r="D917">
        <v>137</v>
      </c>
      <c r="E917">
        <v>37</v>
      </c>
      <c r="F917" t="s">
        <v>63</v>
      </c>
    </row>
    <row r="918" spans="1:6" x14ac:dyDescent="0.2">
      <c r="A918">
        <v>6293</v>
      </c>
      <c r="B918">
        <v>2</v>
      </c>
      <c r="C918" t="s">
        <v>56</v>
      </c>
      <c r="D918">
        <v>137</v>
      </c>
      <c r="E918">
        <v>38</v>
      </c>
      <c r="F918" t="s">
        <v>62</v>
      </c>
    </row>
    <row r="919" spans="1:6" x14ac:dyDescent="0.2">
      <c r="A919">
        <v>6294</v>
      </c>
      <c r="B919">
        <v>2</v>
      </c>
      <c r="C919" t="s">
        <v>58</v>
      </c>
      <c r="D919">
        <v>137</v>
      </c>
      <c r="E919">
        <v>38</v>
      </c>
      <c r="F919" t="s">
        <v>62</v>
      </c>
    </row>
    <row r="920" spans="1:6" x14ac:dyDescent="0.2">
      <c r="A920">
        <v>6295</v>
      </c>
      <c r="B920">
        <v>2</v>
      </c>
      <c r="C920" t="s">
        <v>59</v>
      </c>
      <c r="D920">
        <v>137</v>
      </c>
      <c r="E920">
        <v>38</v>
      </c>
      <c r="F920" t="s">
        <v>64</v>
      </c>
    </row>
    <row r="921" spans="1:6" x14ac:dyDescent="0.2">
      <c r="A921">
        <v>6296</v>
      </c>
      <c r="B921">
        <v>2</v>
      </c>
      <c r="C921" t="s">
        <v>60</v>
      </c>
      <c r="D921">
        <v>137</v>
      </c>
      <c r="E921">
        <v>38</v>
      </c>
      <c r="F921" t="s">
        <v>62</v>
      </c>
    </row>
    <row r="922" spans="1:6" x14ac:dyDescent="0.2">
      <c r="A922">
        <v>6297</v>
      </c>
      <c r="B922">
        <v>2</v>
      </c>
      <c r="C922" t="s">
        <v>56</v>
      </c>
      <c r="D922">
        <v>137</v>
      </c>
      <c r="E922">
        <v>39</v>
      </c>
      <c r="F922" t="s">
        <v>63</v>
      </c>
    </row>
    <row r="923" spans="1:6" x14ac:dyDescent="0.2">
      <c r="A923">
        <v>6298</v>
      </c>
      <c r="B923">
        <v>2</v>
      </c>
      <c r="C923" t="s">
        <v>58</v>
      </c>
      <c r="D923">
        <v>137</v>
      </c>
      <c r="E923">
        <v>39</v>
      </c>
      <c r="F923" t="s">
        <v>63</v>
      </c>
    </row>
    <row r="924" spans="1:6" x14ac:dyDescent="0.2">
      <c r="A924">
        <v>6299</v>
      </c>
      <c r="B924">
        <v>2</v>
      </c>
      <c r="C924" t="s">
        <v>59</v>
      </c>
      <c r="D924">
        <v>137</v>
      </c>
      <c r="E924">
        <v>39</v>
      </c>
      <c r="F924" t="s">
        <v>62</v>
      </c>
    </row>
    <row r="925" spans="1:6" x14ac:dyDescent="0.2">
      <c r="A925">
        <v>6300</v>
      </c>
      <c r="B925">
        <v>2</v>
      </c>
      <c r="C925" t="s">
        <v>60</v>
      </c>
      <c r="D925">
        <v>137</v>
      </c>
      <c r="E925">
        <v>39</v>
      </c>
      <c r="F925" t="s">
        <v>63</v>
      </c>
    </row>
    <row r="926" spans="1:6" x14ac:dyDescent="0.2">
      <c r="A926">
        <v>6301</v>
      </c>
      <c r="B926">
        <v>2</v>
      </c>
      <c r="C926" t="s">
        <v>56</v>
      </c>
      <c r="D926">
        <v>137</v>
      </c>
      <c r="E926">
        <v>40</v>
      </c>
      <c r="F926" t="s">
        <v>63</v>
      </c>
    </row>
    <row r="927" spans="1:6" x14ac:dyDescent="0.2">
      <c r="A927">
        <v>6302</v>
      </c>
      <c r="B927">
        <v>2</v>
      </c>
      <c r="C927" t="s">
        <v>58</v>
      </c>
      <c r="D927">
        <v>137</v>
      </c>
      <c r="E927">
        <v>40</v>
      </c>
      <c r="F927" t="s">
        <v>63</v>
      </c>
    </row>
    <row r="928" spans="1:6" x14ac:dyDescent="0.2">
      <c r="A928">
        <v>6303</v>
      </c>
      <c r="B928">
        <v>2</v>
      </c>
      <c r="C928" t="s">
        <v>59</v>
      </c>
      <c r="D928">
        <v>137</v>
      </c>
      <c r="E928">
        <v>40</v>
      </c>
      <c r="F928" t="s">
        <v>63</v>
      </c>
    </row>
    <row r="929" spans="1:6" x14ac:dyDescent="0.2">
      <c r="A929">
        <v>6304</v>
      </c>
      <c r="B929">
        <v>2</v>
      </c>
      <c r="C929" t="s">
        <v>60</v>
      </c>
      <c r="D929">
        <v>137</v>
      </c>
      <c r="E929">
        <v>40</v>
      </c>
      <c r="F929" t="s">
        <v>63</v>
      </c>
    </row>
    <row r="930" spans="1:6" x14ac:dyDescent="0.2">
      <c r="A930">
        <v>6305</v>
      </c>
      <c r="B930">
        <v>2</v>
      </c>
      <c r="C930" t="s">
        <v>56</v>
      </c>
      <c r="D930">
        <v>137</v>
      </c>
      <c r="E930">
        <v>41</v>
      </c>
      <c r="F930" t="s">
        <v>63</v>
      </c>
    </row>
    <row r="931" spans="1:6" x14ac:dyDescent="0.2">
      <c r="A931">
        <v>6306</v>
      </c>
      <c r="B931">
        <v>2</v>
      </c>
      <c r="C931" t="s">
        <v>58</v>
      </c>
      <c r="D931">
        <v>137</v>
      </c>
      <c r="E931">
        <v>41</v>
      </c>
      <c r="F931" t="s">
        <v>63</v>
      </c>
    </row>
    <row r="932" spans="1:6" x14ac:dyDescent="0.2">
      <c r="A932">
        <v>6307</v>
      </c>
      <c r="B932">
        <v>2</v>
      </c>
      <c r="C932" t="s">
        <v>59</v>
      </c>
      <c r="D932">
        <v>137</v>
      </c>
      <c r="E932">
        <v>41</v>
      </c>
      <c r="F932" t="s">
        <v>64</v>
      </c>
    </row>
    <row r="933" spans="1:6" x14ac:dyDescent="0.2">
      <c r="A933">
        <v>6308</v>
      </c>
      <c r="B933">
        <v>2</v>
      </c>
      <c r="C933" t="s">
        <v>60</v>
      </c>
      <c r="D933">
        <v>137</v>
      </c>
      <c r="E933">
        <v>41</v>
      </c>
      <c r="F933" t="s">
        <v>64</v>
      </c>
    </row>
    <row r="934" spans="1:6" x14ac:dyDescent="0.2">
      <c r="A934">
        <v>6309</v>
      </c>
      <c r="B934">
        <v>2</v>
      </c>
      <c r="C934" t="s">
        <v>56</v>
      </c>
      <c r="D934">
        <v>137</v>
      </c>
      <c r="E934">
        <v>42</v>
      </c>
      <c r="F934" t="s">
        <v>62</v>
      </c>
    </row>
    <row r="935" spans="1:6" x14ac:dyDescent="0.2">
      <c r="A935">
        <v>6310</v>
      </c>
      <c r="B935">
        <v>2</v>
      </c>
      <c r="C935" t="s">
        <v>58</v>
      </c>
      <c r="D935">
        <v>137</v>
      </c>
      <c r="E935">
        <v>42</v>
      </c>
      <c r="F935" t="s">
        <v>64</v>
      </c>
    </row>
    <row r="936" spans="1:6" x14ac:dyDescent="0.2">
      <c r="A936">
        <v>6311</v>
      </c>
      <c r="B936">
        <v>2</v>
      </c>
      <c r="C936" t="s">
        <v>59</v>
      </c>
      <c r="D936">
        <v>137</v>
      </c>
      <c r="E936">
        <v>42</v>
      </c>
      <c r="F936" t="s">
        <v>64</v>
      </c>
    </row>
    <row r="937" spans="1:6" x14ac:dyDescent="0.2">
      <c r="A937">
        <v>6312</v>
      </c>
      <c r="B937">
        <v>2</v>
      </c>
      <c r="C937" t="s">
        <v>60</v>
      </c>
      <c r="D937">
        <v>137</v>
      </c>
      <c r="E937">
        <v>42</v>
      </c>
      <c r="F937" t="s">
        <v>63</v>
      </c>
    </row>
    <row r="938" spans="1:6" x14ac:dyDescent="0.2">
      <c r="A938">
        <v>6313</v>
      </c>
      <c r="B938">
        <v>2</v>
      </c>
      <c r="C938" t="s">
        <v>56</v>
      </c>
      <c r="D938">
        <v>137</v>
      </c>
      <c r="E938">
        <v>43</v>
      </c>
      <c r="F938" t="s">
        <v>63</v>
      </c>
    </row>
    <row r="939" spans="1:6" x14ac:dyDescent="0.2">
      <c r="A939">
        <v>6314</v>
      </c>
      <c r="B939">
        <v>2</v>
      </c>
      <c r="C939" t="s">
        <v>58</v>
      </c>
      <c r="D939">
        <v>137</v>
      </c>
      <c r="E939">
        <v>43</v>
      </c>
      <c r="F939" t="s">
        <v>63</v>
      </c>
    </row>
    <row r="940" spans="1:6" x14ac:dyDescent="0.2">
      <c r="A940">
        <v>6315</v>
      </c>
      <c r="B940">
        <v>2</v>
      </c>
      <c r="C940" t="s">
        <v>59</v>
      </c>
      <c r="D940">
        <v>137</v>
      </c>
      <c r="E940">
        <v>43</v>
      </c>
      <c r="F940" t="s">
        <v>57</v>
      </c>
    </row>
    <row r="941" spans="1:6" x14ac:dyDescent="0.2">
      <c r="A941">
        <v>6316</v>
      </c>
      <c r="B941">
        <v>2</v>
      </c>
      <c r="C941" t="s">
        <v>60</v>
      </c>
      <c r="D941">
        <v>137</v>
      </c>
      <c r="E941">
        <v>43</v>
      </c>
      <c r="F941" t="s">
        <v>63</v>
      </c>
    </row>
    <row r="942" spans="1:6" x14ac:dyDescent="0.2">
      <c r="A942">
        <v>6317</v>
      </c>
      <c r="B942">
        <v>2</v>
      </c>
      <c r="C942" t="s">
        <v>56</v>
      </c>
      <c r="D942">
        <v>137</v>
      </c>
      <c r="E942">
        <v>44</v>
      </c>
      <c r="F942" t="s">
        <v>63</v>
      </c>
    </row>
    <row r="943" spans="1:6" x14ac:dyDescent="0.2">
      <c r="A943">
        <v>6318</v>
      </c>
      <c r="B943">
        <v>2</v>
      </c>
      <c r="C943" t="s">
        <v>58</v>
      </c>
      <c r="D943">
        <v>137</v>
      </c>
      <c r="E943">
        <v>44</v>
      </c>
      <c r="F943" t="s">
        <v>63</v>
      </c>
    </row>
    <row r="944" spans="1:6" x14ac:dyDescent="0.2">
      <c r="A944">
        <v>6319</v>
      </c>
      <c r="B944">
        <v>2</v>
      </c>
      <c r="C944" t="s">
        <v>59</v>
      </c>
      <c r="D944">
        <v>137</v>
      </c>
      <c r="E944">
        <v>44</v>
      </c>
      <c r="F944" t="s">
        <v>63</v>
      </c>
    </row>
    <row r="945" spans="1:6" x14ac:dyDescent="0.2">
      <c r="A945">
        <v>6320</v>
      </c>
      <c r="B945">
        <v>2</v>
      </c>
      <c r="C945" t="s">
        <v>60</v>
      </c>
      <c r="D945">
        <v>137</v>
      </c>
      <c r="E945">
        <v>44</v>
      </c>
      <c r="F945" t="s">
        <v>63</v>
      </c>
    </row>
    <row r="946" spans="1:6" x14ac:dyDescent="0.2">
      <c r="A946">
        <v>6321</v>
      </c>
      <c r="B946">
        <v>2</v>
      </c>
      <c r="C946" t="s">
        <v>56</v>
      </c>
      <c r="D946">
        <v>137</v>
      </c>
      <c r="E946">
        <v>45</v>
      </c>
      <c r="F946" t="s">
        <v>61</v>
      </c>
    </row>
    <row r="947" spans="1:6" x14ac:dyDescent="0.2">
      <c r="A947">
        <v>6322</v>
      </c>
      <c r="B947">
        <v>2</v>
      </c>
      <c r="C947" t="s">
        <v>58</v>
      </c>
      <c r="D947">
        <v>137</v>
      </c>
      <c r="E947">
        <v>45</v>
      </c>
      <c r="F947" t="s">
        <v>61</v>
      </c>
    </row>
    <row r="948" spans="1:6" x14ac:dyDescent="0.2">
      <c r="A948">
        <v>6323</v>
      </c>
      <c r="B948">
        <v>2</v>
      </c>
      <c r="C948" t="s">
        <v>59</v>
      </c>
      <c r="D948">
        <v>137</v>
      </c>
      <c r="E948">
        <v>45</v>
      </c>
      <c r="F948" t="s">
        <v>62</v>
      </c>
    </row>
    <row r="949" spans="1:6" x14ac:dyDescent="0.2">
      <c r="A949">
        <v>6324</v>
      </c>
      <c r="B949">
        <v>2</v>
      </c>
      <c r="C949" t="s">
        <v>60</v>
      </c>
      <c r="D949">
        <v>137</v>
      </c>
      <c r="E949">
        <v>45</v>
      </c>
      <c r="F949" t="s">
        <v>63</v>
      </c>
    </row>
    <row r="950" spans="1:6" x14ac:dyDescent="0.2">
      <c r="A950">
        <v>6325</v>
      </c>
      <c r="B950">
        <v>2</v>
      </c>
      <c r="C950" t="s">
        <v>56</v>
      </c>
      <c r="D950">
        <v>137</v>
      </c>
      <c r="E950">
        <v>46</v>
      </c>
      <c r="F950" t="s">
        <v>63</v>
      </c>
    </row>
    <row r="951" spans="1:6" x14ac:dyDescent="0.2">
      <c r="A951">
        <v>6326</v>
      </c>
      <c r="B951">
        <v>2</v>
      </c>
      <c r="C951" t="s">
        <v>58</v>
      </c>
      <c r="D951">
        <v>137</v>
      </c>
      <c r="E951">
        <v>46</v>
      </c>
      <c r="F951" t="s">
        <v>63</v>
      </c>
    </row>
    <row r="952" spans="1:6" x14ac:dyDescent="0.2">
      <c r="A952">
        <v>6327</v>
      </c>
      <c r="B952">
        <v>2</v>
      </c>
      <c r="C952" t="s">
        <v>59</v>
      </c>
      <c r="D952">
        <v>137</v>
      </c>
      <c r="E952">
        <v>46</v>
      </c>
      <c r="F952" t="s">
        <v>62</v>
      </c>
    </row>
    <row r="953" spans="1:6" x14ac:dyDescent="0.2">
      <c r="A953">
        <v>6328</v>
      </c>
      <c r="B953">
        <v>2</v>
      </c>
      <c r="C953" t="s">
        <v>60</v>
      </c>
      <c r="D953">
        <v>137</v>
      </c>
      <c r="E953">
        <v>46</v>
      </c>
      <c r="F953" t="s">
        <v>61</v>
      </c>
    </row>
    <row r="954" spans="1:6" x14ac:dyDescent="0.2">
      <c r="A954">
        <v>6329</v>
      </c>
      <c r="B954">
        <v>2</v>
      </c>
      <c r="C954" t="s">
        <v>56</v>
      </c>
      <c r="D954">
        <v>137</v>
      </c>
      <c r="E954">
        <v>47</v>
      </c>
      <c r="F954" t="s">
        <v>62</v>
      </c>
    </row>
    <row r="955" spans="1:6" x14ac:dyDescent="0.2">
      <c r="A955">
        <v>6330</v>
      </c>
      <c r="B955">
        <v>2</v>
      </c>
      <c r="C955" t="s">
        <v>58</v>
      </c>
      <c r="D955">
        <v>137</v>
      </c>
      <c r="E955">
        <v>47</v>
      </c>
      <c r="F955" t="s">
        <v>57</v>
      </c>
    </row>
    <row r="956" spans="1:6" x14ac:dyDescent="0.2">
      <c r="A956">
        <v>6331</v>
      </c>
      <c r="B956">
        <v>2</v>
      </c>
      <c r="C956" t="s">
        <v>59</v>
      </c>
      <c r="D956">
        <v>137</v>
      </c>
      <c r="E956">
        <v>47</v>
      </c>
      <c r="F956" t="s">
        <v>62</v>
      </c>
    </row>
    <row r="957" spans="1:6" x14ac:dyDescent="0.2">
      <c r="A957">
        <v>6332</v>
      </c>
      <c r="B957">
        <v>2</v>
      </c>
      <c r="C957" t="s">
        <v>60</v>
      </c>
      <c r="D957">
        <v>137</v>
      </c>
      <c r="E957">
        <v>47</v>
      </c>
      <c r="F957" t="s">
        <v>63</v>
      </c>
    </row>
    <row r="958" spans="1:6" x14ac:dyDescent="0.2">
      <c r="A958">
        <v>6333</v>
      </c>
      <c r="B958">
        <v>2</v>
      </c>
      <c r="C958" t="s">
        <v>56</v>
      </c>
      <c r="D958">
        <v>137</v>
      </c>
      <c r="E958">
        <v>48</v>
      </c>
      <c r="F958" t="s">
        <v>62</v>
      </c>
    </row>
    <row r="959" spans="1:6" x14ac:dyDescent="0.2">
      <c r="A959">
        <v>6334</v>
      </c>
      <c r="B959">
        <v>2</v>
      </c>
      <c r="C959" t="s">
        <v>58</v>
      </c>
      <c r="D959">
        <v>137</v>
      </c>
      <c r="E959">
        <v>48</v>
      </c>
      <c r="F959" t="s">
        <v>62</v>
      </c>
    </row>
    <row r="960" spans="1:6" x14ac:dyDescent="0.2">
      <c r="A960">
        <v>6335</v>
      </c>
      <c r="B960">
        <v>2</v>
      </c>
      <c r="C960" t="s">
        <v>59</v>
      </c>
      <c r="D960">
        <v>137</v>
      </c>
      <c r="E960">
        <v>48</v>
      </c>
      <c r="F960" t="s">
        <v>62</v>
      </c>
    </row>
    <row r="961" spans="1:6" x14ac:dyDescent="0.2">
      <c r="A961">
        <v>6336</v>
      </c>
      <c r="B961">
        <v>2</v>
      </c>
      <c r="C961" t="s">
        <v>60</v>
      </c>
      <c r="D961">
        <v>137</v>
      </c>
      <c r="E961">
        <v>48</v>
      </c>
      <c r="F961" t="s">
        <v>62</v>
      </c>
    </row>
    <row r="962" spans="1:6" x14ac:dyDescent="0.2">
      <c r="A962">
        <v>6337</v>
      </c>
      <c r="B962">
        <v>2</v>
      </c>
      <c r="C962" t="s">
        <v>56</v>
      </c>
      <c r="D962">
        <v>137</v>
      </c>
      <c r="E962">
        <v>49</v>
      </c>
      <c r="F962" t="s">
        <v>64</v>
      </c>
    </row>
    <row r="963" spans="1:6" x14ac:dyDescent="0.2">
      <c r="A963">
        <v>6338</v>
      </c>
      <c r="B963">
        <v>2</v>
      </c>
      <c r="C963" t="s">
        <v>58</v>
      </c>
      <c r="D963">
        <v>137</v>
      </c>
      <c r="E963">
        <v>49</v>
      </c>
      <c r="F963" t="s">
        <v>63</v>
      </c>
    </row>
    <row r="964" spans="1:6" x14ac:dyDescent="0.2">
      <c r="A964">
        <v>6339</v>
      </c>
      <c r="B964">
        <v>2</v>
      </c>
      <c r="C964" t="s">
        <v>59</v>
      </c>
      <c r="D964">
        <v>137</v>
      </c>
      <c r="E964">
        <v>49</v>
      </c>
      <c r="F964" t="s">
        <v>64</v>
      </c>
    </row>
    <row r="965" spans="1:6" x14ac:dyDescent="0.2">
      <c r="A965">
        <v>6340</v>
      </c>
      <c r="B965">
        <v>2</v>
      </c>
      <c r="C965" t="s">
        <v>60</v>
      </c>
      <c r="D965">
        <v>137</v>
      </c>
      <c r="E965">
        <v>49</v>
      </c>
      <c r="F965" t="s">
        <v>63</v>
      </c>
    </row>
    <row r="966" spans="1:6" x14ac:dyDescent="0.2">
      <c r="A966">
        <v>6341</v>
      </c>
      <c r="B966">
        <v>2</v>
      </c>
      <c r="C966" t="s">
        <v>56</v>
      </c>
      <c r="D966">
        <v>137</v>
      </c>
      <c r="E966">
        <v>50</v>
      </c>
      <c r="F966" t="s">
        <v>64</v>
      </c>
    </row>
    <row r="967" spans="1:6" x14ac:dyDescent="0.2">
      <c r="A967">
        <v>6342</v>
      </c>
      <c r="B967">
        <v>2</v>
      </c>
      <c r="C967" t="s">
        <v>58</v>
      </c>
      <c r="D967">
        <v>137</v>
      </c>
      <c r="E967">
        <v>50</v>
      </c>
      <c r="F967" t="s">
        <v>63</v>
      </c>
    </row>
    <row r="968" spans="1:6" x14ac:dyDescent="0.2">
      <c r="A968">
        <v>6343</v>
      </c>
      <c r="B968">
        <v>2</v>
      </c>
      <c r="C968" t="s">
        <v>59</v>
      </c>
      <c r="D968">
        <v>137</v>
      </c>
      <c r="E968">
        <v>50</v>
      </c>
      <c r="F968" t="s">
        <v>63</v>
      </c>
    </row>
    <row r="969" spans="1:6" x14ac:dyDescent="0.2">
      <c r="A969">
        <v>6344</v>
      </c>
      <c r="B969">
        <v>2</v>
      </c>
      <c r="C969" t="s">
        <v>60</v>
      </c>
      <c r="D969">
        <v>137</v>
      </c>
      <c r="E969">
        <v>50</v>
      </c>
      <c r="F969" t="s">
        <v>63</v>
      </c>
    </row>
    <row r="970" spans="1:6" x14ac:dyDescent="0.2">
      <c r="A970">
        <v>6345</v>
      </c>
      <c r="B970">
        <v>2</v>
      </c>
      <c r="C970" t="s">
        <v>56</v>
      </c>
      <c r="D970">
        <v>137</v>
      </c>
      <c r="E970">
        <v>51</v>
      </c>
      <c r="F970" t="s">
        <v>63</v>
      </c>
    </row>
    <row r="971" spans="1:6" x14ac:dyDescent="0.2">
      <c r="A971">
        <v>6346</v>
      </c>
      <c r="B971">
        <v>2</v>
      </c>
      <c r="C971" t="s">
        <v>58</v>
      </c>
      <c r="D971">
        <v>137</v>
      </c>
      <c r="E971">
        <v>51</v>
      </c>
      <c r="F971" t="s">
        <v>63</v>
      </c>
    </row>
    <row r="972" spans="1:6" x14ac:dyDescent="0.2">
      <c r="A972">
        <v>6347</v>
      </c>
      <c r="B972">
        <v>2</v>
      </c>
      <c r="C972" t="s">
        <v>59</v>
      </c>
      <c r="D972">
        <v>137</v>
      </c>
      <c r="E972">
        <v>51</v>
      </c>
      <c r="F972" t="s">
        <v>63</v>
      </c>
    </row>
    <row r="973" spans="1:6" x14ac:dyDescent="0.2">
      <c r="A973">
        <v>6348</v>
      </c>
      <c r="B973">
        <v>2</v>
      </c>
      <c r="C973" t="s">
        <v>60</v>
      </c>
      <c r="D973">
        <v>137</v>
      </c>
      <c r="E973">
        <v>51</v>
      </c>
      <c r="F973" t="s">
        <v>63</v>
      </c>
    </row>
    <row r="974" spans="1:6" x14ac:dyDescent="0.2">
      <c r="A974">
        <v>6349</v>
      </c>
      <c r="B974">
        <v>2</v>
      </c>
      <c r="C974" t="s">
        <v>56</v>
      </c>
      <c r="D974">
        <v>137</v>
      </c>
      <c r="E974">
        <v>52</v>
      </c>
      <c r="F974" t="s">
        <v>63</v>
      </c>
    </row>
    <row r="975" spans="1:6" x14ac:dyDescent="0.2">
      <c r="A975">
        <v>6350</v>
      </c>
      <c r="B975">
        <v>2</v>
      </c>
      <c r="C975" t="s">
        <v>58</v>
      </c>
      <c r="D975">
        <v>137</v>
      </c>
      <c r="E975">
        <v>52</v>
      </c>
      <c r="F975" t="s">
        <v>63</v>
      </c>
    </row>
    <row r="976" spans="1:6" x14ac:dyDescent="0.2">
      <c r="A976">
        <v>6351</v>
      </c>
      <c r="B976">
        <v>2</v>
      </c>
      <c r="C976" t="s">
        <v>59</v>
      </c>
      <c r="D976">
        <v>137</v>
      </c>
      <c r="E976">
        <v>52</v>
      </c>
      <c r="F976" t="s">
        <v>63</v>
      </c>
    </row>
    <row r="977" spans="1:6" x14ac:dyDescent="0.2">
      <c r="A977">
        <v>6352</v>
      </c>
      <c r="B977">
        <v>2</v>
      </c>
      <c r="C977" t="s">
        <v>60</v>
      </c>
      <c r="D977">
        <v>137</v>
      </c>
      <c r="E977">
        <v>52</v>
      </c>
      <c r="F977" t="s">
        <v>63</v>
      </c>
    </row>
    <row r="978" spans="1:6" x14ac:dyDescent="0.2">
      <c r="A978">
        <v>6353</v>
      </c>
      <c r="B978">
        <v>2</v>
      </c>
      <c r="C978" t="s">
        <v>56</v>
      </c>
      <c r="D978">
        <v>137</v>
      </c>
      <c r="E978">
        <v>53</v>
      </c>
      <c r="F978" t="s">
        <v>63</v>
      </c>
    </row>
    <row r="979" spans="1:6" x14ac:dyDescent="0.2">
      <c r="A979">
        <v>6354</v>
      </c>
      <c r="B979">
        <v>2</v>
      </c>
      <c r="C979" t="s">
        <v>58</v>
      </c>
      <c r="D979">
        <v>137</v>
      </c>
      <c r="E979">
        <v>53</v>
      </c>
      <c r="F979" t="s">
        <v>63</v>
      </c>
    </row>
    <row r="980" spans="1:6" x14ac:dyDescent="0.2">
      <c r="A980">
        <v>6355</v>
      </c>
      <c r="B980">
        <v>2</v>
      </c>
      <c r="C980" t="s">
        <v>59</v>
      </c>
      <c r="D980">
        <v>137</v>
      </c>
      <c r="E980">
        <v>53</v>
      </c>
      <c r="F980" t="s">
        <v>64</v>
      </c>
    </row>
    <row r="981" spans="1:6" x14ac:dyDescent="0.2">
      <c r="A981">
        <v>6356</v>
      </c>
      <c r="B981">
        <v>2</v>
      </c>
      <c r="C981" t="s">
        <v>60</v>
      </c>
      <c r="D981">
        <v>137</v>
      </c>
      <c r="E981">
        <v>53</v>
      </c>
      <c r="F981" t="s">
        <v>63</v>
      </c>
    </row>
    <row r="982" spans="1:6" x14ac:dyDescent="0.2">
      <c r="A982">
        <v>6357</v>
      </c>
      <c r="B982">
        <v>2</v>
      </c>
      <c r="C982" t="s">
        <v>56</v>
      </c>
      <c r="D982">
        <v>137</v>
      </c>
      <c r="E982">
        <v>54</v>
      </c>
      <c r="F982" t="s">
        <v>64</v>
      </c>
    </row>
    <row r="983" spans="1:6" x14ac:dyDescent="0.2">
      <c r="A983">
        <v>6358</v>
      </c>
      <c r="B983">
        <v>2</v>
      </c>
      <c r="C983" t="s">
        <v>58</v>
      </c>
      <c r="D983">
        <v>137</v>
      </c>
      <c r="E983">
        <v>54</v>
      </c>
      <c r="F983" t="s">
        <v>64</v>
      </c>
    </row>
    <row r="984" spans="1:6" x14ac:dyDescent="0.2">
      <c r="A984">
        <v>6359</v>
      </c>
      <c r="B984">
        <v>2</v>
      </c>
      <c r="C984" t="s">
        <v>59</v>
      </c>
      <c r="D984">
        <v>137</v>
      </c>
      <c r="E984">
        <v>54</v>
      </c>
      <c r="F984" t="s">
        <v>64</v>
      </c>
    </row>
    <row r="985" spans="1:6" x14ac:dyDescent="0.2">
      <c r="A985">
        <v>6360</v>
      </c>
      <c r="B985">
        <v>2</v>
      </c>
      <c r="C985" t="s">
        <v>60</v>
      </c>
      <c r="D985">
        <v>137</v>
      </c>
      <c r="E985">
        <v>54</v>
      </c>
      <c r="F985" t="s">
        <v>64</v>
      </c>
    </row>
    <row r="986" spans="1:6" x14ac:dyDescent="0.2">
      <c r="A986">
        <v>6361</v>
      </c>
      <c r="B986">
        <v>2</v>
      </c>
      <c r="C986" t="s">
        <v>56</v>
      </c>
      <c r="D986">
        <v>137</v>
      </c>
      <c r="E986">
        <v>55</v>
      </c>
      <c r="F986" t="s">
        <v>63</v>
      </c>
    </row>
    <row r="987" spans="1:6" x14ac:dyDescent="0.2">
      <c r="A987">
        <v>6362</v>
      </c>
      <c r="B987">
        <v>2</v>
      </c>
      <c r="C987" t="s">
        <v>58</v>
      </c>
      <c r="D987">
        <v>137</v>
      </c>
      <c r="E987">
        <v>55</v>
      </c>
      <c r="F987" t="s">
        <v>63</v>
      </c>
    </row>
    <row r="988" spans="1:6" x14ac:dyDescent="0.2">
      <c r="A988">
        <v>6363</v>
      </c>
      <c r="B988">
        <v>2</v>
      </c>
      <c r="C988" t="s">
        <v>59</v>
      </c>
      <c r="D988">
        <v>137</v>
      </c>
      <c r="E988">
        <v>55</v>
      </c>
      <c r="F988" t="s">
        <v>64</v>
      </c>
    </row>
    <row r="989" spans="1:6" x14ac:dyDescent="0.2">
      <c r="A989">
        <v>6364</v>
      </c>
      <c r="B989">
        <v>2</v>
      </c>
      <c r="C989" t="s">
        <v>60</v>
      </c>
      <c r="D989">
        <v>137</v>
      </c>
      <c r="E989">
        <v>55</v>
      </c>
      <c r="F989" t="s">
        <v>64</v>
      </c>
    </row>
    <row r="990" spans="1:6" x14ac:dyDescent="0.2">
      <c r="A990">
        <v>6365</v>
      </c>
      <c r="B990">
        <v>2</v>
      </c>
      <c r="C990" t="s">
        <v>56</v>
      </c>
      <c r="D990">
        <v>137</v>
      </c>
      <c r="E990">
        <v>56</v>
      </c>
      <c r="F990" t="s">
        <v>64</v>
      </c>
    </row>
    <row r="991" spans="1:6" x14ac:dyDescent="0.2">
      <c r="A991">
        <v>6366</v>
      </c>
      <c r="B991">
        <v>2</v>
      </c>
      <c r="C991" t="s">
        <v>58</v>
      </c>
      <c r="D991">
        <v>137</v>
      </c>
      <c r="E991">
        <v>56</v>
      </c>
      <c r="F991" t="s">
        <v>64</v>
      </c>
    </row>
    <row r="992" spans="1:6" x14ac:dyDescent="0.2">
      <c r="A992">
        <v>6367</v>
      </c>
      <c r="B992">
        <v>2</v>
      </c>
      <c r="C992" t="s">
        <v>59</v>
      </c>
      <c r="D992">
        <v>137</v>
      </c>
      <c r="E992">
        <v>56</v>
      </c>
      <c r="F992" t="s">
        <v>64</v>
      </c>
    </row>
    <row r="993" spans="1:6" x14ac:dyDescent="0.2">
      <c r="A993">
        <v>6368</v>
      </c>
      <c r="B993">
        <v>2</v>
      </c>
      <c r="C993" t="s">
        <v>60</v>
      </c>
      <c r="D993">
        <v>137</v>
      </c>
      <c r="E993">
        <v>56</v>
      </c>
      <c r="F993" t="s">
        <v>64</v>
      </c>
    </row>
    <row r="994" spans="1:6" x14ac:dyDescent="0.2">
      <c r="A994">
        <v>6369</v>
      </c>
      <c r="B994">
        <v>2</v>
      </c>
      <c r="C994" t="s">
        <v>56</v>
      </c>
      <c r="D994">
        <v>137</v>
      </c>
      <c r="E994">
        <v>57</v>
      </c>
      <c r="F994" t="s">
        <v>63</v>
      </c>
    </row>
    <row r="995" spans="1:6" x14ac:dyDescent="0.2">
      <c r="A995">
        <v>6370</v>
      </c>
      <c r="B995">
        <v>2</v>
      </c>
      <c r="C995" t="s">
        <v>58</v>
      </c>
      <c r="D995">
        <v>137</v>
      </c>
      <c r="E995">
        <v>57</v>
      </c>
      <c r="F995" t="s">
        <v>63</v>
      </c>
    </row>
    <row r="996" spans="1:6" x14ac:dyDescent="0.2">
      <c r="A996">
        <v>6371</v>
      </c>
      <c r="B996">
        <v>2</v>
      </c>
      <c r="C996" t="s">
        <v>59</v>
      </c>
      <c r="D996">
        <v>137</v>
      </c>
      <c r="E996">
        <v>57</v>
      </c>
      <c r="F996" t="s">
        <v>64</v>
      </c>
    </row>
    <row r="997" spans="1:6" x14ac:dyDescent="0.2">
      <c r="A997">
        <v>6372</v>
      </c>
      <c r="B997">
        <v>2</v>
      </c>
      <c r="C997" t="s">
        <v>60</v>
      </c>
      <c r="D997">
        <v>137</v>
      </c>
      <c r="E997">
        <v>57</v>
      </c>
      <c r="F997" t="s">
        <v>63</v>
      </c>
    </row>
    <row r="998" spans="1:6" x14ac:dyDescent="0.2">
      <c r="A998">
        <v>6373</v>
      </c>
      <c r="B998">
        <v>2</v>
      </c>
      <c r="C998" t="s">
        <v>56</v>
      </c>
      <c r="D998">
        <v>137</v>
      </c>
      <c r="E998">
        <v>58</v>
      </c>
      <c r="F998" t="s">
        <v>63</v>
      </c>
    </row>
    <row r="999" spans="1:6" x14ac:dyDescent="0.2">
      <c r="A999">
        <v>6374</v>
      </c>
      <c r="B999">
        <v>2</v>
      </c>
      <c r="C999" t="s">
        <v>58</v>
      </c>
      <c r="D999">
        <v>137</v>
      </c>
      <c r="E999">
        <v>58</v>
      </c>
      <c r="F999" t="s">
        <v>63</v>
      </c>
    </row>
    <row r="1000" spans="1:6" x14ac:dyDescent="0.2">
      <c r="A1000">
        <v>6375</v>
      </c>
      <c r="B1000">
        <v>2</v>
      </c>
      <c r="C1000" t="s">
        <v>59</v>
      </c>
      <c r="D1000">
        <v>137</v>
      </c>
      <c r="E1000">
        <v>58</v>
      </c>
      <c r="F1000" t="s">
        <v>62</v>
      </c>
    </row>
    <row r="1001" spans="1:6" x14ac:dyDescent="0.2">
      <c r="A1001">
        <v>6376</v>
      </c>
      <c r="B1001">
        <v>2</v>
      </c>
      <c r="C1001" t="s">
        <v>60</v>
      </c>
      <c r="D1001">
        <v>137</v>
      </c>
      <c r="E1001">
        <v>58</v>
      </c>
      <c r="F1001" t="s">
        <v>63</v>
      </c>
    </row>
    <row r="1002" spans="1:6" x14ac:dyDescent="0.2">
      <c r="A1002">
        <v>6377</v>
      </c>
      <c r="B1002">
        <v>2</v>
      </c>
      <c r="C1002" t="s">
        <v>56</v>
      </c>
      <c r="D1002">
        <v>137</v>
      </c>
      <c r="E1002">
        <v>59</v>
      </c>
      <c r="F1002" t="s">
        <v>63</v>
      </c>
    </row>
    <row r="1003" spans="1:6" x14ac:dyDescent="0.2">
      <c r="A1003">
        <v>6378</v>
      </c>
      <c r="B1003">
        <v>2</v>
      </c>
      <c r="C1003" t="s">
        <v>58</v>
      </c>
      <c r="D1003">
        <v>137</v>
      </c>
      <c r="E1003">
        <v>59</v>
      </c>
      <c r="F1003" t="s">
        <v>63</v>
      </c>
    </row>
    <row r="1004" spans="1:6" x14ac:dyDescent="0.2">
      <c r="A1004">
        <v>6379</v>
      </c>
      <c r="B1004">
        <v>2</v>
      </c>
      <c r="C1004" t="s">
        <v>59</v>
      </c>
      <c r="D1004">
        <v>137</v>
      </c>
      <c r="E1004">
        <v>59</v>
      </c>
      <c r="F1004" t="s">
        <v>62</v>
      </c>
    </row>
    <row r="1005" spans="1:6" x14ac:dyDescent="0.2">
      <c r="A1005">
        <v>6380</v>
      </c>
      <c r="B1005">
        <v>2</v>
      </c>
      <c r="C1005" t="s">
        <v>60</v>
      </c>
      <c r="D1005">
        <v>137</v>
      </c>
      <c r="E1005">
        <v>59</v>
      </c>
      <c r="F1005" t="s">
        <v>63</v>
      </c>
    </row>
    <row r="1006" spans="1:6" x14ac:dyDescent="0.2">
      <c r="A1006">
        <v>6381</v>
      </c>
      <c r="B1006">
        <v>2</v>
      </c>
      <c r="C1006" t="s">
        <v>56</v>
      </c>
      <c r="D1006">
        <v>137</v>
      </c>
      <c r="E1006">
        <v>60</v>
      </c>
      <c r="F1006" t="s">
        <v>63</v>
      </c>
    </row>
    <row r="1007" spans="1:6" x14ac:dyDescent="0.2">
      <c r="A1007">
        <v>6382</v>
      </c>
      <c r="B1007">
        <v>2</v>
      </c>
      <c r="C1007" t="s">
        <v>58</v>
      </c>
      <c r="D1007">
        <v>137</v>
      </c>
      <c r="E1007">
        <v>60</v>
      </c>
      <c r="F1007" t="s">
        <v>63</v>
      </c>
    </row>
    <row r="1008" spans="1:6" x14ac:dyDescent="0.2">
      <c r="A1008">
        <v>6383</v>
      </c>
      <c r="B1008">
        <v>2</v>
      </c>
      <c r="C1008" t="s">
        <v>59</v>
      </c>
      <c r="D1008">
        <v>137</v>
      </c>
      <c r="E1008">
        <v>60</v>
      </c>
      <c r="F1008" t="s">
        <v>64</v>
      </c>
    </row>
    <row r="1009" spans="1:6" x14ac:dyDescent="0.2">
      <c r="A1009">
        <v>6384</v>
      </c>
      <c r="B1009">
        <v>2</v>
      </c>
      <c r="C1009" t="s">
        <v>60</v>
      </c>
      <c r="D1009">
        <v>137</v>
      </c>
      <c r="E1009">
        <v>60</v>
      </c>
      <c r="F1009" t="s">
        <v>64</v>
      </c>
    </row>
    <row r="1010" spans="1:6" x14ac:dyDescent="0.2">
      <c r="A1010">
        <v>6385</v>
      </c>
      <c r="B1010">
        <v>2</v>
      </c>
      <c r="C1010" t="s">
        <v>56</v>
      </c>
      <c r="D1010">
        <v>137</v>
      </c>
      <c r="E1010">
        <v>61</v>
      </c>
      <c r="F1010" t="s">
        <v>63</v>
      </c>
    </row>
    <row r="1011" spans="1:6" x14ac:dyDescent="0.2">
      <c r="A1011">
        <v>6386</v>
      </c>
      <c r="B1011">
        <v>2</v>
      </c>
      <c r="C1011" t="s">
        <v>58</v>
      </c>
      <c r="D1011">
        <v>137</v>
      </c>
      <c r="E1011">
        <v>61</v>
      </c>
      <c r="F1011" t="s">
        <v>63</v>
      </c>
    </row>
    <row r="1012" spans="1:6" x14ac:dyDescent="0.2">
      <c r="A1012">
        <v>6387</v>
      </c>
      <c r="B1012">
        <v>2</v>
      </c>
      <c r="C1012" t="s">
        <v>59</v>
      </c>
      <c r="D1012">
        <v>137</v>
      </c>
      <c r="E1012">
        <v>61</v>
      </c>
      <c r="F1012" t="s">
        <v>63</v>
      </c>
    </row>
    <row r="1013" spans="1:6" x14ac:dyDescent="0.2">
      <c r="A1013">
        <v>6388</v>
      </c>
      <c r="B1013">
        <v>2</v>
      </c>
      <c r="C1013" t="s">
        <v>60</v>
      </c>
      <c r="D1013">
        <v>137</v>
      </c>
      <c r="E1013">
        <v>61</v>
      </c>
      <c r="F1013" t="s">
        <v>63</v>
      </c>
    </row>
    <row r="1014" spans="1:6" x14ac:dyDescent="0.2">
      <c r="A1014">
        <v>6389</v>
      </c>
      <c r="B1014">
        <v>2</v>
      </c>
      <c r="C1014" t="s">
        <v>56</v>
      </c>
      <c r="D1014">
        <v>137</v>
      </c>
      <c r="E1014">
        <v>62</v>
      </c>
      <c r="F1014" t="s">
        <v>63</v>
      </c>
    </row>
    <row r="1015" spans="1:6" x14ac:dyDescent="0.2">
      <c r="A1015">
        <v>6390</v>
      </c>
      <c r="B1015">
        <v>2</v>
      </c>
      <c r="C1015" t="s">
        <v>58</v>
      </c>
      <c r="D1015">
        <v>137</v>
      </c>
      <c r="E1015">
        <v>62</v>
      </c>
      <c r="F1015" t="s">
        <v>63</v>
      </c>
    </row>
    <row r="1016" spans="1:6" x14ac:dyDescent="0.2">
      <c r="A1016">
        <v>6391</v>
      </c>
      <c r="B1016">
        <v>2</v>
      </c>
      <c r="C1016" t="s">
        <v>59</v>
      </c>
      <c r="D1016">
        <v>137</v>
      </c>
      <c r="E1016">
        <v>62</v>
      </c>
      <c r="F1016" t="s">
        <v>62</v>
      </c>
    </row>
    <row r="1017" spans="1:6" x14ac:dyDescent="0.2">
      <c r="A1017">
        <v>6392</v>
      </c>
      <c r="B1017">
        <v>2</v>
      </c>
      <c r="C1017" t="s">
        <v>60</v>
      </c>
      <c r="D1017">
        <v>137</v>
      </c>
      <c r="E1017">
        <v>62</v>
      </c>
      <c r="F1017" t="s">
        <v>63</v>
      </c>
    </row>
    <row r="1018" spans="1:6" x14ac:dyDescent="0.2">
      <c r="A1018">
        <v>6393</v>
      </c>
      <c r="B1018">
        <v>2</v>
      </c>
      <c r="C1018" t="s">
        <v>56</v>
      </c>
      <c r="D1018">
        <v>137</v>
      </c>
      <c r="E1018">
        <v>63</v>
      </c>
      <c r="F1018" t="s">
        <v>62</v>
      </c>
    </row>
    <row r="1019" spans="1:6" x14ac:dyDescent="0.2">
      <c r="A1019">
        <v>6394</v>
      </c>
      <c r="B1019">
        <v>2</v>
      </c>
      <c r="C1019" t="s">
        <v>58</v>
      </c>
      <c r="D1019">
        <v>137</v>
      </c>
      <c r="E1019">
        <v>63</v>
      </c>
      <c r="F1019" t="s">
        <v>62</v>
      </c>
    </row>
    <row r="1020" spans="1:6" x14ac:dyDescent="0.2">
      <c r="A1020">
        <v>6395</v>
      </c>
      <c r="B1020">
        <v>2</v>
      </c>
      <c r="C1020" t="s">
        <v>59</v>
      </c>
      <c r="D1020">
        <v>137</v>
      </c>
      <c r="E1020">
        <v>63</v>
      </c>
      <c r="F1020" t="s">
        <v>64</v>
      </c>
    </row>
    <row r="1021" spans="1:6" x14ac:dyDescent="0.2">
      <c r="A1021">
        <v>6396</v>
      </c>
      <c r="B1021">
        <v>2</v>
      </c>
      <c r="C1021" t="s">
        <v>60</v>
      </c>
      <c r="D1021">
        <v>137</v>
      </c>
      <c r="E1021">
        <v>63</v>
      </c>
      <c r="F1021" t="s">
        <v>62</v>
      </c>
    </row>
    <row r="1022" spans="1:6" x14ac:dyDescent="0.2">
      <c r="A1022">
        <v>6397</v>
      </c>
      <c r="B1022">
        <v>2</v>
      </c>
      <c r="C1022" t="s">
        <v>56</v>
      </c>
      <c r="D1022">
        <v>137</v>
      </c>
      <c r="E1022">
        <v>64</v>
      </c>
      <c r="F1022" t="s">
        <v>63</v>
      </c>
    </row>
    <row r="1023" spans="1:6" x14ac:dyDescent="0.2">
      <c r="A1023">
        <v>6398</v>
      </c>
      <c r="B1023">
        <v>2</v>
      </c>
      <c r="C1023" t="s">
        <v>58</v>
      </c>
      <c r="D1023">
        <v>137</v>
      </c>
      <c r="E1023">
        <v>64</v>
      </c>
      <c r="F1023" t="s">
        <v>62</v>
      </c>
    </row>
    <row r="1024" spans="1:6" x14ac:dyDescent="0.2">
      <c r="A1024">
        <v>6399</v>
      </c>
      <c r="B1024">
        <v>2</v>
      </c>
      <c r="C1024" t="s">
        <v>59</v>
      </c>
      <c r="D1024">
        <v>137</v>
      </c>
      <c r="E1024">
        <v>64</v>
      </c>
      <c r="F1024" t="s">
        <v>62</v>
      </c>
    </row>
    <row r="1025" spans="1:6" x14ac:dyDescent="0.2">
      <c r="A1025">
        <v>6400</v>
      </c>
      <c r="B1025">
        <v>2</v>
      </c>
      <c r="C1025" t="s">
        <v>60</v>
      </c>
      <c r="D1025">
        <v>137</v>
      </c>
      <c r="E1025">
        <v>64</v>
      </c>
      <c r="F1025" t="s">
        <v>63</v>
      </c>
    </row>
    <row r="1026" spans="1:6" x14ac:dyDescent="0.2">
      <c r="A1026">
        <v>6401</v>
      </c>
      <c r="B1026">
        <v>2</v>
      </c>
      <c r="C1026" t="s">
        <v>56</v>
      </c>
      <c r="D1026">
        <v>137</v>
      </c>
      <c r="E1026">
        <v>65</v>
      </c>
      <c r="F1026" t="s">
        <v>63</v>
      </c>
    </row>
    <row r="1027" spans="1:6" x14ac:dyDescent="0.2">
      <c r="A1027">
        <v>6402</v>
      </c>
      <c r="B1027">
        <v>2</v>
      </c>
      <c r="C1027" t="s">
        <v>58</v>
      </c>
      <c r="D1027">
        <v>137</v>
      </c>
      <c r="E1027">
        <v>65</v>
      </c>
      <c r="F1027" t="s">
        <v>63</v>
      </c>
    </row>
    <row r="1028" spans="1:6" x14ac:dyDescent="0.2">
      <c r="A1028">
        <v>6403</v>
      </c>
      <c r="B1028">
        <v>2</v>
      </c>
      <c r="C1028" t="s">
        <v>59</v>
      </c>
      <c r="D1028">
        <v>137</v>
      </c>
      <c r="E1028">
        <v>65</v>
      </c>
      <c r="F1028" t="s">
        <v>62</v>
      </c>
    </row>
    <row r="1029" spans="1:6" x14ac:dyDescent="0.2">
      <c r="A1029">
        <v>6404</v>
      </c>
      <c r="B1029">
        <v>2</v>
      </c>
      <c r="C1029" t="s">
        <v>60</v>
      </c>
      <c r="D1029">
        <v>137</v>
      </c>
      <c r="E1029">
        <v>65</v>
      </c>
      <c r="F1029" t="s">
        <v>62</v>
      </c>
    </row>
    <row r="1030" spans="1:6" x14ac:dyDescent="0.2">
      <c r="A1030">
        <v>6405</v>
      </c>
      <c r="B1030">
        <v>2</v>
      </c>
      <c r="C1030" t="s">
        <v>56</v>
      </c>
      <c r="D1030">
        <v>137</v>
      </c>
      <c r="E1030">
        <v>66</v>
      </c>
      <c r="F1030" t="s">
        <v>62</v>
      </c>
    </row>
    <row r="1031" spans="1:6" x14ac:dyDescent="0.2">
      <c r="A1031">
        <v>6406</v>
      </c>
      <c r="B1031">
        <v>2</v>
      </c>
      <c r="C1031" t="s">
        <v>58</v>
      </c>
      <c r="D1031">
        <v>137</v>
      </c>
      <c r="E1031">
        <v>66</v>
      </c>
      <c r="F1031" t="s">
        <v>63</v>
      </c>
    </row>
    <row r="1032" spans="1:6" x14ac:dyDescent="0.2">
      <c r="A1032">
        <v>6407</v>
      </c>
      <c r="B1032">
        <v>2</v>
      </c>
      <c r="C1032" t="s">
        <v>59</v>
      </c>
      <c r="D1032">
        <v>137</v>
      </c>
      <c r="E1032">
        <v>66</v>
      </c>
      <c r="F1032" t="s">
        <v>62</v>
      </c>
    </row>
    <row r="1033" spans="1:6" x14ac:dyDescent="0.2">
      <c r="A1033">
        <v>6408</v>
      </c>
      <c r="B1033">
        <v>2</v>
      </c>
      <c r="C1033" t="s">
        <v>60</v>
      </c>
      <c r="D1033">
        <v>137</v>
      </c>
      <c r="E1033">
        <v>66</v>
      </c>
      <c r="F1033" t="s">
        <v>63</v>
      </c>
    </row>
    <row r="1034" spans="1:6" x14ac:dyDescent="0.2">
      <c r="A1034">
        <v>6409</v>
      </c>
      <c r="B1034">
        <v>2</v>
      </c>
      <c r="C1034" t="s">
        <v>56</v>
      </c>
      <c r="D1034">
        <v>137</v>
      </c>
      <c r="E1034">
        <v>67</v>
      </c>
      <c r="F1034" t="s">
        <v>61</v>
      </c>
    </row>
    <row r="1035" spans="1:6" x14ac:dyDescent="0.2">
      <c r="A1035">
        <v>6410</v>
      </c>
      <c r="B1035">
        <v>2</v>
      </c>
      <c r="C1035" t="s">
        <v>58</v>
      </c>
      <c r="D1035">
        <v>137</v>
      </c>
      <c r="E1035">
        <v>67</v>
      </c>
      <c r="F1035" t="s">
        <v>61</v>
      </c>
    </row>
    <row r="1036" spans="1:6" x14ac:dyDescent="0.2">
      <c r="A1036">
        <v>6411</v>
      </c>
      <c r="B1036">
        <v>2</v>
      </c>
      <c r="C1036" t="s">
        <v>59</v>
      </c>
      <c r="D1036">
        <v>137</v>
      </c>
      <c r="E1036">
        <v>67</v>
      </c>
      <c r="F1036" t="s">
        <v>64</v>
      </c>
    </row>
    <row r="1037" spans="1:6" x14ac:dyDescent="0.2">
      <c r="A1037">
        <v>6412</v>
      </c>
      <c r="B1037">
        <v>2</v>
      </c>
      <c r="C1037" t="s">
        <v>60</v>
      </c>
      <c r="D1037">
        <v>137</v>
      </c>
      <c r="E1037">
        <v>67</v>
      </c>
      <c r="F1037" t="s">
        <v>64</v>
      </c>
    </row>
    <row r="1038" spans="1:6" x14ac:dyDescent="0.2">
      <c r="A1038">
        <v>6413</v>
      </c>
      <c r="B1038">
        <v>2</v>
      </c>
      <c r="C1038" t="s">
        <v>56</v>
      </c>
      <c r="D1038">
        <v>137</v>
      </c>
      <c r="E1038">
        <v>68</v>
      </c>
      <c r="F1038" t="s">
        <v>61</v>
      </c>
    </row>
    <row r="1039" spans="1:6" x14ac:dyDescent="0.2">
      <c r="A1039">
        <v>6414</v>
      </c>
      <c r="B1039">
        <v>2</v>
      </c>
      <c r="C1039" t="s">
        <v>58</v>
      </c>
      <c r="D1039">
        <v>137</v>
      </c>
      <c r="E1039">
        <v>68</v>
      </c>
      <c r="F1039" t="s">
        <v>63</v>
      </c>
    </row>
    <row r="1040" spans="1:6" x14ac:dyDescent="0.2">
      <c r="A1040">
        <v>6415</v>
      </c>
      <c r="B1040">
        <v>2</v>
      </c>
      <c r="C1040" t="s">
        <v>59</v>
      </c>
      <c r="D1040">
        <v>137</v>
      </c>
      <c r="E1040">
        <v>68</v>
      </c>
      <c r="F1040" t="s">
        <v>61</v>
      </c>
    </row>
    <row r="1041" spans="1:6" x14ac:dyDescent="0.2">
      <c r="A1041">
        <v>6416</v>
      </c>
      <c r="B1041">
        <v>2</v>
      </c>
      <c r="C1041" t="s">
        <v>60</v>
      </c>
      <c r="D1041">
        <v>137</v>
      </c>
      <c r="E1041">
        <v>68</v>
      </c>
      <c r="F1041" t="s">
        <v>64</v>
      </c>
    </row>
    <row r="1042" spans="1:6" x14ac:dyDescent="0.2">
      <c r="A1042">
        <v>6417</v>
      </c>
      <c r="B1042">
        <v>2</v>
      </c>
      <c r="C1042" t="s">
        <v>56</v>
      </c>
      <c r="D1042">
        <v>137</v>
      </c>
      <c r="E1042">
        <v>69</v>
      </c>
      <c r="F1042" t="s">
        <v>63</v>
      </c>
    </row>
    <row r="1043" spans="1:6" x14ac:dyDescent="0.2">
      <c r="A1043">
        <v>6418</v>
      </c>
      <c r="B1043">
        <v>2</v>
      </c>
      <c r="C1043" t="s">
        <v>58</v>
      </c>
      <c r="D1043">
        <v>137</v>
      </c>
      <c r="E1043">
        <v>69</v>
      </c>
      <c r="F1043" t="s">
        <v>63</v>
      </c>
    </row>
    <row r="1044" spans="1:6" x14ac:dyDescent="0.2">
      <c r="A1044">
        <v>6419</v>
      </c>
      <c r="B1044">
        <v>2</v>
      </c>
      <c r="C1044" t="s">
        <v>59</v>
      </c>
      <c r="D1044">
        <v>137</v>
      </c>
      <c r="E1044">
        <v>69</v>
      </c>
      <c r="F1044" t="s">
        <v>63</v>
      </c>
    </row>
    <row r="1045" spans="1:6" x14ac:dyDescent="0.2">
      <c r="A1045">
        <v>6420</v>
      </c>
      <c r="B1045">
        <v>2</v>
      </c>
      <c r="C1045" t="s">
        <v>60</v>
      </c>
      <c r="D1045">
        <v>137</v>
      </c>
      <c r="E1045">
        <v>69</v>
      </c>
      <c r="F1045" t="s">
        <v>63</v>
      </c>
    </row>
    <row r="1046" spans="1:6" x14ac:dyDescent="0.2">
      <c r="A1046">
        <v>6421</v>
      </c>
      <c r="B1046">
        <v>2</v>
      </c>
      <c r="C1046" t="s">
        <v>56</v>
      </c>
      <c r="D1046">
        <v>137</v>
      </c>
      <c r="E1046">
        <v>70</v>
      </c>
      <c r="F1046" t="s">
        <v>63</v>
      </c>
    </row>
    <row r="1047" spans="1:6" x14ac:dyDescent="0.2">
      <c r="A1047">
        <v>6422</v>
      </c>
      <c r="B1047">
        <v>2</v>
      </c>
      <c r="C1047" t="s">
        <v>58</v>
      </c>
      <c r="D1047">
        <v>137</v>
      </c>
      <c r="E1047">
        <v>70</v>
      </c>
      <c r="F1047" t="s">
        <v>63</v>
      </c>
    </row>
    <row r="1048" spans="1:6" x14ac:dyDescent="0.2">
      <c r="A1048">
        <v>6423</v>
      </c>
      <c r="B1048">
        <v>2</v>
      </c>
      <c r="C1048" t="s">
        <v>59</v>
      </c>
      <c r="D1048">
        <v>137</v>
      </c>
      <c r="E1048">
        <v>70</v>
      </c>
      <c r="F1048" t="s">
        <v>63</v>
      </c>
    </row>
    <row r="1049" spans="1:6" x14ac:dyDescent="0.2">
      <c r="A1049">
        <v>6424</v>
      </c>
      <c r="B1049">
        <v>2</v>
      </c>
      <c r="C1049" t="s">
        <v>60</v>
      </c>
      <c r="D1049">
        <v>137</v>
      </c>
      <c r="E1049">
        <v>70</v>
      </c>
      <c r="F1049" t="s">
        <v>63</v>
      </c>
    </row>
    <row r="1050" spans="1:6" x14ac:dyDescent="0.2">
      <c r="A1050">
        <v>6425</v>
      </c>
      <c r="B1050">
        <v>2</v>
      </c>
      <c r="C1050" t="s">
        <v>56</v>
      </c>
      <c r="D1050">
        <v>137</v>
      </c>
      <c r="E1050">
        <v>71</v>
      </c>
      <c r="F1050" t="s">
        <v>61</v>
      </c>
    </row>
    <row r="1051" spans="1:6" x14ac:dyDescent="0.2">
      <c r="A1051">
        <v>6426</v>
      </c>
      <c r="B1051">
        <v>2</v>
      </c>
      <c r="C1051" t="s">
        <v>58</v>
      </c>
      <c r="D1051">
        <v>137</v>
      </c>
      <c r="E1051">
        <v>71</v>
      </c>
      <c r="F1051" t="s">
        <v>61</v>
      </c>
    </row>
    <row r="1052" spans="1:6" x14ac:dyDescent="0.2">
      <c r="A1052">
        <v>6427</v>
      </c>
      <c r="B1052">
        <v>2</v>
      </c>
      <c r="C1052" t="s">
        <v>59</v>
      </c>
      <c r="D1052">
        <v>137</v>
      </c>
      <c r="E1052">
        <v>71</v>
      </c>
      <c r="F1052" t="s">
        <v>64</v>
      </c>
    </row>
    <row r="1053" spans="1:6" x14ac:dyDescent="0.2">
      <c r="A1053">
        <v>6428</v>
      </c>
      <c r="B1053">
        <v>2</v>
      </c>
      <c r="C1053" t="s">
        <v>60</v>
      </c>
      <c r="D1053">
        <v>137</v>
      </c>
      <c r="E1053">
        <v>71</v>
      </c>
      <c r="F1053" t="s">
        <v>64</v>
      </c>
    </row>
    <row r="1054" spans="1:6" x14ac:dyDescent="0.2">
      <c r="A1054">
        <v>6429</v>
      </c>
      <c r="B1054">
        <v>2</v>
      </c>
      <c r="C1054" t="s">
        <v>56</v>
      </c>
      <c r="D1054">
        <v>137</v>
      </c>
      <c r="E1054">
        <v>72</v>
      </c>
      <c r="F1054" t="s">
        <v>64</v>
      </c>
    </row>
    <row r="1055" spans="1:6" x14ac:dyDescent="0.2">
      <c r="A1055">
        <v>6430</v>
      </c>
      <c r="B1055">
        <v>2</v>
      </c>
      <c r="C1055" t="s">
        <v>58</v>
      </c>
      <c r="D1055">
        <v>137</v>
      </c>
      <c r="E1055">
        <v>72</v>
      </c>
      <c r="F1055" t="s">
        <v>64</v>
      </c>
    </row>
    <row r="1056" spans="1:6" x14ac:dyDescent="0.2">
      <c r="A1056">
        <v>6431</v>
      </c>
      <c r="B1056">
        <v>2</v>
      </c>
      <c r="C1056" t="s">
        <v>59</v>
      </c>
      <c r="D1056">
        <v>137</v>
      </c>
      <c r="E1056">
        <v>72</v>
      </c>
      <c r="F1056" t="s">
        <v>64</v>
      </c>
    </row>
    <row r="1057" spans="1:6" x14ac:dyDescent="0.2">
      <c r="A1057">
        <v>6432</v>
      </c>
      <c r="B1057">
        <v>2</v>
      </c>
      <c r="C1057" t="s">
        <v>60</v>
      </c>
      <c r="D1057">
        <v>137</v>
      </c>
      <c r="E1057">
        <v>72</v>
      </c>
      <c r="F1057" t="s">
        <v>64</v>
      </c>
    </row>
    <row r="1058" spans="1:6" x14ac:dyDescent="0.2">
      <c r="A1058">
        <v>6433</v>
      </c>
      <c r="B1058">
        <v>2</v>
      </c>
      <c r="C1058" t="s">
        <v>56</v>
      </c>
      <c r="D1058">
        <v>137</v>
      </c>
      <c r="E1058">
        <v>73</v>
      </c>
      <c r="F1058" t="s">
        <v>63</v>
      </c>
    </row>
    <row r="1059" spans="1:6" x14ac:dyDescent="0.2">
      <c r="A1059">
        <v>6434</v>
      </c>
      <c r="B1059">
        <v>2</v>
      </c>
      <c r="C1059" t="s">
        <v>58</v>
      </c>
      <c r="D1059">
        <v>137</v>
      </c>
      <c r="E1059">
        <v>73</v>
      </c>
      <c r="F1059" t="s">
        <v>63</v>
      </c>
    </row>
    <row r="1060" spans="1:6" x14ac:dyDescent="0.2">
      <c r="A1060">
        <v>6435</v>
      </c>
      <c r="B1060">
        <v>2</v>
      </c>
      <c r="C1060" t="s">
        <v>59</v>
      </c>
      <c r="D1060">
        <v>137</v>
      </c>
      <c r="E1060">
        <v>73</v>
      </c>
      <c r="F1060" t="s">
        <v>63</v>
      </c>
    </row>
    <row r="1061" spans="1:6" x14ac:dyDescent="0.2">
      <c r="A1061">
        <v>6436</v>
      </c>
      <c r="B1061">
        <v>2</v>
      </c>
      <c r="C1061" t="s">
        <v>60</v>
      </c>
      <c r="D1061">
        <v>137</v>
      </c>
      <c r="E1061">
        <v>73</v>
      </c>
      <c r="F1061" t="s">
        <v>63</v>
      </c>
    </row>
    <row r="1062" spans="1:6" x14ac:dyDescent="0.2">
      <c r="A1062">
        <v>6437</v>
      </c>
      <c r="B1062">
        <v>2</v>
      </c>
      <c r="C1062" t="s">
        <v>56</v>
      </c>
      <c r="D1062">
        <v>137</v>
      </c>
      <c r="E1062">
        <v>74</v>
      </c>
      <c r="F1062" t="s">
        <v>63</v>
      </c>
    </row>
    <row r="1063" spans="1:6" x14ac:dyDescent="0.2">
      <c r="A1063">
        <v>6438</v>
      </c>
      <c r="B1063">
        <v>2</v>
      </c>
      <c r="C1063" t="s">
        <v>58</v>
      </c>
      <c r="D1063">
        <v>137</v>
      </c>
      <c r="E1063">
        <v>74</v>
      </c>
      <c r="F1063" t="s">
        <v>63</v>
      </c>
    </row>
    <row r="1064" spans="1:6" x14ac:dyDescent="0.2">
      <c r="A1064">
        <v>6439</v>
      </c>
      <c r="B1064">
        <v>2</v>
      </c>
      <c r="C1064" t="s">
        <v>59</v>
      </c>
      <c r="D1064">
        <v>137</v>
      </c>
      <c r="E1064">
        <v>74</v>
      </c>
      <c r="F1064" t="s">
        <v>63</v>
      </c>
    </row>
    <row r="1065" spans="1:6" x14ac:dyDescent="0.2">
      <c r="A1065">
        <v>6440</v>
      </c>
      <c r="B1065">
        <v>2</v>
      </c>
      <c r="C1065" t="s">
        <v>60</v>
      </c>
      <c r="D1065">
        <v>137</v>
      </c>
      <c r="E1065">
        <v>74</v>
      </c>
      <c r="F1065" t="s">
        <v>63</v>
      </c>
    </row>
    <row r="1066" spans="1:6" x14ac:dyDescent="0.2">
      <c r="A1066">
        <v>6441</v>
      </c>
      <c r="B1066">
        <v>2</v>
      </c>
      <c r="C1066" t="s">
        <v>56</v>
      </c>
      <c r="D1066">
        <v>137</v>
      </c>
      <c r="E1066">
        <v>75</v>
      </c>
      <c r="F1066" t="s">
        <v>63</v>
      </c>
    </row>
    <row r="1067" spans="1:6" x14ac:dyDescent="0.2">
      <c r="A1067">
        <v>6442</v>
      </c>
      <c r="B1067">
        <v>2</v>
      </c>
      <c r="C1067" t="s">
        <v>58</v>
      </c>
      <c r="D1067">
        <v>137</v>
      </c>
      <c r="E1067">
        <v>75</v>
      </c>
      <c r="F1067" t="s">
        <v>63</v>
      </c>
    </row>
    <row r="1068" spans="1:6" x14ac:dyDescent="0.2">
      <c r="A1068">
        <v>6443</v>
      </c>
      <c r="B1068">
        <v>2</v>
      </c>
      <c r="C1068" t="s">
        <v>59</v>
      </c>
      <c r="D1068">
        <v>137</v>
      </c>
      <c r="E1068">
        <v>75</v>
      </c>
      <c r="F1068" t="s">
        <v>57</v>
      </c>
    </row>
    <row r="1069" spans="1:6" x14ac:dyDescent="0.2">
      <c r="A1069">
        <v>6444</v>
      </c>
      <c r="B1069">
        <v>2</v>
      </c>
      <c r="C1069" t="s">
        <v>60</v>
      </c>
      <c r="D1069">
        <v>137</v>
      </c>
      <c r="E1069">
        <v>75</v>
      </c>
      <c r="F1069" t="s">
        <v>57</v>
      </c>
    </row>
    <row r="1070" spans="1:6" x14ac:dyDescent="0.2">
      <c r="A1070">
        <v>6445</v>
      </c>
      <c r="B1070">
        <v>2</v>
      </c>
      <c r="C1070" t="s">
        <v>56</v>
      </c>
      <c r="D1070">
        <v>137</v>
      </c>
      <c r="E1070">
        <v>76</v>
      </c>
      <c r="F1070" t="s">
        <v>63</v>
      </c>
    </row>
    <row r="1071" spans="1:6" x14ac:dyDescent="0.2">
      <c r="A1071">
        <v>6446</v>
      </c>
      <c r="B1071">
        <v>2</v>
      </c>
      <c r="C1071" t="s">
        <v>58</v>
      </c>
      <c r="D1071">
        <v>137</v>
      </c>
      <c r="E1071">
        <v>76</v>
      </c>
      <c r="F1071" t="s">
        <v>63</v>
      </c>
    </row>
    <row r="1072" spans="1:6" x14ac:dyDescent="0.2">
      <c r="A1072">
        <v>6447</v>
      </c>
      <c r="B1072">
        <v>2</v>
      </c>
      <c r="C1072" t="s">
        <v>59</v>
      </c>
      <c r="D1072">
        <v>137</v>
      </c>
      <c r="E1072">
        <v>76</v>
      </c>
      <c r="F1072" t="s">
        <v>61</v>
      </c>
    </row>
    <row r="1073" spans="1:6" x14ac:dyDescent="0.2">
      <c r="A1073">
        <v>6448</v>
      </c>
      <c r="B1073">
        <v>2</v>
      </c>
      <c r="C1073" t="s">
        <v>60</v>
      </c>
      <c r="D1073">
        <v>137</v>
      </c>
      <c r="E1073">
        <v>76</v>
      </c>
      <c r="F1073" t="s">
        <v>61</v>
      </c>
    </row>
    <row r="1074" spans="1:6" x14ac:dyDescent="0.2">
      <c r="A1074">
        <v>6449</v>
      </c>
      <c r="B1074">
        <v>2</v>
      </c>
      <c r="C1074" t="s">
        <v>56</v>
      </c>
      <c r="D1074">
        <v>137</v>
      </c>
      <c r="E1074">
        <v>77</v>
      </c>
      <c r="F1074" t="s">
        <v>61</v>
      </c>
    </row>
    <row r="1075" spans="1:6" x14ac:dyDescent="0.2">
      <c r="A1075">
        <v>6450</v>
      </c>
      <c r="B1075">
        <v>2</v>
      </c>
      <c r="C1075" t="s">
        <v>58</v>
      </c>
      <c r="D1075">
        <v>137</v>
      </c>
      <c r="E1075">
        <v>77</v>
      </c>
      <c r="F1075" t="s">
        <v>61</v>
      </c>
    </row>
    <row r="1076" spans="1:6" x14ac:dyDescent="0.2">
      <c r="A1076">
        <v>6451</v>
      </c>
      <c r="B1076">
        <v>2</v>
      </c>
      <c r="C1076" t="s">
        <v>59</v>
      </c>
      <c r="D1076">
        <v>137</v>
      </c>
      <c r="E1076">
        <v>77</v>
      </c>
      <c r="F1076" t="s">
        <v>61</v>
      </c>
    </row>
    <row r="1077" spans="1:6" x14ac:dyDescent="0.2">
      <c r="A1077">
        <v>6452</v>
      </c>
      <c r="B1077">
        <v>2</v>
      </c>
      <c r="C1077" t="s">
        <v>60</v>
      </c>
      <c r="D1077">
        <v>137</v>
      </c>
      <c r="E1077">
        <v>77</v>
      </c>
      <c r="F1077" t="s">
        <v>64</v>
      </c>
    </row>
    <row r="1078" spans="1:6" x14ac:dyDescent="0.2">
      <c r="A1078">
        <v>6453</v>
      </c>
      <c r="B1078">
        <v>2</v>
      </c>
      <c r="C1078" t="s">
        <v>56</v>
      </c>
      <c r="D1078">
        <v>137</v>
      </c>
      <c r="E1078">
        <v>78</v>
      </c>
      <c r="F1078" t="s">
        <v>63</v>
      </c>
    </row>
    <row r="1079" spans="1:6" x14ac:dyDescent="0.2">
      <c r="A1079">
        <v>6454</v>
      </c>
      <c r="B1079">
        <v>2</v>
      </c>
      <c r="C1079" t="s">
        <v>58</v>
      </c>
      <c r="D1079">
        <v>137</v>
      </c>
      <c r="E1079">
        <v>78</v>
      </c>
      <c r="F1079" t="s">
        <v>63</v>
      </c>
    </row>
    <row r="1080" spans="1:6" x14ac:dyDescent="0.2">
      <c r="A1080">
        <v>6455</v>
      </c>
      <c r="B1080">
        <v>2</v>
      </c>
      <c r="C1080" t="s">
        <v>59</v>
      </c>
      <c r="D1080">
        <v>137</v>
      </c>
      <c r="E1080">
        <v>78</v>
      </c>
      <c r="F1080" t="s">
        <v>63</v>
      </c>
    </row>
    <row r="1081" spans="1:6" x14ac:dyDescent="0.2">
      <c r="A1081">
        <v>6456</v>
      </c>
      <c r="B1081">
        <v>2</v>
      </c>
      <c r="C1081" t="s">
        <v>60</v>
      </c>
      <c r="D1081">
        <v>137</v>
      </c>
      <c r="E1081">
        <v>78</v>
      </c>
      <c r="F1081" t="s">
        <v>62</v>
      </c>
    </row>
    <row r="1082" spans="1:6" x14ac:dyDescent="0.2">
      <c r="A1082">
        <v>6457</v>
      </c>
      <c r="B1082">
        <v>2</v>
      </c>
      <c r="C1082" t="s">
        <v>56</v>
      </c>
      <c r="D1082">
        <v>137</v>
      </c>
      <c r="E1082">
        <v>79</v>
      </c>
      <c r="F1082" t="s">
        <v>63</v>
      </c>
    </row>
    <row r="1083" spans="1:6" x14ac:dyDescent="0.2">
      <c r="A1083">
        <v>6458</v>
      </c>
      <c r="B1083">
        <v>2</v>
      </c>
      <c r="C1083" t="s">
        <v>58</v>
      </c>
      <c r="D1083">
        <v>137</v>
      </c>
      <c r="E1083">
        <v>79</v>
      </c>
      <c r="F1083" t="s">
        <v>63</v>
      </c>
    </row>
    <row r="1084" spans="1:6" x14ac:dyDescent="0.2">
      <c r="A1084">
        <v>6459</v>
      </c>
      <c r="B1084">
        <v>2</v>
      </c>
      <c r="C1084" t="s">
        <v>59</v>
      </c>
      <c r="D1084">
        <v>137</v>
      </c>
      <c r="E1084">
        <v>79</v>
      </c>
      <c r="F1084" t="s">
        <v>64</v>
      </c>
    </row>
    <row r="1085" spans="1:6" x14ac:dyDescent="0.2">
      <c r="A1085">
        <v>6460</v>
      </c>
      <c r="B1085">
        <v>2</v>
      </c>
      <c r="C1085" t="s">
        <v>60</v>
      </c>
      <c r="D1085">
        <v>137</v>
      </c>
      <c r="E1085">
        <v>79</v>
      </c>
      <c r="F1085" t="s">
        <v>64</v>
      </c>
    </row>
    <row r="1086" spans="1:6" x14ac:dyDescent="0.2">
      <c r="A1086">
        <v>6461</v>
      </c>
      <c r="B1086">
        <v>2</v>
      </c>
      <c r="C1086" t="s">
        <v>56</v>
      </c>
      <c r="D1086">
        <v>137</v>
      </c>
      <c r="E1086">
        <v>80</v>
      </c>
      <c r="F1086" t="s">
        <v>61</v>
      </c>
    </row>
    <row r="1087" spans="1:6" x14ac:dyDescent="0.2">
      <c r="A1087">
        <v>6462</v>
      </c>
      <c r="B1087">
        <v>2</v>
      </c>
      <c r="C1087" t="s">
        <v>58</v>
      </c>
      <c r="D1087">
        <v>137</v>
      </c>
      <c r="E1087">
        <v>80</v>
      </c>
      <c r="F1087" t="s">
        <v>63</v>
      </c>
    </row>
    <row r="1088" spans="1:6" x14ac:dyDescent="0.2">
      <c r="A1088">
        <v>6463</v>
      </c>
      <c r="B1088">
        <v>2</v>
      </c>
      <c r="C1088" t="s">
        <v>59</v>
      </c>
      <c r="D1088">
        <v>137</v>
      </c>
      <c r="E1088">
        <v>80</v>
      </c>
      <c r="F1088" t="s">
        <v>57</v>
      </c>
    </row>
    <row r="1089" spans="1:6" x14ac:dyDescent="0.2">
      <c r="A1089">
        <v>6464</v>
      </c>
      <c r="B1089">
        <v>2</v>
      </c>
      <c r="C1089" t="s">
        <v>60</v>
      </c>
      <c r="D1089">
        <v>137</v>
      </c>
      <c r="E1089">
        <v>80</v>
      </c>
      <c r="F1089" t="s">
        <v>63</v>
      </c>
    </row>
    <row r="1090" spans="1:6" x14ac:dyDescent="0.2">
      <c r="A1090">
        <v>6465</v>
      </c>
      <c r="B1090">
        <v>2</v>
      </c>
      <c r="C1090" t="s">
        <v>56</v>
      </c>
      <c r="D1090">
        <v>137</v>
      </c>
      <c r="E1090">
        <v>81</v>
      </c>
      <c r="F1090" t="s">
        <v>63</v>
      </c>
    </row>
    <row r="1091" spans="1:6" x14ac:dyDescent="0.2">
      <c r="A1091">
        <v>6466</v>
      </c>
      <c r="B1091">
        <v>2</v>
      </c>
      <c r="C1091" t="s">
        <v>58</v>
      </c>
      <c r="D1091">
        <v>137</v>
      </c>
      <c r="E1091">
        <v>81</v>
      </c>
      <c r="F1091" t="s">
        <v>63</v>
      </c>
    </row>
    <row r="1092" spans="1:6" x14ac:dyDescent="0.2">
      <c r="A1092">
        <v>6467</v>
      </c>
      <c r="B1092">
        <v>2</v>
      </c>
      <c r="C1092" t="s">
        <v>59</v>
      </c>
      <c r="D1092">
        <v>137</v>
      </c>
      <c r="E1092">
        <v>81</v>
      </c>
      <c r="F1092" t="s">
        <v>62</v>
      </c>
    </row>
    <row r="1093" spans="1:6" x14ac:dyDescent="0.2">
      <c r="A1093">
        <v>6468</v>
      </c>
      <c r="B1093">
        <v>2</v>
      </c>
      <c r="C1093" t="s">
        <v>60</v>
      </c>
      <c r="D1093">
        <v>137</v>
      </c>
      <c r="E1093">
        <v>81</v>
      </c>
      <c r="F1093" t="s">
        <v>63</v>
      </c>
    </row>
    <row r="1094" spans="1:6" x14ac:dyDescent="0.2">
      <c r="A1094">
        <v>6469</v>
      </c>
      <c r="B1094">
        <v>2</v>
      </c>
      <c r="C1094" t="s">
        <v>56</v>
      </c>
      <c r="D1094">
        <v>137</v>
      </c>
      <c r="E1094">
        <v>82</v>
      </c>
      <c r="F1094" t="s">
        <v>63</v>
      </c>
    </row>
    <row r="1095" spans="1:6" x14ac:dyDescent="0.2">
      <c r="A1095">
        <v>6470</v>
      </c>
      <c r="B1095">
        <v>2</v>
      </c>
      <c r="C1095" t="s">
        <v>58</v>
      </c>
      <c r="D1095">
        <v>137</v>
      </c>
      <c r="E1095">
        <v>82</v>
      </c>
      <c r="F1095" t="s">
        <v>63</v>
      </c>
    </row>
    <row r="1096" spans="1:6" x14ac:dyDescent="0.2">
      <c r="A1096">
        <v>6471</v>
      </c>
      <c r="B1096">
        <v>2</v>
      </c>
      <c r="C1096" t="s">
        <v>59</v>
      </c>
      <c r="D1096">
        <v>137</v>
      </c>
      <c r="E1096">
        <v>82</v>
      </c>
      <c r="F1096" t="s">
        <v>64</v>
      </c>
    </row>
    <row r="1097" spans="1:6" x14ac:dyDescent="0.2">
      <c r="A1097">
        <v>6472</v>
      </c>
      <c r="B1097">
        <v>2</v>
      </c>
      <c r="C1097" t="s">
        <v>60</v>
      </c>
      <c r="D1097">
        <v>137</v>
      </c>
      <c r="E1097">
        <v>82</v>
      </c>
      <c r="F1097" t="s">
        <v>63</v>
      </c>
    </row>
    <row r="1098" spans="1:6" x14ac:dyDescent="0.2">
      <c r="A1098">
        <v>6473</v>
      </c>
      <c r="B1098">
        <v>2</v>
      </c>
      <c r="C1098" t="s">
        <v>56</v>
      </c>
      <c r="D1098">
        <v>137</v>
      </c>
      <c r="E1098">
        <v>83</v>
      </c>
      <c r="F1098" t="s">
        <v>63</v>
      </c>
    </row>
    <row r="1099" spans="1:6" x14ac:dyDescent="0.2">
      <c r="A1099">
        <v>6474</v>
      </c>
      <c r="B1099">
        <v>2</v>
      </c>
      <c r="C1099" t="s">
        <v>58</v>
      </c>
      <c r="D1099">
        <v>137</v>
      </c>
      <c r="E1099">
        <v>83</v>
      </c>
      <c r="F1099" t="s">
        <v>63</v>
      </c>
    </row>
    <row r="1100" spans="1:6" x14ac:dyDescent="0.2">
      <c r="A1100">
        <v>6475</v>
      </c>
      <c r="B1100">
        <v>2</v>
      </c>
      <c r="C1100" t="s">
        <v>59</v>
      </c>
      <c r="D1100">
        <v>137</v>
      </c>
      <c r="E1100">
        <v>83</v>
      </c>
      <c r="F1100" t="s">
        <v>62</v>
      </c>
    </row>
    <row r="1101" spans="1:6" x14ac:dyDescent="0.2">
      <c r="A1101">
        <v>6476</v>
      </c>
      <c r="B1101">
        <v>2</v>
      </c>
      <c r="C1101" t="s">
        <v>60</v>
      </c>
      <c r="D1101">
        <v>137</v>
      </c>
      <c r="E1101">
        <v>83</v>
      </c>
      <c r="F1101" t="s">
        <v>63</v>
      </c>
    </row>
    <row r="1102" spans="1:6" x14ac:dyDescent="0.2">
      <c r="A1102">
        <v>6477</v>
      </c>
      <c r="B1102">
        <v>2</v>
      </c>
      <c r="C1102" t="s">
        <v>56</v>
      </c>
      <c r="D1102">
        <v>137</v>
      </c>
      <c r="E1102">
        <v>84</v>
      </c>
      <c r="F1102" t="s">
        <v>63</v>
      </c>
    </row>
    <row r="1103" spans="1:6" x14ac:dyDescent="0.2">
      <c r="A1103">
        <v>6478</v>
      </c>
      <c r="B1103">
        <v>2</v>
      </c>
      <c r="C1103" t="s">
        <v>58</v>
      </c>
      <c r="D1103">
        <v>137</v>
      </c>
      <c r="E1103">
        <v>84</v>
      </c>
      <c r="F1103" t="s">
        <v>63</v>
      </c>
    </row>
    <row r="1104" spans="1:6" x14ac:dyDescent="0.2">
      <c r="A1104">
        <v>6479</v>
      </c>
      <c r="B1104">
        <v>2</v>
      </c>
      <c r="C1104" t="s">
        <v>59</v>
      </c>
      <c r="D1104">
        <v>137</v>
      </c>
      <c r="E1104">
        <v>84</v>
      </c>
      <c r="F1104" t="s">
        <v>64</v>
      </c>
    </row>
    <row r="1105" spans="1:6" x14ac:dyDescent="0.2">
      <c r="A1105">
        <v>6480</v>
      </c>
      <c r="B1105">
        <v>2</v>
      </c>
      <c r="C1105" t="s">
        <v>60</v>
      </c>
      <c r="D1105">
        <v>137</v>
      </c>
      <c r="E1105">
        <v>84</v>
      </c>
      <c r="F1105" t="s">
        <v>63</v>
      </c>
    </row>
    <row r="1106" spans="1:6" x14ac:dyDescent="0.2">
      <c r="A1106">
        <v>6481</v>
      </c>
      <c r="B1106">
        <v>2</v>
      </c>
      <c r="C1106" t="s">
        <v>56</v>
      </c>
      <c r="D1106">
        <v>137</v>
      </c>
      <c r="E1106">
        <v>85</v>
      </c>
      <c r="F1106" t="s">
        <v>63</v>
      </c>
    </row>
    <row r="1107" spans="1:6" x14ac:dyDescent="0.2">
      <c r="A1107">
        <v>6482</v>
      </c>
      <c r="B1107">
        <v>2</v>
      </c>
      <c r="C1107" t="s">
        <v>58</v>
      </c>
      <c r="D1107">
        <v>137</v>
      </c>
      <c r="E1107">
        <v>85</v>
      </c>
      <c r="F1107" t="s">
        <v>63</v>
      </c>
    </row>
    <row r="1108" spans="1:6" x14ac:dyDescent="0.2">
      <c r="A1108">
        <v>6483</v>
      </c>
      <c r="B1108">
        <v>2</v>
      </c>
      <c r="C1108" t="s">
        <v>59</v>
      </c>
      <c r="D1108">
        <v>137</v>
      </c>
      <c r="E1108">
        <v>85</v>
      </c>
      <c r="F1108" t="s">
        <v>64</v>
      </c>
    </row>
    <row r="1109" spans="1:6" x14ac:dyDescent="0.2">
      <c r="A1109">
        <v>6484</v>
      </c>
      <c r="B1109">
        <v>2</v>
      </c>
      <c r="C1109" t="s">
        <v>60</v>
      </c>
      <c r="D1109">
        <v>137</v>
      </c>
      <c r="E1109">
        <v>85</v>
      </c>
      <c r="F1109" t="s">
        <v>63</v>
      </c>
    </row>
    <row r="1110" spans="1:6" x14ac:dyDescent="0.2">
      <c r="A1110">
        <v>6485</v>
      </c>
      <c r="B1110">
        <v>2</v>
      </c>
      <c r="C1110" t="s">
        <v>56</v>
      </c>
      <c r="D1110">
        <v>137</v>
      </c>
      <c r="E1110">
        <v>86</v>
      </c>
      <c r="F1110" t="s">
        <v>63</v>
      </c>
    </row>
    <row r="1111" spans="1:6" x14ac:dyDescent="0.2">
      <c r="A1111">
        <v>6486</v>
      </c>
      <c r="B1111">
        <v>2</v>
      </c>
      <c r="C1111" t="s">
        <v>58</v>
      </c>
      <c r="D1111">
        <v>137</v>
      </c>
      <c r="E1111">
        <v>86</v>
      </c>
      <c r="F1111" t="s">
        <v>63</v>
      </c>
    </row>
    <row r="1112" spans="1:6" x14ac:dyDescent="0.2">
      <c r="A1112">
        <v>6487</v>
      </c>
      <c r="B1112">
        <v>2</v>
      </c>
      <c r="C1112" t="s">
        <v>59</v>
      </c>
      <c r="D1112">
        <v>137</v>
      </c>
      <c r="E1112">
        <v>86</v>
      </c>
      <c r="F1112" t="s">
        <v>61</v>
      </c>
    </row>
    <row r="1113" spans="1:6" x14ac:dyDescent="0.2">
      <c r="A1113">
        <v>6488</v>
      </c>
      <c r="B1113">
        <v>2</v>
      </c>
      <c r="C1113" t="s">
        <v>60</v>
      </c>
      <c r="D1113">
        <v>137</v>
      </c>
      <c r="E1113">
        <v>86</v>
      </c>
      <c r="F1113" t="s">
        <v>63</v>
      </c>
    </row>
    <row r="1114" spans="1:6" x14ac:dyDescent="0.2">
      <c r="A1114">
        <v>6489</v>
      </c>
      <c r="B1114">
        <v>2</v>
      </c>
      <c r="C1114" t="s">
        <v>56</v>
      </c>
      <c r="D1114">
        <v>137</v>
      </c>
      <c r="E1114">
        <v>87</v>
      </c>
      <c r="F1114" t="s">
        <v>63</v>
      </c>
    </row>
    <row r="1115" spans="1:6" x14ac:dyDescent="0.2">
      <c r="A1115">
        <v>6490</v>
      </c>
      <c r="B1115">
        <v>2</v>
      </c>
      <c r="C1115" t="s">
        <v>58</v>
      </c>
      <c r="D1115">
        <v>137</v>
      </c>
      <c r="E1115">
        <v>87</v>
      </c>
      <c r="F1115" t="s">
        <v>63</v>
      </c>
    </row>
    <row r="1116" spans="1:6" x14ac:dyDescent="0.2">
      <c r="A1116">
        <v>6491</v>
      </c>
      <c r="B1116">
        <v>2</v>
      </c>
      <c r="C1116" t="s">
        <v>59</v>
      </c>
      <c r="D1116">
        <v>137</v>
      </c>
      <c r="E1116">
        <v>87</v>
      </c>
      <c r="F1116" t="s">
        <v>62</v>
      </c>
    </row>
    <row r="1117" spans="1:6" x14ac:dyDescent="0.2">
      <c r="A1117">
        <v>6492</v>
      </c>
      <c r="B1117">
        <v>2</v>
      </c>
      <c r="C1117" t="s">
        <v>60</v>
      </c>
      <c r="D1117">
        <v>137</v>
      </c>
      <c r="E1117">
        <v>87</v>
      </c>
      <c r="F1117" t="s">
        <v>63</v>
      </c>
    </row>
    <row r="1118" spans="1:6" x14ac:dyDescent="0.2">
      <c r="A1118">
        <v>6493</v>
      </c>
      <c r="B1118">
        <v>2</v>
      </c>
      <c r="C1118" t="s">
        <v>56</v>
      </c>
      <c r="D1118">
        <v>137</v>
      </c>
      <c r="E1118">
        <v>88</v>
      </c>
      <c r="F1118" t="s">
        <v>64</v>
      </c>
    </row>
    <row r="1119" spans="1:6" x14ac:dyDescent="0.2">
      <c r="A1119">
        <v>6494</v>
      </c>
      <c r="B1119">
        <v>2</v>
      </c>
      <c r="C1119" t="s">
        <v>58</v>
      </c>
      <c r="D1119">
        <v>137</v>
      </c>
      <c r="E1119">
        <v>88</v>
      </c>
      <c r="F1119" t="s">
        <v>63</v>
      </c>
    </row>
    <row r="1120" spans="1:6" x14ac:dyDescent="0.2">
      <c r="A1120">
        <v>6495</v>
      </c>
      <c r="B1120">
        <v>2</v>
      </c>
      <c r="C1120" t="s">
        <v>59</v>
      </c>
      <c r="D1120">
        <v>137</v>
      </c>
      <c r="E1120">
        <v>88</v>
      </c>
      <c r="F1120" t="s">
        <v>64</v>
      </c>
    </row>
    <row r="1121" spans="1:6" x14ac:dyDescent="0.2">
      <c r="A1121">
        <v>6496</v>
      </c>
      <c r="B1121">
        <v>2</v>
      </c>
      <c r="C1121" t="s">
        <v>60</v>
      </c>
      <c r="D1121">
        <v>137</v>
      </c>
      <c r="E1121">
        <v>88</v>
      </c>
      <c r="F1121" t="s">
        <v>63</v>
      </c>
    </row>
    <row r="1122" spans="1:6" x14ac:dyDescent="0.2">
      <c r="A1122">
        <v>6497</v>
      </c>
      <c r="B1122">
        <v>2</v>
      </c>
      <c r="C1122" t="s">
        <v>56</v>
      </c>
      <c r="D1122">
        <v>137</v>
      </c>
      <c r="E1122">
        <v>89</v>
      </c>
      <c r="F1122" t="s">
        <v>62</v>
      </c>
    </row>
    <row r="1123" spans="1:6" x14ac:dyDescent="0.2">
      <c r="A1123">
        <v>6498</v>
      </c>
      <c r="B1123">
        <v>2</v>
      </c>
      <c r="C1123" t="s">
        <v>58</v>
      </c>
      <c r="D1123">
        <v>137</v>
      </c>
      <c r="E1123">
        <v>89</v>
      </c>
      <c r="F1123" t="s">
        <v>63</v>
      </c>
    </row>
    <row r="1124" spans="1:6" x14ac:dyDescent="0.2">
      <c r="A1124">
        <v>6499</v>
      </c>
      <c r="B1124">
        <v>2</v>
      </c>
      <c r="C1124" t="s">
        <v>59</v>
      </c>
      <c r="D1124">
        <v>137</v>
      </c>
      <c r="E1124">
        <v>89</v>
      </c>
      <c r="F1124" t="s">
        <v>64</v>
      </c>
    </row>
    <row r="1125" spans="1:6" x14ac:dyDescent="0.2">
      <c r="A1125">
        <v>6500</v>
      </c>
      <c r="B1125">
        <v>2</v>
      </c>
      <c r="C1125" t="s">
        <v>60</v>
      </c>
      <c r="D1125">
        <v>137</v>
      </c>
      <c r="E1125">
        <v>89</v>
      </c>
      <c r="F1125" t="s">
        <v>64</v>
      </c>
    </row>
    <row r="1126" spans="1:6" x14ac:dyDescent="0.2">
      <c r="A1126">
        <v>6501</v>
      </c>
      <c r="B1126">
        <v>2</v>
      </c>
      <c r="C1126" t="s">
        <v>56</v>
      </c>
      <c r="D1126">
        <v>137</v>
      </c>
      <c r="E1126">
        <v>90</v>
      </c>
      <c r="F1126" t="s">
        <v>62</v>
      </c>
    </row>
    <row r="1127" spans="1:6" x14ac:dyDescent="0.2">
      <c r="A1127">
        <v>6502</v>
      </c>
      <c r="B1127">
        <v>2</v>
      </c>
      <c r="C1127" t="s">
        <v>58</v>
      </c>
      <c r="D1127">
        <v>137</v>
      </c>
      <c r="E1127">
        <v>90</v>
      </c>
      <c r="F1127" t="s">
        <v>63</v>
      </c>
    </row>
    <row r="1128" spans="1:6" x14ac:dyDescent="0.2">
      <c r="A1128">
        <v>6503</v>
      </c>
      <c r="B1128">
        <v>2</v>
      </c>
      <c r="C1128" t="s">
        <v>59</v>
      </c>
      <c r="D1128">
        <v>137</v>
      </c>
      <c r="E1128">
        <v>90</v>
      </c>
      <c r="F1128" t="s">
        <v>64</v>
      </c>
    </row>
    <row r="1129" spans="1:6" x14ac:dyDescent="0.2">
      <c r="A1129">
        <v>6504</v>
      </c>
      <c r="B1129">
        <v>2</v>
      </c>
      <c r="C1129" t="s">
        <v>60</v>
      </c>
      <c r="D1129">
        <v>137</v>
      </c>
      <c r="E1129">
        <v>90</v>
      </c>
      <c r="F1129" t="s">
        <v>64</v>
      </c>
    </row>
    <row r="1130" spans="1:6" x14ac:dyDescent="0.2">
      <c r="A1130">
        <v>6505</v>
      </c>
      <c r="B1130">
        <v>2</v>
      </c>
      <c r="C1130" t="s">
        <v>56</v>
      </c>
      <c r="D1130">
        <v>137</v>
      </c>
      <c r="E1130">
        <v>91</v>
      </c>
      <c r="F1130" t="s">
        <v>61</v>
      </c>
    </row>
    <row r="1131" spans="1:6" x14ac:dyDescent="0.2">
      <c r="A1131">
        <v>6506</v>
      </c>
      <c r="B1131">
        <v>2</v>
      </c>
      <c r="C1131" t="s">
        <v>58</v>
      </c>
      <c r="D1131">
        <v>137</v>
      </c>
      <c r="E1131">
        <v>91</v>
      </c>
      <c r="F1131" t="s">
        <v>63</v>
      </c>
    </row>
    <row r="1132" spans="1:6" x14ac:dyDescent="0.2">
      <c r="A1132">
        <v>6507</v>
      </c>
      <c r="B1132">
        <v>2</v>
      </c>
      <c r="C1132" t="s">
        <v>59</v>
      </c>
      <c r="D1132">
        <v>137</v>
      </c>
      <c r="E1132">
        <v>91</v>
      </c>
      <c r="F1132" t="s">
        <v>62</v>
      </c>
    </row>
    <row r="1133" spans="1:6" x14ac:dyDescent="0.2">
      <c r="A1133">
        <v>6508</v>
      </c>
      <c r="B1133">
        <v>2</v>
      </c>
      <c r="C1133" t="s">
        <v>60</v>
      </c>
      <c r="D1133">
        <v>137</v>
      </c>
      <c r="E1133">
        <v>91</v>
      </c>
      <c r="F1133" t="s">
        <v>63</v>
      </c>
    </row>
    <row r="1134" spans="1:6" x14ac:dyDescent="0.2">
      <c r="A1134">
        <v>6509</v>
      </c>
      <c r="B1134">
        <v>2</v>
      </c>
      <c r="C1134" t="s">
        <v>56</v>
      </c>
      <c r="D1134">
        <v>137</v>
      </c>
      <c r="E1134">
        <v>92</v>
      </c>
      <c r="F1134" t="s">
        <v>61</v>
      </c>
    </row>
    <row r="1135" spans="1:6" x14ac:dyDescent="0.2">
      <c r="A1135">
        <v>6510</v>
      </c>
      <c r="B1135">
        <v>2</v>
      </c>
      <c r="C1135" t="s">
        <v>58</v>
      </c>
      <c r="D1135">
        <v>137</v>
      </c>
      <c r="E1135">
        <v>92</v>
      </c>
      <c r="F1135" t="s">
        <v>61</v>
      </c>
    </row>
    <row r="1136" spans="1:6" x14ac:dyDescent="0.2">
      <c r="A1136">
        <v>6511</v>
      </c>
      <c r="B1136">
        <v>2</v>
      </c>
      <c r="C1136" t="s">
        <v>59</v>
      </c>
      <c r="D1136">
        <v>137</v>
      </c>
      <c r="E1136">
        <v>92</v>
      </c>
      <c r="F1136" t="s">
        <v>63</v>
      </c>
    </row>
    <row r="1137" spans="1:6" x14ac:dyDescent="0.2">
      <c r="A1137">
        <v>6512</v>
      </c>
      <c r="B1137">
        <v>2</v>
      </c>
      <c r="C1137" t="s">
        <v>60</v>
      </c>
      <c r="D1137">
        <v>137</v>
      </c>
      <c r="E1137">
        <v>92</v>
      </c>
      <c r="F1137" t="s">
        <v>63</v>
      </c>
    </row>
    <row r="1138" spans="1:6" x14ac:dyDescent="0.2">
      <c r="A1138">
        <v>6513</v>
      </c>
      <c r="B1138">
        <v>2</v>
      </c>
      <c r="C1138" t="s">
        <v>56</v>
      </c>
      <c r="D1138">
        <v>137</v>
      </c>
      <c r="E1138">
        <v>93</v>
      </c>
      <c r="F1138" t="s">
        <v>64</v>
      </c>
    </row>
    <row r="1139" spans="1:6" x14ac:dyDescent="0.2">
      <c r="A1139">
        <v>6514</v>
      </c>
      <c r="B1139">
        <v>2</v>
      </c>
      <c r="C1139" t="s">
        <v>58</v>
      </c>
      <c r="D1139">
        <v>137</v>
      </c>
      <c r="E1139">
        <v>93</v>
      </c>
      <c r="F1139" t="s">
        <v>64</v>
      </c>
    </row>
    <row r="1140" spans="1:6" x14ac:dyDescent="0.2">
      <c r="A1140">
        <v>6515</v>
      </c>
      <c r="B1140">
        <v>2</v>
      </c>
      <c r="C1140" t="s">
        <v>59</v>
      </c>
      <c r="D1140">
        <v>137</v>
      </c>
      <c r="E1140">
        <v>93</v>
      </c>
      <c r="F1140" t="s">
        <v>64</v>
      </c>
    </row>
    <row r="1141" spans="1:6" x14ac:dyDescent="0.2">
      <c r="A1141">
        <v>6516</v>
      </c>
      <c r="B1141">
        <v>2</v>
      </c>
      <c r="C1141" t="s">
        <v>60</v>
      </c>
      <c r="D1141">
        <v>137</v>
      </c>
      <c r="E1141">
        <v>93</v>
      </c>
      <c r="F1141" t="s">
        <v>64</v>
      </c>
    </row>
    <row r="1142" spans="1:6" x14ac:dyDescent="0.2">
      <c r="A1142">
        <v>6517</v>
      </c>
      <c r="B1142">
        <v>2</v>
      </c>
      <c r="C1142" t="s">
        <v>56</v>
      </c>
      <c r="D1142">
        <v>137</v>
      </c>
      <c r="E1142">
        <v>94</v>
      </c>
      <c r="F1142" t="s">
        <v>64</v>
      </c>
    </row>
    <row r="1143" spans="1:6" x14ac:dyDescent="0.2">
      <c r="A1143">
        <v>6518</v>
      </c>
      <c r="B1143">
        <v>2</v>
      </c>
      <c r="C1143" t="s">
        <v>58</v>
      </c>
      <c r="D1143">
        <v>137</v>
      </c>
      <c r="E1143">
        <v>94</v>
      </c>
      <c r="F1143" t="s">
        <v>64</v>
      </c>
    </row>
    <row r="1144" spans="1:6" x14ac:dyDescent="0.2">
      <c r="A1144">
        <v>6519</v>
      </c>
      <c r="B1144">
        <v>2</v>
      </c>
      <c r="C1144" t="s">
        <v>59</v>
      </c>
      <c r="D1144">
        <v>137</v>
      </c>
      <c r="E1144">
        <v>94</v>
      </c>
      <c r="F1144" t="s">
        <v>62</v>
      </c>
    </row>
    <row r="1145" spans="1:6" x14ac:dyDescent="0.2">
      <c r="A1145">
        <v>6520</v>
      </c>
      <c r="B1145">
        <v>2</v>
      </c>
      <c r="C1145" t="s">
        <v>60</v>
      </c>
      <c r="D1145">
        <v>137</v>
      </c>
      <c r="E1145">
        <v>94</v>
      </c>
      <c r="F1145" t="s">
        <v>62</v>
      </c>
    </row>
    <row r="1146" spans="1:6" x14ac:dyDescent="0.2">
      <c r="A1146">
        <v>6521</v>
      </c>
      <c r="B1146">
        <v>2</v>
      </c>
      <c r="C1146" t="s">
        <v>56</v>
      </c>
      <c r="D1146">
        <v>137</v>
      </c>
      <c r="E1146">
        <v>95</v>
      </c>
      <c r="F1146" t="s">
        <v>63</v>
      </c>
    </row>
    <row r="1147" spans="1:6" x14ac:dyDescent="0.2">
      <c r="A1147">
        <v>6522</v>
      </c>
      <c r="B1147">
        <v>2</v>
      </c>
      <c r="C1147" t="s">
        <v>58</v>
      </c>
      <c r="D1147">
        <v>137</v>
      </c>
      <c r="E1147">
        <v>95</v>
      </c>
      <c r="F1147" t="s">
        <v>63</v>
      </c>
    </row>
    <row r="1148" spans="1:6" x14ac:dyDescent="0.2">
      <c r="A1148">
        <v>6523</v>
      </c>
      <c r="B1148">
        <v>2</v>
      </c>
      <c r="C1148" t="s">
        <v>59</v>
      </c>
      <c r="D1148">
        <v>137</v>
      </c>
      <c r="E1148">
        <v>95</v>
      </c>
      <c r="F1148" t="s">
        <v>62</v>
      </c>
    </row>
    <row r="1149" spans="1:6" x14ac:dyDescent="0.2">
      <c r="A1149">
        <v>6524</v>
      </c>
      <c r="B1149">
        <v>2</v>
      </c>
      <c r="C1149" t="s">
        <v>60</v>
      </c>
      <c r="D1149">
        <v>137</v>
      </c>
      <c r="E1149">
        <v>95</v>
      </c>
      <c r="F1149" t="s">
        <v>62</v>
      </c>
    </row>
    <row r="1150" spans="1:6" x14ac:dyDescent="0.2">
      <c r="A1150">
        <v>6525</v>
      </c>
      <c r="B1150">
        <v>2</v>
      </c>
      <c r="C1150" t="s">
        <v>56</v>
      </c>
      <c r="D1150">
        <v>137</v>
      </c>
      <c r="E1150">
        <v>96</v>
      </c>
      <c r="F1150" t="s">
        <v>63</v>
      </c>
    </row>
    <row r="1151" spans="1:6" x14ac:dyDescent="0.2">
      <c r="A1151">
        <v>6526</v>
      </c>
      <c r="B1151">
        <v>2</v>
      </c>
      <c r="C1151" t="s">
        <v>58</v>
      </c>
      <c r="D1151">
        <v>137</v>
      </c>
      <c r="E1151">
        <v>96</v>
      </c>
      <c r="F1151" t="s">
        <v>63</v>
      </c>
    </row>
    <row r="1152" spans="1:6" x14ac:dyDescent="0.2">
      <c r="A1152">
        <v>6527</v>
      </c>
      <c r="B1152">
        <v>2</v>
      </c>
      <c r="C1152" t="s">
        <v>59</v>
      </c>
      <c r="D1152">
        <v>137</v>
      </c>
      <c r="E1152">
        <v>96</v>
      </c>
      <c r="F1152" t="s">
        <v>57</v>
      </c>
    </row>
    <row r="1153" spans="1:6" x14ac:dyDescent="0.2">
      <c r="A1153">
        <v>6528</v>
      </c>
      <c r="B1153">
        <v>2</v>
      </c>
      <c r="C1153" t="s">
        <v>60</v>
      </c>
      <c r="D1153">
        <v>137</v>
      </c>
      <c r="E1153">
        <v>96</v>
      </c>
      <c r="F1153" t="s">
        <v>63</v>
      </c>
    </row>
    <row r="1154" spans="1:6" x14ac:dyDescent="0.2">
      <c r="A1154">
        <v>1</v>
      </c>
      <c r="B1154">
        <v>4</v>
      </c>
      <c r="C1154" t="s">
        <v>56</v>
      </c>
      <c r="D1154">
        <v>105</v>
      </c>
      <c r="E1154">
        <v>1</v>
      </c>
      <c r="F1154" t="s">
        <v>61</v>
      </c>
    </row>
    <row r="1155" spans="1:6" x14ac:dyDescent="0.2">
      <c r="A1155">
        <v>2</v>
      </c>
      <c r="B1155">
        <v>4</v>
      </c>
      <c r="C1155" t="s">
        <v>58</v>
      </c>
      <c r="D1155">
        <v>105</v>
      </c>
      <c r="E1155">
        <v>1</v>
      </c>
      <c r="F1155" t="s">
        <v>64</v>
      </c>
    </row>
    <row r="1156" spans="1:6" x14ac:dyDescent="0.2">
      <c r="A1156">
        <v>3</v>
      </c>
      <c r="B1156">
        <v>4</v>
      </c>
      <c r="C1156" t="s">
        <v>59</v>
      </c>
      <c r="D1156">
        <v>105</v>
      </c>
      <c r="E1156">
        <v>1</v>
      </c>
      <c r="F1156" t="s">
        <v>57</v>
      </c>
    </row>
    <row r="1157" spans="1:6" x14ac:dyDescent="0.2">
      <c r="A1157">
        <v>4</v>
      </c>
      <c r="B1157">
        <v>4</v>
      </c>
      <c r="C1157" t="s">
        <v>60</v>
      </c>
      <c r="D1157">
        <v>105</v>
      </c>
      <c r="E1157">
        <v>1</v>
      </c>
      <c r="F1157" t="s">
        <v>64</v>
      </c>
    </row>
    <row r="1158" spans="1:6" x14ac:dyDescent="0.2">
      <c r="A1158">
        <v>5</v>
      </c>
      <c r="B1158">
        <v>4</v>
      </c>
      <c r="C1158" t="s">
        <v>56</v>
      </c>
      <c r="D1158">
        <v>105</v>
      </c>
      <c r="E1158">
        <v>2</v>
      </c>
      <c r="F1158" t="s">
        <v>62</v>
      </c>
    </row>
    <row r="1159" spans="1:6" x14ac:dyDescent="0.2">
      <c r="A1159">
        <v>6</v>
      </c>
      <c r="B1159">
        <v>4</v>
      </c>
      <c r="C1159" t="s">
        <v>58</v>
      </c>
      <c r="D1159">
        <v>105</v>
      </c>
      <c r="E1159">
        <v>2</v>
      </c>
      <c r="F1159" t="s">
        <v>62</v>
      </c>
    </row>
    <row r="1160" spans="1:6" x14ac:dyDescent="0.2">
      <c r="A1160">
        <v>7</v>
      </c>
      <c r="B1160">
        <v>4</v>
      </c>
      <c r="C1160" t="s">
        <v>59</v>
      </c>
      <c r="D1160">
        <v>105</v>
      </c>
      <c r="E1160">
        <v>2</v>
      </c>
      <c r="F1160" t="s">
        <v>61</v>
      </c>
    </row>
    <row r="1161" spans="1:6" x14ac:dyDescent="0.2">
      <c r="A1161">
        <v>8</v>
      </c>
      <c r="B1161">
        <v>4</v>
      </c>
      <c r="C1161" t="s">
        <v>60</v>
      </c>
      <c r="D1161">
        <v>105</v>
      </c>
      <c r="E1161">
        <v>2</v>
      </c>
      <c r="F1161" t="s">
        <v>61</v>
      </c>
    </row>
    <row r="1162" spans="1:6" x14ac:dyDescent="0.2">
      <c r="A1162">
        <v>9</v>
      </c>
      <c r="B1162">
        <v>4</v>
      </c>
      <c r="C1162" t="s">
        <v>56</v>
      </c>
      <c r="D1162">
        <v>105</v>
      </c>
      <c r="E1162">
        <v>3</v>
      </c>
      <c r="F1162" t="s">
        <v>62</v>
      </c>
    </row>
    <row r="1163" spans="1:6" x14ac:dyDescent="0.2">
      <c r="A1163">
        <v>10</v>
      </c>
      <c r="B1163">
        <v>4</v>
      </c>
      <c r="C1163" t="s">
        <v>58</v>
      </c>
      <c r="D1163">
        <v>105</v>
      </c>
      <c r="E1163">
        <v>3</v>
      </c>
      <c r="F1163" t="s">
        <v>63</v>
      </c>
    </row>
    <row r="1164" spans="1:6" x14ac:dyDescent="0.2">
      <c r="A1164">
        <v>11</v>
      </c>
      <c r="B1164">
        <v>4</v>
      </c>
      <c r="C1164" t="s">
        <v>59</v>
      </c>
      <c r="D1164">
        <v>105</v>
      </c>
      <c r="E1164">
        <v>3</v>
      </c>
      <c r="F1164" t="s">
        <v>61</v>
      </c>
    </row>
    <row r="1165" spans="1:6" x14ac:dyDescent="0.2">
      <c r="A1165">
        <v>12</v>
      </c>
      <c r="B1165">
        <v>4</v>
      </c>
      <c r="C1165" t="s">
        <v>60</v>
      </c>
      <c r="D1165">
        <v>105</v>
      </c>
      <c r="E1165">
        <v>3</v>
      </c>
      <c r="F1165" t="s">
        <v>61</v>
      </c>
    </row>
    <row r="1166" spans="1:6" x14ac:dyDescent="0.2">
      <c r="A1166">
        <v>13</v>
      </c>
      <c r="B1166">
        <v>4</v>
      </c>
      <c r="C1166" t="s">
        <v>56</v>
      </c>
      <c r="D1166">
        <v>105</v>
      </c>
      <c r="E1166">
        <v>4</v>
      </c>
      <c r="F1166" t="s">
        <v>63</v>
      </c>
    </row>
    <row r="1167" spans="1:6" x14ac:dyDescent="0.2">
      <c r="A1167">
        <v>14</v>
      </c>
      <c r="B1167">
        <v>4</v>
      </c>
      <c r="C1167" t="s">
        <v>58</v>
      </c>
      <c r="D1167">
        <v>105</v>
      </c>
      <c r="E1167">
        <v>4</v>
      </c>
      <c r="F1167" t="s">
        <v>63</v>
      </c>
    </row>
    <row r="1168" spans="1:6" x14ac:dyDescent="0.2">
      <c r="A1168">
        <v>15</v>
      </c>
      <c r="B1168">
        <v>4</v>
      </c>
      <c r="C1168" t="s">
        <v>59</v>
      </c>
      <c r="D1168">
        <v>105</v>
      </c>
      <c r="E1168">
        <v>4</v>
      </c>
      <c r="F1168" t="s">
        <v>61</v>
      </c>
    </row>
    <row r="1169" spans="1:6" x14ac:dyDescent="0.2">
      <c r="A1169">
        <v>16</v>
      </c>
      <c r="B1169">
        <v>4</v>
      </c>
      <c r="C1169" t="s">
        <v>60</v>
      </c>
      <c r="D1169">
        <v>105</v>
      </c>
      <c r="E1169">
        <v>4</v>
      </c>
      <c r="F1169" t="s">
        <v>61</v>
      </c>
    </row>
    <row r="1170" spans="1:6" x14ac:dyDescent="0.2">
      <c r="A1170">
        <v>17</v>
      </c>
      <c r="B1170">
        <v>4</v>
      </c>
      <c r="C1170" t="s">
        <v>56</v>
      </c>
      <c r="D1170">
        <v>105</v>
      </c>
      <c r="E1170">
        <v>5</v>
      </c>
      <c r="F1170" t="s">
        <v>63</v>
      </c>
    </row>
    <row r="1171" spans="1:6" x14ac:dyDescent="0.2">
      <c r="A1171">
        <v>18</v>
      </c>
      <c r="B1171">
        <v>4</v>
      </c>
      <c r="C1171" t="s">
        <v>58</v>
      </c>
      <c r="D1171">
        <v>105</v>
      </c>
      <c r="E1171">
        <v>5</v>
      </c>
      <c r="F1171" t="s">
        <v>63</v>
      </c>
    </row>
    <row r="1172" spans="1:6" x14ac:dyDescent="0.2">
      <c r="A1172">
        <v>19</v>
      </c>
      <c r="B1172">
        <v>4</v>
      </c>
      <c r="C1172" t="s">
        <v>59</v>
      </c>
      <c r="D1172">
        <v>105</v>
      </c>
      <c r="E1172">
        <v>5</v>
      </c>
      <c r="F1172" t="s">
        <v>62</v>
      </c>
    </row>
    <row r="1173" spans="1:6" x14ac:dyDescent="0.2">
      <c r="A1173">
        <v>20</v>
      </c>
      <c r="B1173">
        <v>4</v>
      </c>
      <c r="C1173" t="s">
        <v>60</v>
      </c>
      <c r="D1173">
        <v>105</v>
      </c>
      <c r="E1173">
        <v>5</v>
      </c>
      <c r="F1173" t="s">
        <v>62</v>
      </c>
    </row>
    <row r="1174" spans="1:6" x14ac:dyDescent="0.2">
      <c r="A1174">
        <v>21</v>
      </c>
      <c r="B1174">
        <v>4</v>
      </c>
      <c r="C1174" t="s">
        <v>56</v>
      </c>
      <c r="D1174">
        <v>105</v>
      </c>
      <c r="E1174">
        <v>6</v>
      </c>
      <c r="F1174" t="s">
        <v>57</v>
      </c>
    </row>
    <row r="1175" spans="1:6" x14ac:dyDescent="0.2">
      <c r="A1175">
        <v>22</v>
      </c>
      <c r="B1175">
        <v>4</v>
      </c>
      <c r="C1175" t="s">
        <v>58</v>
      </c>
      <c r="D1175">
        <v>105</v>
      </c>
      <c r="E1175">
        <v>6</v>
      </c>
      <c r="F1175" t="s">
        <v>62</v>
      </c>
    </row>
    <row r="1176" spans="1:6" x14ac:dyDescent="0.2">
      <c r="A1176">
        <v>23</v>
      </c>
      <c r="B1176">
        <v>4</v>
      </c>
      <c r="C1176" t="s">
        <v>59</v>
      </c>
      <c r="D1176">
        <v>105</v>
      </c>
      <c r="E1176">
        <v>6</v>
      </c>
      <c r="F1176" t="s">
        <v>61</v>
      </c>
    </row>
    <row r="1177" spans="1:6" x14ac:dyDescent="0.2">
      <c r="A1177">
        <v>24</v>
      </c>
      <c r="B1177">
        <v>4</v>
      </c>
      <c r="C1177" t="s">
        <v>60</v>
      </c>
      <c r="D1177">
        <v>105</v>
      </c>
      <c r="E1177">
        <v>6</v>
      </c>
      <c r="F1177" t="s">
        <v>57</v>
      </c>
    </row>
    <row r="1178" spans="1:6" x14ac:dyDescent="0.2">
      <c r="A1178">
        <v>25</v>
      </c>
      <c r="B1178">
        <v>4</v>
      </c>
      <c r="C1178" t="s">
        <v>56</v>
      </c>
      <c r="D1178">
        <v>105</v>
      </c>
      <c r="E1178">
        <v>7</v>
      </c>
      <c r="F1178" t="s">
        <v>63</v>
      </c>
    </row>
    <row r="1179" spans="1:6" x14ac:dyDescent="0.2">
      <c r="A1179">
        <v>26</v>
      </c>
      <c r="B1179">
        <v>4</v>
      </c>
      <c r="C1179" t="s">
        <v>58</v>
      </c>
      <c r="D1179">
        <v>105</v>
      </c>
      <c r="E1179">
        <v>7</v>
      </c>
      <c r="F1179" t="s">
        <v>63</v>
      </c>
    </row>
    <row r="1180" spans="1:6" x14ac:dyDescent="0.2">
      <c r="A1180">
        <v>27</v>
      </c>
      <c r="B1180">
        <v>4</v>
      </c>
      <c r="C1180" t="s">
        <v>59</v>
      </c>
      <c r="D1180">
        <v>105</v>
      </c>
      <c r="E1180">
        <v>7</v>
      </c>
      <c r="F1180" t="s">
        <v>62</v>
      </c>
    </row>
    <row r="1181" spans="1:6" x14ac:dyDescent="0.2">
      <c r="A1181">
        <v>28</v>
      </c>
      <c r="B1181">
        <v>4</v>
      </c>
      <c r="C1181" t="s">
        <v>60</v>
      </c>
      <c r="D1181">
        <v>105</v>
      </c>
      <c r="E1181">
        <v>7</v>
      </c>
      <c r="F1181" t="s">
        <v>62</v>
      </c>
    </row>
    <row r="1182" spans="1:6" x14ac:dyDescent="0.2">
      <c r="A1182">
        <v>29</v>
      </c>
      <c r="B1182">
        <v>4</v>
      </c>
      <c r="C1182" t="s">
        <v>56</v>
      </c>
      <c r="D1182">
        <v>105</v>
      </c>
      <c r="E1182">
        <v>8</v>
      </c>
      <c r="F1182" t="s">
        <v>63</v>
      </c>
    </row>
    <row r="1183" spans="1:6" x14ac:dyDescent="0.2">
      <c r="A1183">
        <v>30</v>
      </c>
      <c r="B1183">
        <v>4</v>
      </c>
      <c r="C1183" t="s">
        <v>58</v>
      </c>
      <c r="D1183">
        <v>105</v>
      </c>
      <c r="E1183">
        <v>8</v>
      </c>
      <c r="F1183" t="s">
        <v>63</v>
      </c>
    </row>
    <row r="1184" spans="1:6" x14ac:dyDescent="0.2">
      <c r="A1184">
        <v>31</v>
      </c>
      <c r="B1184">
        <v>4</v>
      </c>
      <c r="C1184" t="s">
        <v>59</v>
      </c>
      <c r="D1184">
        <v>105</v>
      </c>
      <c r="E1184">
        <v>8</v>
      </c>
      <c r="F1184" t="s">
        <v>57</v>
      </c>
    </row>
    <row r="1185" spans="1:6" x14ac:dyDescent="0.2">
      <c r="A1185">
        <v>32</v>
      </c>
      <c r="B1185">
        <v>4</v>
      </c>
      <c r="C1185" t="s">
        <v>60</v>
      </c>
      <c r="D1185">
        <v>105</v>
      </c>
      <c r="E1185">
        <v>8</v>
      </c>
      <c r="F1185" t="s">
        <v>62</v>
      </c>
    </row>
    <row r="1186" spans="1:6" x14ac:dyDescent="0.2">
      <c r="A1186">
        <v>33</v>
      </c>
      <c r="B1186">
        <v>4</v>
      </c>
      <c r="C1186" t="s">
        <v>56</v>
      </c>
      <c r="D1186">
        <v>105</v>
      </c>
      <c r="E1186">
        <v>9</v>
      </c>
      <c r="F1186" t="s">
        <v>62</v>
      </c>
    </row>
    <row r="1187" spans="1:6" x14ac:dyDescent="0.2">
      <c r="A1187">
        <v>34</v>
      </c>
      <c r="B1187">
        <v>4</v>
      </c>
      <c r="C1187" t="s">
        <v>58</v>
      </c>
      <c r="D1187">
        <v>105</v>
      </c>
      <c r="E1187">
        <v>9</v>
      </c>
      <c r="F1187" t="s">
        <v>63</v>
      </c>
    </row>
    <row r="1188" spans="1:6" x14ac:dyDescent="0.2">
      <c r="A1188">
        <v>35</v>
      </c>
      <c r="B1188">
        <v>4</v>
      </c>
      <c r="C1188" t="s">
        <v>59</v>
      </c>
      <c r="D1188">
        <v>105</v>
      </c>
      <c r="E1188">
        <v>9</v>
      </c>
      <c r="F1188" t="s">
        <v>57</v>
      </c>
    </row>
    <row r="1189" spans="1:6" x14ac:dyDescent="0.2">
      <c r="A1189">
        <v>36</v>
      </c>
      <c r="B1189">
        <v>4</v>
      </c>
      <c r="C1189" t="s">
        <v>60</v>
      </c>
      <c r="D1189">
        <v>105</v>
      </c>
      <c r="E1189">
        <v>9</v>
      </c>
      <c r="F1189" t="s">
        <v>62</v>
      </c>
    </row>
    <row r="1190" spans="1:6" x14ac:dyDescent="0.2">
      <c r="A1190">
        <v>37</v>
      </c>
      <c r="B1190">
        <v>4</v>
      </c>
      <c r="C1190" t="s">
        <v>56</v>
      </c>
      <c r="D1190">
        <v>105</v>
      </c>
      <c r="E1190">
        <v>10</v>
      </c>
      <c r="F1190" t="s">
        <v>63</v>
      </c>
    </row>
    <row r="1191" spans="1:6" x14ac:dyDescent="0.2">
      <c r="A1191">
        <v>38</v>
      </c>
      <c r="B1191">
        <v>4</v>
      </c>
      <c r="C1191" t="s">
        <v>58</v>
      </c>
      <c r="D1191">
        <v>105</v>
      </c>
      <c r="E1191">
        <v>10</v>
      </c>
      <c r="F1191" t="s">
        <v>63</v>
      </c>
    </row>
    <row r="1192" spans="1:6" x14ac:dyDescent="0.2">
      <c r="A1192">
        <v>39</v>
      </c>
      <c r="B1192">
        <v>4</v>
      </c>
      <c r="C1192" t="s">
        <v>59</v>
      </c>
      <c r="D1192">
        <v>105</v>
      </c>
      <c r="E1192">
        <v>10</v>
      </c>
      <c r="F1192" t="s">
        <v>64</v>
      </c>
    </row>
    <row r="1193" spans="1:6" x14ac:dyDescent="0.2">
      <c r="A1193">
        <v>40</v>
      </c>
      <c r="B1193">
        <v>4</v>
      </c>
      <c r="C1193" t="s">
        <v>60</v>
      </c>
      <c r="D1193">
        <v>105</v>
      </c>
      <c r="E1193">
        <v>10</v>
      </c>
      <c r="F1193" t="s">
        <v>62</v>
      </c>
    </row>
    <row r="1194" spans="1:6" x14ac:dyDescent="0.2">
      <c r="A1194">
        <v>41</v>
      </c>
      <c r="B1194">
        <v>4</v>
      </c>
      <c r="C1194" t="s">
        <v>56</v>
      </c>
      <c r="D1194">
        <v>105</v>
      </c>
      <c r="E1194">
        <v>11</v>
      </c>
      <c r="F1194" t="s">
        <v>63</v>
      </c>
    </row>
    <row r="1195" spans="1:6" x14ac:dyDescent="0.2">
      <c r="A1195">
        <v>42</v>
      </c>
      <c r="B1195">
        <v>4</v>
      </c>
      <c r="C1195" t="s">
        <v>58</v>
      </c>
      <c r="D1195">
        <v>105</v>
      </c>
      <c r="E1195">
        <v>11</v>
      </c>
      <c r="F1195" t="s">
        <v>63</v>
      </c>
    </row>
    <row r="1196" spans="1:6" x14ac:dyDescent="0.2">
      <c r="A1196">
        <v>43</v>
      </c>
      <c r="B1196">
        <v>4</v>
      </c>
      <c r="C1196" t="s">
        <v>59</v>
      </c>
      <c r="D1196">
        <v>105</v>
      </c>
      <c r="E1196">
        <v>11</v>
      </c>
      <c r="F1196" t="s">
        <v>64</v>
      </c>
    </row>
    <row r="1197" spans="1:6" x14ac:dyDescent="0.2">
      <c r="A1197">
        <v>44</v>
      </c>
      <c r="B1197">
        <v>4</v>
      </c>
      <c r="C1197" t="s">
        <v>60</v>
      </c>
      <c r="D1197">
        <v>105</v>
      </c>
      <c r="E1197">
        <v>11</v>
      </c>
      <c r="F1197" t="s">
        <v>62</v>
      </c>
    </row>
    <row r="1198" spans="1:6" x14ac:dyDescent="0.2">
      <c r="A1198">
        <v>45</v>
      </c>
      <c r="B1198">
        <v>4</v>
      </c>
      <c r="C1198" t="s">
        <v>56</v>
      </c>
      <c r="D1198">
        <v>105</v>
      </c>
      <c r="E1198">
        <v>12</v>
      </c>
      <c r="F1198" t="s">
        <v>63</v>
      </c>
    </row>
    <row r="1199" spans="1:6" x14ac:dyDescent="0.2">
      <c r="A1199">
        <v>46</v>
      </c>
      <c r="B1199">
        <v>4</v>
      </c>
      <c r="C1199" t="s">
        <v>58</v>
      </c>
      <c r="D1199">
        <v>105</v>
      </c>
      <c r="E1199">
        <v>12</v>
      </c>
      <c r="F1199" t="s">
        <v>63</v>
      </c>
    </row>
    <row r="1200" spans="1:6" x14ac:dyDescent="0.2">
      <c r="A1200">
        <v>47</v>
      </c>
      <c r="B1200">
        <v>4</v>
      </c>
      <c r="C1200" t="s">
        <v>59</v>
      </c>
      <c r="D1200">
        <v>105</v>
      </c>
      <c r="E1200">
        <v>12</v>
      </c>
      <c r="F1200" t="s">
        <v>62</v>
      </c>
    </row>
    <row r="1201" spans="1:6" x14ac:dyDescent="0.2">
      <c r="A1201">
        <v>48</v>
      </c>
      <c r="B1201">
        <v>4</v>
      </c>
      <c r="C1201" t="s">
        <v>60</v>
      </c>
      <c r="D1201">
        <v>105</v>
      </c>
      <c r="E1201">
        <v>12</v>
      </c>
      <c r="F1201" t="s">
        <v>57</v>
      </c>
    </row>
    <row r="1202" spans="1:6" x14ac:dyDescent="0.2">
      <c r="A1202">
        <v>49</v>
      </c>
      <c r="B1202">
        <v>4</v>
      </c>
      <c r="C1202" t="s">
        <v>56</v>
      </c>
      <c r="D1202">
        <v>105</v>
      </c>
      <c r="E1202">
        <v>13</v>
      </c>
      <c r="F1202" t="s">
        <v>63</v>
      </c>
    </row>
    <row r="1203" spans="1:6" x14ac:dyDescent="0.2">
      <c r="A1203">
        <v>50</v>
      </c>
      <c r="B1203">
        <v>4</v>
      </c>
      <c r="C1203" t="s">
        <v>58</v>
      </c>
      <c r="D1203">
        <v>105</v>
      </c>
      <c r="E1203">
        <v>13</v>
      </c>
      <c r="F1203" t="s">
        <v>63</v>
      </c>
    </row>
    <row r="1204" spans="1:6" x14ac:dyDescent="0.2">
      <c r="A1204">
        <v>51</v>
      </c>
      <c r="B1204">
        <v>4</v>
      </c>
      <c r="C1204" t="s">
        <v>59</v>
      </c>
      <c r="D1204">
        <v>105</v>
      </c>
      <c r="E1204">
        <v>13</v>
      </c>
      <c r="F1204" t="s">
        <v>64</v>
      </c>
    </row>
    <row r="1205" spans="1:6" x14ac:dyDescent="0.2">
      <c r="A1205">
        <v>52</v>
      </c>
      <c r="B1205">
        <v>4</v>
      </c>
      <c r="C1205" t="s">
        <v>60</v>
      </c>
      <c r="D1205">
        <v>105</v>
      </c>
      <c r="E1205">
        <v>13</v>
      </c>
      <c r="F1205" t="s">
        <v>62</v>
      </c>
    </row>
    <row r="1206" spans="1:6" x14ac:dyDescent="0.2">
      <c r="A1206">
        <v>53</v>
      </c>
      <c r="B1206">
        <v>4</v>
      </c>
      <c r="C1206" t="s">
        <v>56</v>
      </c>
      <c r="D1206">
        <v>105</v>
      </c>
      <c r="E1206">
        <v>14</v>
      </c>
      <c r="F1206" t="s">
        <v>64</v>
      </c>
    </row>
    <row r="1207" spans="1:6" x14ac:dyDescent="0.2">
      <c r="A1207">
        <v>54</v>
      </c>
      <c r="B1207">
        <v>4</v>
      </c>
      <c r="C1207" t="s">
        <v>58</v>
      </c>
      <c r="D1207">
        <v>105</v>
      </c>
      <c r="E1207">
        <v>14</v>
      </c>
      <c r="F1207" t="s">
        <v>63</v>
      </c>
    </row>
    <row r="1208" spans="1:6" x14ac:dyDescent="0.2">
      <c r="A1208">
        <v>55</v>
      </c>
      <c r="B1208">
        <v>4</v>
      </c>
      <c r="C1208" t="s">
        <v>59</v>
      </c>
      <c r="D1208">
        <v>105</v>
      </c>
      <c r="E1208">
        <v>14</v>
      </c>
      <c r="F1208" t="s">
        <v>64</v>
      </c>
    </row>
    <row r="1209" spans="1:6" x14ac:dyDescent="0.2">
      <c r="A1209">
        <v>56</v>
      </c>
      <c r="B1209">
        <v>4</v>
      </c>
      <c r="C1209" t="s">
        <v>60</v>
      </c>
      <c r="D1209">
        <v>105</v>
      </c>
      <c r="E1209">
        <v>14</v>
      </c>
      <c r="F1209" t="s">
        <v>64</v>
      </c>
    </row>
    <row r="1210" spans="1:6" x14ac:dyDescent="0.2">
      <c r="A1210">
        <v>57</v>
      </c>
      <c r="B1210">
        <v>4</v>
      </c>
      <c r="C1210" t="s">
        <v>56</v>
      </c>
      <c r="D1210">
        <v>105</v>
      </c>
      <c r="E1210">
        <v>15</v>
      </c>
      <c r="F1210" t="s">
        <v>62</v>
      </c>
    </row>
    <row r="1211" spans="1:6" x14ac:dyDescent="0.2">
      <c r="A1211">
        <v>58</v>
      </c>
      <c r="B1211">
        <v>4</v>
      </c>
      <c r="C1211" t="s">
        <v>58</v>
      </c>
      <c r="D1211">
        <v>105</v>
      </c>
      <c r="E1211">
        <v>15</v>
      </c>
      <c r="F1211" t="s">
        <v>63</v>
      </c>
    </row>
    <row r="1212" spans="1:6" x14ac:dyDescent="0.2">
      <c r="A1212">
        <v>59</v>
      </c>
      <c r="B1212">
        <v>4</v>
      </c>
      <c r="C1212" t="s">
        <v>59</v>
      </c>
      <c r="D1212">
        <v>105</v>
      </c>
      <c r="E1212">
        <v>15</v>
      </c>
      <c r="F1212" t="s">
        <v>64</v>
      </c>
    </row>
    <row r="1213" spans="1:6" x14ac:dyDescent="0.2">
      <c r="A1213">
        <v>60</v>
      </c>
      <c r="B1213">
        <v>4</v>
      </c>
      <c r="C1213" t="s">
        <v>60</v>
      </c>
      <c r="D1213">
        <v>105</v>
      </c>
      <c r="E1213">
        <v>15</v>
      </c>
      <c r="F1213" t="s">
        <v>63</v>
      </c>
    </row>
    <row r="1214" spans="1:6" x14ac:dyDescent="0.2">
      <c r="A1214">
        <v>61</v>
      </c>
      <c r="B1214">
        <v>4</v>
      </c>
      <c r="C1214" t="s">
        <v>56</v>
      </c>
      <c r="D1214">
        <v>105</v>
      </c>
      <c r="E1214">
        <v>16</v>
      </c>
      <c r="F1214" t="s">
        <v>63</v>
      </c>
    </row>
    <row r="1215" spans="1:6" x14ac:dyDescent="0.2">
      <c r="A1215">
        <v>62</v>
      </c>
      <c r="B1215">
        <v>4</v>
      </c>
      <c r="C1215" t="s">
        <v>58</v>
      </c>
      <c r="D1215">
        <v>105</v>
      </c>
      <c r="E1215">
        <v>16</v>
      </c>
      <c r="F1215" t="s">
        <v>63</v>
      </c>
    </row>
    <row r="1216" spans="1:6" x14ac:dyDescent="0.2">
      <c r="A1216">
        <v>63</v>
      </c>
      <c r="B1216">
        <v>4</v>
      </c>
      <c r="C1216" t="s">
        <v>59</v>
      </c>
      <c r="D1216">
        <v>105</v>
      </c>
      <c r="E1216">
        <v>16</v>
      </c>
      <c r="F1216" t="s">
        <v>64</v>
      </c>
    </row>
    <row r="1217" spans="1:6" x14ac:dyDescent="0.2">
      <c r="A1217">
        <v>64</v>
      </c>
      <c r="B1217">
        <v>4</v>
      </c>
      <c r="C1217" t="s">
        <v>60</v>
      </c>
      <c r="D1217">
        <v>105</v>
      </c>
      <c r="E1217">
        <v>16</v>
      </c>
      <c r="F1217" t="s">
        <v>62</v>
      </c>
    </row>
    <row r="1218" spans="1:6" x14ac:dyDescent="0.2">
      <c r="A1218">
        <v>65</v>
      </c>
      <c r="B1218">
        <v>4</v>
      </c>
      <c r="C1218" t="s">
        <v>56</v>
      </c>
      <c r="D1218">
        <v>105</v>
      </c>
      <c r="E1218">
        <v>17</v>
      </c>
      <c r="F1218" t="s">
        <v>57</v>
      </c>
    </row>
    <row r="1219" spans="1:6" x14ac:dyDescent="0.2">
      <c r="A1219">
        <v>66</v>
      </c>
      <c r="B1219">
        <v>4</v>
      </c>
      <c r="C1219" t="s">
        <v>58</v>
      </c>
      <c r="D1219">
        <v>105</v>
      </c>
      <c r="E1219">
        <v>17</v>
      </c>
      <c r="F1219" t="s">
        <v>57</v>
      </c>
    </row>
    <row r="1220" spans="1:6" x14ac:dyDescent="0.2">
      <c r="A1220">
        <v>67</v>
      </c>
      <c r="B1220">
        <v>4</v>
      </c>
      <c r="C1220" t="s">
        <v>59</v>
      </c>
      <c r="D1220">
        <v>105</v>
      </c>
      <c r="E1220">
        <v>17</v>
      </c>
      <c r="F1220" t="s">
        <v>64</v>
      </c>
    </row>
    <row r="1221" spans="1:6" x14ac:dyDescent="0.2">
      <c r="A1221">
        <v>68</v>
      </c>
      <c r="B1221">
        <v>4</v>
      </c>
      <c r="C1221" t="s">
        <v>60</v>
      </c>
      <c r="D1221">
        <v>105</v>
      </c>
      <c r="E1221">
        <v>17</v>
      </c>
      <c r="F1221" t="s">
        <v>62</v>
      </c>
    </row>
    <row r="1222" spans="1:6" x14ac:dyDescent="0.2">
      <c r="A1222">
        <v>69</v>
      </c>
      <c r="B1222">
        <v>4</v>
      </c>
      <c r="C1222" t="s">
        <v>56</v>
      </c>
      <c r="D1222">
        <v>105</v>
      </c>
      <c r="E1222">
        <v>18</v>
      </c>
      <c r="F1222" t="s">
        <v>57</v>
      </c>
    </row>
    <row r="1223" spans="1:6" x14ac:dyDescent="0.2">
      <c r="A1223">
        <v>70</v>
      </c>
      <c r="B1223">
        <v>4</v>
      </c>
      <c r="C1223" t="s">
        <v>58</v>
      </c>
      <c r="D1223">
        <v>105</v>
      </c>
      <c r="E1223">
        <v>18</v>
      </c>
      <c r="F1223" t="s">
        <v>63</v>
      </c>
    </row>
    <row r="1224" spans="1:6" x14ac:dyDescent="0.2">
      <c r="A1224">
        <v>71</v>
      </c>
      <c r="B1224">
        <v>4</v>
      </c>
      <c r="C1224" t="s">
        <v>59</v>
      </c>
      <c r="D1224">
        <v>105</v>
      </c>
      <c r="E1224">
        <v>18</v>
      </c>
      <c r="F1224" t="s">
        <v>64</v>
      </c>
    </row>
    <row r="1225" spans="1:6" x14ac:dyDescent="0.2">
      <c r="A1225">
        <v>72</v>
      </c>
      <c r="B1225">
        <v>4</v>
      </c>
      <c r="C1225" t="s">
        <v>60</v>
      </c>
      <c r="D1225">
        <v>105</v>
      </c>
      <c r="E1225">
        <v>18</v>
      </c>
      <c r="F1225" t="s">
        <v>61</v>
      </c>
    </row>
    <row r="1226" spans="1:6" x14ac:dyDescent="0.2">
      <c r="A1226">
        <v>73</v>
      </c>
      <c r="B1226">
        <v>4</v>
      </c>
      <c r="C1226" t="s">
        <v>56</v>
      </c>
      <c r="D1226">
        <v>105</v>
      </c>
      <c r="E1226">
        <v>19</v>
      </c>
      <c r="F1226" t="s">
        <v>63</v>
      </c>
    </row>
    <row r="1227" spans="1:6" x14ac:dyDescent="0.2">
      <c r="A1227">
        <v>74</v>
      </c>
      <c r="B1227">
        <v>4</v>
      </c>
      <c r="C1227" t="s">
        <v>58</v>
      </c>
      <c r="D1227">
        <v>105</v>
      </c>
      <c r="E1227">
        <v>19</v>
      </c>
      <c r="F1227" t="s">
        <v>63</v>
      </c>
    </row>
    <row r="1228" spans="1:6" x14ac:dyDescent="0.2">
      <c r="A1228">
        <v>75</v>
      </c>
      <c r="B1228">
        <v>4</v>
      </c>
      <c r="C1228" t="s">
        <v>59</v>
      </c>
      <c r="D1228">
        <v>105</v>
      </c>
      <c r="E1228">
        <v>19</v>
      </c>
      <c r="F1228" t="s">
        <v>64</v>
      </c>
    </row>
    <row r="1229" spans="1:6" x14ac:dyDescent="0.2">
      <c r="A1229">
        <v>76</v>
      </c>
      <c r="B1229">
        <v>4</v>
      </c>
      <c r="C1229" t="s">
        <v>60</v>
      </c>
      <c r="D1229">
        <v>105</v>
      </c>
      <c r="E1229">
        <v>19</v>
      </c>
      <c r="F1229" t="s">
        <v>62</v>
      </c>
    </row>
    <row r="1230" spans="1:6" x14ac:dyDescent="0.2">
      <c r="A1230">
        <v>77</v>
      </c>
      <c r="B1230">
        <v>4</v>
      </c>
      <c r="C1230" t="s">
        <v>56</v>
      </c>
      <c r="D1230">
        <v>105</v>
      </c>
      <c r="E1230">
        <v>20</v>
      </c>
      <c r="F1230" t="s">
        <v>63</v>
      </c>
    </row>
    <row r="1231" spans="1:6" x14ac:dyDescent="0.2">
      <c r="A1231">
        <v>78</v>
      </c>
      <c r="B1231">
        <v>4</v>
      </c>
      <c r="C1231" t="s">
        <v>58</v>
      </c>
      <c r="D1231">
        <v>105</v>
      </c>
      <c r="E1231">
        <v>20</v>
      </c>
      <c r="F1231" t="s">
        <v>63</v>
      </c>
    </row>
    <row r="1232" spans="1:6" x14ac:dyDescent="0.2">
      <c r="A1232">
        <v>79</v>
      </c>
      <c r="B1232">
        <v>4</v>
      </c>
      <c r="C1232" t="s">
        <v>59</v>
      </c>
      <c r="D1232">
        <v>105</v>
      </c>
      <c r="E1232">
        <v>20</v>
      </c>
      <c r="F1232" t="s">
        <v>64</v>
      </c>
    </row>
    <row r="1233" spans="1:6" x14ac:dyDescent="0.2">
      <c r="A1233">
        <v>80</v>
      </c>
      <c r="B1233">
        <v>4</v>
      </c>
      <c r="C1233" t="s">
        <v>60</v>
      </c>
      <c r="D1233">
        <v>105</v>
      </c>
      <c r="E1233">
        <v>20</v>
      </c>
      <c r="F1233" t="s">
        <v>62</v>
      </c>
    </row>
    <row r="1234" spans="1:6" x14ac:dyDescent="0.2">
      <c r="A1234">
        <v>81</v>
      </c>
      <c r="B1234">
        <v>4</v>
      </c>
      <c r="C1234" t="s">
        <v>56</v>
      </c>
      <c r="D1234">
        <v>105</v>
      </c>
      <c r="E1234">
        <v>21</v>
      </c>
      <c r="F1234" t="s">
        <v>64</v>
      </c>
    </row>
    <row r="1235" spans="1:6" x14ac:dyDescent="0.2">
      <c r="A1235">
        <v>82</v>
      </c>
      <c r="B1235">
        <v>4</v>
      </c>
      <c r="C1235" t="s">
        <v>58</v>
      </c>
      <c r="D1235">
        <v>105</v>
      </c>
      <c r="E1235">
        <v>21</v>
      </c>
      <c r="F1235" t="s">
        <v>63</v>
      </c>
    </row>
    <row r="1236" spans="1:6" x14ac:dyDescent="0.2">
      <c r="A1236">
        <v>83</v>
      </c>
      <c r="B1236">
        <v>4</v>
      </c>
      <c r="C1236" t="s">
        <v>59</v>
      </c>
      <c r="D1236">
        <v>105</v>
      </c>
      <c r="E1236">
        <v>21</v>
      </c>
      <c r="F1236" t="s">
        <v>62</v>
      </c>
    </row>
    <row r="1237" spans="1:6" x14ac:dyDescent="0.2">
      <c r="A1237">
        <v>84</v>
      </c>
      <c r="B1237">
        <v>4</v>
      </c>
      <c r="C1237" t="s">
        <v>60</v>
      </c>
      <c r="D1237">
        <v>105</v>
      </c>
      <c r="E1237">
        <v>21</v>
      </c>
      <c r="F1237" t="s">
        <v>64</v>
      </c>
    </row>
    <row r="1238" spans="1:6" x14ac:dyDescent="0.2">
      <c r="A1238">
        <v>85</v>
      </c>
      <c r="B1238">
        <v>4</v>
      </c>
      <c r="C1238" t="s">
        <v>56</v>
      </c>
      <c r="D1238">
        <v>105</v>
      </c>
      <c r="E1238">
        <v>22</v>
      </c>
      <c r="F1238" t="s">
        <v>62</v>
      </c>
    </row>
    <row r="1239" spans="1:6" x14ac:dyDescent="0.2">
      <c r="A1239">
        <v>86</v>
      </c>
      <c r="B1239">
        <v>4</v>
      </c>
      <c r="C1239" t="s">
        <v>58</v>
      </c>
      <c r="D1239">
        <v>105</v>
      </c>
      <c r="E1239">
        <v>22</v>
      </c>
      <c r="F1239" t="s">
        <v>63</v>
      </c>
    </row>
    <row r="1240" spans="1:6" x14ac:dyDescent="0.2">
      <c r="A1240">
        <v>87</v>
      </c>
      <c r="B1240">
        <v>4</v>
      </c>
      <c r="C1240" t="s">
        <v>59</v>
      </c>
      <c r="D1240">
        <v>105</v>
      </c>
      <c r="E1240">
        <v>22</v>
      </c>
      <c r="F1240" t="s">
        <v>64</v>
      </c>
    </row>
    <row r="1241" spans="1:6" x14ac:dyDescent="0.2">
      <c r="A1241">
        <v>88</v>
      </c>
      <c r="B1241">
        <v>4</v>
      </c>
      <c r="C1241" t="s">
        <v>60</v>
      </c>
      <c r="D1241">
        <v>105</v>
      </c>
      <c r="E1241">
        <v>22</v>
      </c>
      <c r="F1241" t="s">
        <v>57</v>
      </c>
    </row>
    <row r="1242" spans="1:6" x14ac:dyDescent="0.2">
      <c r="A1242">
        <v>89</v>
      </c>
      <c r="B1242">
        <v>4</v>
      </c>
      <c r="C1242" t="s">
        <v>56</v>
      </c>
      <c r="D1242">
        <v>105</v>
      </c>
      <c r="E1242">
        <v>23</v>
      </c>
      <c r="F1242" t="s">
        <v>62</v>
      </c>
    </row>
    <row r="1243" spans="1:6" x14ac:dyDescent="0.2">
      <c r="A1243">
        <v>90</v>
      </c>
      <c r="B1243">
        <v>4</v>
      </c>
      <c r="C1243" t="s">
        <v>58</v>
      </c>
      <c r="D1243">
        <v>105</v>
      </c>
      <c r="E1243">
        <v>23</v>
      </c>
      <c r="F1243" t="s">
        <v>63</v>
      </c>
    </row>
    <row r="1244" spans="1:6" x14ac:dyDescent="0.2">
      <c r="A1244">
        <v>91</v>
      </c>
      <c r="B1244">
        <v>4</v>
      </c>
      <c r="C1244" t="s">
        <v>59</v>
      </c>
      <c r="D1244">
        <v>105</v>
      </c>
      <c r="E1244">
        <v>23</v>
      </c>
      <c r="F1244" t="s">
        <v>64</v>
      </c>
    </row>
    <row r="1245" spans="1:6" x14ac:dyDescent="0.2">
      <c r="A1245">
        <v>92</v>
      </c>
      <c r="B1245">
        <v>4</v>
      </c>
      <c r="C1245" t="s">
        <v>60</v>
      </c>
      <c r="D1245">
        <v>105</v>
      </c>
      <c r="E1245">
        <v>23</v>
      </c>
      <c r="F1245" t="s">
        <v>62</v>
      </c>
    </row>
    <row r="1246" spans="1:6" x14ac:dyDescent="0.2">
      <c r="A1246">
        <v>93</v>
      </c>
      <c r="B1246">
        <v>4</v>
      </c>
      <c r="C1246" t="s">
        <v>56</v>
      </c>
      <c r="D1246">
        <v>105</v>
      </c>
      <c r="E1246">
        <v>24</v>
      </c>
      <c r="F1246" t="s">
        <v>63</v>
      </c>
    </row>
    <row r="1247" spans="1:6" x14ac:dyDescent="0.2">
      <c r="A1247">
        <v>94</v>
      </c>
      <c r="B1247">
        <v>4</v>
      </c>
      <c r="C1247" t="s">
        <v>58</v>
      </c>
      <c r="D1247">
        <v>105</v>
      </c>
      <c r="E1247">
        <v>24</v>
      </c>
      <c r="F1247" t="s">
        <v>63</v>
      </c>
    </row>
    <row r="1248" spans="1:6" x14ac:dyDescent="0.2">
      <c r="A1248">
        <v>95</v>
      </c>
      <c r="B1248">
        <v>4</v>
      </c>
      <c r="C1248" t="s">
        <v>59</v>
      </c>
      <c r="D1248">
        <v>105</v>
      </c>
      <c r="E1248">
        <v>24</v>
      </c>
      <c r="F1248" t="s">
        <v>64</v>
      </c>
    </row>
    <row r="1249" spans="1:6" x14ac:dyDescent="0.2">
      <c r="A1249">
        <v>96</v>
      </c>
      <c r="B1249">
        <v>4</v>
      </c>
      <c r="C1249" t="s">
        <v>60</v>
      </c>
      <c r="D1249">
        <v>105</v>
      </c>
      <c r="E1249">
        <v>24</v>
      </c>
      <c r="F1249" t="s">
        <v>62</v>
      </c>
    </row>
    <row r="1250" spans="1:6" x14ac:dyDescent="0.2">
      <c r="A1250">
        <v>97</v>
      </c>
      <c r="B1250">
        <v>4</v>
      </c>
      <c r="C1250" t="s">
        <v>56</v>
      </c>
      <c r="D1250">
        <v>105</v>
      </c>
      <c r="E1250">
        <v>25</v>
      </c>
      <c r="F1250" t="s">
        <v>63</v>
      </c>
    </row>
    <row r="1251" spans="1:6" x14ac:dyDescent="0.2">
      <c r="A1251">
        <v>98</v>
      </c>
      <c r="B1251">
        <v>4</v>
      </c>
      <c r="C1251" t="s">
        <v>58</v>
      </c>
      <c r="D1251">
        <v>105</v>
      </c>
      <c r="E1251">
        <v>25</v>
      </c>
      <c r="F1251" t="s">
        <v>63</v>
      </c>
    </row>
    <row r="1252" spans="1:6" x14ac:dyDescent="0.2">
      <c r="A1252">
        <v>99</v>
      </c>
      <c r="B1252">
        <v>4</v>
      </c>
      <c r="C1252" t="s">
        <v>59</v>
      </c>
      <c r="D1252">
        <v>105</v>
      </c>
      <c r="E1252">
        <v>25</v>
      </c>
      <c r="F1252" t="s">
        <v>64</v>
      </c>
    </row>
    <row r="1253" spans="1:6" x14ac:dyDescent="0.2">
      <c r="A1253">
        <v>100</v>
      </c>
      <c r="B1253">
        <v>4</v>
      </c>
      <c r="C1253" t="s">
        <v>60</v>
      </c>
      <c r="D1253">
        <v>105</v>
      </c>
      <c r="E1253">
        <v>25</v>
      </c>
      <c r="F1253" t="s">
        <v>62</v>
      </c>
    </row>
    <row r="1254" spans="1:6" x14ac:dyDescent="0.2">
      <c r="A1254">
        <v>101</v>
      </c>
      <c r="B1254">
        <v>4</v>
      </c>
      <c r="C1254" t="s">
        <v>56</v>
      </c>
      <c r="D1254">
        <v>105</v>
      </c>
      <c r="E1254">
        <v>26</v>
      </c>
      <c r="F1254" t="s">
        <v>64</v>
      </c>
    </row>
    <row r="1255" spans="1:6" x14ac:dyDescent="0.2">
      <c r="A1255">
        <v>102</v>
      </c>
      <c r="B1255">
        <v>4</v>
      </c>
      <c r="C1255" t="s">
        <v>58</v>
      </c>
      <c r="D1255">
        <v>105</v>
      </c>
      <c r="E1255">
        <v>26</v>
      </c>
      <c r="F1255" t="s">
        <v>63</v>
      </c>
    </row>
    <row r="1256" spans="1:6" x14ac:dyDescent="0.2">
      <c r="A1256">
        <v>103</v>
      </c>
      <c r="B1256">
        <v>4</v>
      </c>
      <c r="C1256" t="s">
        <v>59</v>
      </c>
      <c r="D1256">
        <v>105</v>
      </c>
      <c r="E1256">
        <v>26</v>
      </c>
      <c r="F1256" t="s">
        <v>64</v>
      </c>
    </row>
    <row r="1257" spans="1:6" x14ac:dyDescent="0.2">
      <c r="A1257">
        <v>104</v>
      </c>
      <c r="B1257">
        <v>4</v>
      </c>
      <c r="C1257" t="s">
        <v>60</v>
      </c>
      <c r="D1257">
        <v>105</v>
      </c>
      <c r="E1257">
        <v>26</v>
      </c>
      <c r="F1257" t="s">
        <v>64</v>
      </c>
    </row>
    <row r="1258" spans="1:6" x14ac:dyDescent="0.2">
      <c r="A1258">
        <v>105</v>
      </c>
      <c r="B1258">
        <v>4</v>
      </c>
      <c r="C1258" t="s">
        <v>56</v>
      </c>
      <c r="D1258">
        <v>105</v>
      </c>
      <c r="E1258">
        <v>27</v>
      </c>
      <c r="F1258" t="s">
        <v>63</v>
      </c>
    </row>
    <row r="1259" spans="1:6" x14ac:dyDescent="0.2">
      <c r="A1259">
        <v>106</v>
      </c>
      <c r="B1259">
        <v>4</v>
      </c>
      <c r="C1259" t="s">
        <v>58</v>
      </c>
      <c r="D1259">
        <v>105</v>
      </c>
      <c r="E1259">
        <v>27</v>
      </c>
      <c r="F1259" t="s">
        <v>63</v>
      </c>
    </row>
    <row r="1260" spans="1:6" x14ac:dyDescent="0.2">
      <c r="A1260">
        <v>107</v>
      </c>
      <c r="B1260">
        <v>4</v>
      </c>
      <c r="C1260" t="s">
        <v>59</v>
      </c>
      <c r="D1260">
        <v>105</v>
      </c>
      <c r="E1260">
        <v>27</v>
      </c>
      <c r="F1260" t="s">
        <v>64</v>
      </c>
    </row>
    <row r="1261" spans="1:6" x14ac:dyDescent="0.2">
      <c r="A1261">
        <v>108</v>
      </c>
      <c r="B1261">
        <v>4</v>
      </c>
      <c r="C1261" t="s">
        <v>60</v>
      </c>
      <c r="D1261">
        <v>105</v>
      </c>
      <c r="E1261">
        <v>27</v>
      </c>
      <c r="F1261" t="s">
        <v>62</v>
      </c>
    </row>
    <row r="1262" spans="1:6" x14ac:dyDescent="0.2">
      <c r="A1262">
        <v>109</v>
      </c>
      <c r="B1262">
        <v>4</v>
      </c>
      <c r="C1262" t="s">
        <v>56</v>
      </c>
      <c r="D1262">
        <v>105</v>
      </c>
      <c r="E1262">
        <v>28</v>
      </c>
      <c r="F1262" t="s">
        <v>63</v>
      </c>
    </row>
    <row r="1263" spans="1:6" x14ac:dyDescent="0.2">
      <c r="A1263">
        <v>110</v>
      </c>
      <c r="B1263">
        <v>4</v>
      </c>
      <c r="C1263" t="s">
        <v>58</v>
      </c>
      <c r="D1263">
        <v>105</v>
      </c>
      <c r="E1263">
        <v>28</v>
      </c>
      <c r="F1263" t="s">
        <v>63</v>
      </c>
    </row>
    <row r="1264" spans="1:6" x14ac:dyDescent="0.2">
      <c r="A1264">
        <v>111</v>
      </c>
      <c r="B1264">
        <v>4</v>
      </c>
      <c r="C1264" t="s">
        <v>59</v>
      </c>
      <c r="D1264">
        <v>105</v>
      </c>
      <c r="E1264">
        <v>28</v>
      </c>
      <c r="F1264" t="s">
        <v>64</v>
      </c>
    </row>
    <row r="1265" spans="1:6" x14ac:dyDescent="0.2">
      <c r="A1265">
        <v>112</v>
      </c>
      <c r="B1265">
        <v>4</v>
      </c>
      <c r="C1265" t="s">
        <v>60</v>
      </c>
      <c r="D1265">
        <v>105</v>
      </c>
      <c r="E1265">
        <v>28</v>
      </c>
      <c r="F1265" t="s">
        <v>62</v>
      </c>
    </row>
    <row r="1266" spans="1:6" x14ac:dyDescent="0.2">
      <c r="A1266">
        <v>113</v>
      </c>
      <c r="B1266">
        <v>4</v>
      </c>
      <c r="C1266" t="s">
        <v>56</v>
      </c>
      <c r="D1266">
        <v>105</v>
      </c>
      <c r="E1266">
        <v>29</v>
      </c>
      <c r="F1266" t="s">
        <v>63</v>
      </c>
    </row>
    <row r="1267" spans="1:6" x14ac:dyDescent="0.2">
      <c r="A1267">
        <v>114</v>
      </c>
      <c r="B1267">
        <v>4</v>
      </c>
      <c r="C1267" t="s">
        <v>58</v>
      </c>
      <c r="D1267">
        <v>105</v>
      </c>
      <c r="E1267">
        <v>29</v>
      </c>
      <c r="F1267" t="s">
        <v>63</v>
      </c>
    </row>
    <row r="1268" spans="1:6" x14ac:dyDescent="0.2">
      <c r="A1268">
        <v>115</v>
      </c>
      <c r="B1268">
        <v>4</v>
      </c>
      <c r="C1268" t="s">
        <v>59</v>
      </c>
      <c r="D1268">
        <v>105</v>
      </c>
      <c r="E1268">
        <v>29</v>
      </c>
      <c r="F1268" t="s">
        <v>61</v>
      </c>
    </row>
    <row r="1269" spans="1:6" x14ac:dyDescent="0.2">
      <c r="A1269">
        <v>116</v>
      </c>
      <c r="B1269">
        <v>4</v>
      </c>
      <c r="C1269" t="s">
        <v>60</v>
      </c>
      <c r="D1269">
        <v>105</v>
      </c>
      <c r="E1269">
        <v>29</v>
      </c>
      <c r="F1269" t="s">
        <v>62</v>
      </c>
    </row>
    <row r="1270" spans="1:6" x14ac:dyDescent="0.2">
      <c r="A1270">
        <v>117</v>
      </c>
      <c r="B1270">
        <v>4</v>
      </c>
      <c r="C1270" t="s">
        <v>56</v>
      </c>
      <c r="D1270">
        <v>105</v>
      </c>
      <c r="E1270">
        <v>30</v>
      </c>
      <c r="F1270" t="s">
        <v>63</v>
      </c>
    </row>
    <row r="1271" spans="1:6" x14ac:dyDescent="0.2">
      <c r="A1271">
        <v>118</v>
      </c>
      <c r="B1271">
        <v>4</v>
      </c>
      <c r="C1271" t="s">
        <v>58</v>
      </c>
      <c r="D1271">
        <v>105</v>
      </c>
      <c r="E1271">
        <v>30</v>
      </c>
      <c r="F1271" t="s">
        <v>62</v>
      </c>
    </row>
    <row r="1272" spans="1:6" x14ac:dyDescent="0.2">
      <c r="A1272">
        <v>119</v>
      </c>
      <c r="B1272">
        <v>4</v>
      </c>
      <c r="C1272" t="s">
        <v>59</v>
      </c>
      <c r="D1272">
        <v>105</v>
      </c>
      <c r="E1272">
        <v>30</v>
      </c>
      <c r="F1272" t="s">
        <v>64</v>
      </c>
    </row>
    <row r="1273" spans="1:6" x14ac:dyDescent="0.2">
      <c r="A1273">
        <v>120</v>
      </c>
      <c r="B1273">
        <v>4</v>
      </c>
      <c r="C1273" t="s">
        <v>60</v>
      </c>
      <c r="D1273">
        <v>105</v>
      </c>
      <c r="E1273">
        <v>30</v>
      </c>
      <c r="F1273" t="s">
        <v>64</v>
      </c>
    </row>
    <row r="1274" spans="1:6" x14ac:dyDescent="0.2">
      <c r="A1274">
        <v>121</v>
      </c>
      <c r="B1274">
        <v>4</v>
      </c>
      <c r="C1274" t="s">
        <v>56</v>
      </c>
      <c r="D1274">
        <v>105</v>
      </c>
      <c r="E1274">
        <v>31</v>
      </c>
      <c r="F1274" t="s">
        <v>63</v>
      </c>
    </row>
    <row r="1275" spans="1:6" x14ac:dyDescent="0.2">
      <c r="A1275">
        <v>122</v>
      </c>
      <c r="B1275">
        <v>4</v>
      </c>
      <c r="C1275" t="s">
        <v>58</v>
      </c>
      <c r="D1275">
        <v>105</v>
      </c>
      <c r="E1275">
        <v>31</v>
      </c>
      <c r="F1275" t="s">
        <v>62</v>
      </c>
    </row>
    <row r="1276" spans="1:6" x14ac:dyDescent="0.2">
      <c r="A1276">
        <v>123</v>
      </c>
      <c r="B1276">
        <v>4</v>
      </c>
      <c r="C1276" t="s">
        <v>59</v>
      </c>
      <c r="D1276">
        <v>105</v>
      </c>
      <c r="E1276">
        <v>31</v>
      </c>
      <c r="F1276" t="s">
        <v>64</v>
      </c>
    </row>
    <row r="1277" spans="1:6" x14ac:dyDescent="0.2">
      <c r="A1277">
        <v>124</v>
      </c>
      <c r="B1277">
        <v>4</v>
      </c>
      <c r="C1277" t="s">
        <v>60</v>
      </c>
      <c r="D1277">
        <v>105</v>
      </c>
      <c r="E1277">
        <v>31</v>
      </c>
      <c r="F1277" t="s">
        <v>57</v>
      </c>
    </row>
    <row r="1278" spans="1:6" x14ac:dyDescent="0.2">
      <c r="A1278">
        <v>125</v>
      </c>
      <c r="B1278">
        <v>4</v>
      </c>
      <c r="C1278" t="s">
        <v>56</v>
      </c>
      <c r="D1278">
        <v>105</v>
      </c>
      <c r="E1278">
        <v>32</v>
      </c>
      <c r="F1278" t="s">
        <v>57</v>
      </c>
    </row>
    <row r="1279" spans="1:6" x14ac:dyDescent="0.2">
      <c r="A1279">
        <v>126</v>
      </c>
      <c r="B1279">
        <v>4</v>
      </c>
      <c r="C1279" t="s">
        <v>58</v>
      </c>
      <c r="D1279">
        <v>105</v>
      </c>
      <c r="E1279">
        <v>32</v>
      </c>
      <c r="F1279" t="s">
        <v>63</v>
      </c>
    </row>
    <row r="1280" spans="1:6" x14ac:dyDescent="0.2">
      <c r="A1280">
        <v>127</v>
      </c>
      <c r="B1280">
        <v>4</v>
      </c>
      <c r="C1280" t="s">
        <v>59</v>
      </c>
      <c r="D1280">
        <v>105</v>
      </c>
      <c r="E1280">
        <v>32</v>
      </c>
      <c r="F1280" t="s">
        <v>64</v>
      </c>
    </row>
    <row r="1281" spans="1:6" x14ac:dyDescent="0.2">
      <c r="A1281">
        <v>128</v>
      </c>
      <c r="B1281">
        <v>4</v>
      </c>
      <c r="C1281" t="s">
        <v>60</v>
      </c>
      <c r="D1281">
        <v>105</v>
      </c>
      <c r="E1281">
        <v>32</v>
      </c>
      <c r="F1281" t="s">
        <v>62</v>
      </c>
    </row>
    <row r="1282" spans="1:6" x14ac:dyDescent="0.2">
      <c r="A1282">
        <v>129</v>
      </c>
      <c r="B1282">
        <v>4</v>
      </c>
      <c r="C1282" t="s">
        <v>56</v>
      </c>
      <c r="D1282">
        <v>105</v>
      </c>
      <c r="E1282">
        <v>33</v>
      </c>
      <c r="F1282" t="s">
        <v>63</v>
      </c>
    </row>
    <row r="1283" spans="1:6" x14ac:dyDescent="0.2">
      <c r="A1283">
        <v>130</v>
      </c>
      <c r="B1283">
        <v>4</v>
      </c>
      <c r="C1283" t="s">
        <v>58</v>
      </c>
      <c r="D1283">
        <v>105</v>
      </c>
      <c r="E1283">
        <v>33</v>
      </c>
      <c r="F1283" t="s">
        <v>63</v>
      </c>
    </row>
    <row r="1284" spans="1:6" x14ac:dyDescent="0.2">
      <c r="A1284">
        <v>131</v>
      </c>
      <c r="B1284">
        <v>4</v>
      </c>
      <c r="C1284" t="s">
        <v>59</v>
      </c>
      <c r="D1284">
        <v>105</v>
      </c>
      <c r="E1284">
        <v>33</v>
      </c>
      <c r="F1284" t="s">
        <v>62</v>
      </c>
    </row>
    <row r="1285" spans="1:6" x14ac:dyDescent="0.2">
      <c r="A1285">
        <v>132</v>
      </c>
      <c r="B1285">
        <v>4</v>
      </c>
      <c r="C1285" t="s">
        <v>60</v>
      </c>
      <c r="D1285">
        <v>105</v>
      </c>
      <c r="E1285">
        <v>33</v>
      </c>
      <c r="F1285" t="s">
        <v>57</v>
      </c>
    </row>
    <row r="1286" spans="1:6" x14ac:dyDescent="0.2">
      <c r="A1286">
        <v>133</v>
      </c>
      <c r="B1286">
        <v>4</v>
      </c>
      <c r="C1286" t="s">
        <v>56</v>
      </c>
      <c r="D1286">
        <v>105</v>
      </c>
      <c r="E1286">
        <v>34</v>
      </c>
      <c r="F1286" t="s">
        <v>63</v>
      </c>
    </row>
    <row r="1287" spans="1:6" x14ac:dyDescent="0.2">
      <c r="A1287">
        <v>134</v>
      </c>
      <c r="B1287">
        <v>4</v>
      </c>
      <c r="C1287" t="s">
        <v>58</v>
      </c>
      <c r="D1287">
        <v>105</v>
      </c>
      <c r="E1287">
        <v>34</v>
      </c>
      <c r="F1287" t="s">
        <v>63</v>
      </c>
    </row>
    <row r="1288" spans="1:6" x14ac:dyDescent="0.2">
      <c r="A1288">
        <v>135</v>
      </c>
      <c r="B1288">
        <v>4</v>
      </c>
      <c r="C1288" t="s">
        <v>59</v>
      </c>
      <c r="D1288">
        <v>105</v>
      </c>
      <c r="E1288">
        <v>34</v>
      </c>
      <c r="F1288" t="s">
        <v>61</v>
      </c>
    </row>
    <row r="1289" spans="1:6" x14ac:dyDescent="0.2">
      <c r="A1289">
        <v>136</v>
      </c>
      <c r="B1289">
        <v>4</v>
      </c>
      <c r="C1289" t="s">
        <v>60</v>
      </c>
      <c r="D1289">
        <v>105</v>
      </c>
      <c r="E1289">
        <v>34</v>
      </c>
      <c r="F1289" t="s">
        <v>62</v>
      </c>
    </row>
    <row r="1290" spans="1:6" x14ac:dyDescent="0.2">
      <c r="A1290">
        <v>137</v>
      </c>
      <c r="B1290">
        <v>4</v>
      </c>
      <c r="C1290" t="s">
        <v>56</v>
      </c>
      <c r="D1290">
        <v>105</v>
      </c>
      <c r="E1290">
        <v>35</v>
      </c>
      <c r="F1290" t="s">
        <v>63</v>
      </c>
    </row>
    <row r="1291" spans="1:6" x14ac:dyDescent="0.2">
      <c r="A1291">
        <v>138</v>
      </c>
      <c r="B1291">
        <v>4</v>
      </c>
      <c r="C1291" t="s">
        <v>58</v>
      </c>
      <c r="D1291">
        <v>105</v>
      </c>
      <c r="E1291">
        <v>35</v>
      </c>
      <c r="F1291" t="s">
        <v>63</v>
      </c>
    </row>
    <row r="1292" spans="1:6" x14ac:dyDescent="0.2">
      <c r="A1292">
        <v>139</v>
      </c>
      <c r="B1292">
        <v>4</v>
      </c>
      <c r="C1292" t="s">
        <v>59</v>
      </c>
      <c r="D1292">
        <v>105</v>
      </c>
      <c r="E1292">
        <v>35</v>
      </c>
      <c r="F1292" t="s">
        <v>64</v>
      </c>
    </row>
    <row r="1293" spans="1:6" x14ac:dyDescent="0.2">
      <c r="A1293">
        <v>140</v>
      </c>
      <c r="B1293">
        <v>4</v>
      </c>
      <c r="C1293" t="s">
        <v>60</v>
      </c>
      <c r="D1293">
        <v>105</v>
      </c>
      <c r="E1293">
        <v>35</v>
      </c>
      <c r="F1293" t="s">
        <v>57</v>
      </c>
    </row>
    <row r="1294" spans="1:6" x14ac:dyDescent="0.2">
      <c r="A1294">
        <v>141</v>
      </c>
      <c r="B1294">
        <v>4</v>
      </c>
      <c r="C1294" t="s">
        <v>56</v>
      </c>
      <c r="D1294">
        <v>105</v>
      </c>
      <c r="E1294">
        <v>36</v>
      </c>
      <c r="F1294" t="s">
        <v>63</v>
      </c>
    </row>
    <row r="1295" spans="1:6" x14ac:dyDescent="0.2">
      <c r="A1295">
        <v>142</v>
      </c>
      <c r="B1295">
        <v>4</v>
      </c>
      <c r="C1295" t="s">
        <v>58</v>
      </c>
      <c r="D1295">
        <v>105</v>
      </c>
      <c r="E1295">
        <v>36</v>
      </c>
      <c r="F1295" t="s">
        <v>61</v>
      </c>
    </row>
    <row r="1296" spans="1:6" x14ac:dyDescent="0.2">
      <c r="A1296">
        <v>143</v>
      </c>
      <c r="B1296">
        <v>4</v>
      </c>
      <c r="C1296" t="s">
        <v>59</v>
      </c>
      <c r="D1296">
        <v>105</v>
      </c>
      <c r="E1296">
        <v>36</v>
      </c>
      <c r="F1296" t="s">
        <v>57</v>
      </c>
    </row>
    <row r="1297" spans="1:6" x14ac:dyDescent="0.2">
      <c r="A1297">
        <v>144</v>
      </c>
      <c r="B1297">
        <v>4</v>
      </c>
      <c r="C1297" t="s">
        <v>60</v>
      </c>
      <c r="D1297">
        <v>105</v>
      </c>
      <c r="E1297">
        <v>36</v>
      </c>
      <c r="F1297" t="s">
        <v>63</v>
      </c>
    </row>
    <row r="1298" spans="1:6" x14ac:dyDescent="0.2">
      <c r="A1298">
        <v>145</v>
      </c>
      <c r="B1298">
        <v>4</v>
      </c>
      <c r="C1298" t="s">
        <v>56</v>
      </c>
      <c r="D1298">
        <v>105</v>
      </c>
      <c r="E1298">
        <v>37</v>
      </c>
      <c r="F1298" t="s">
        <v>57</v>
      </c>
    </row>
    <row r="1299" spans="1:6" x14ac:dyDescent="0.2">
      <c r="A1299">
        <v>146</v>
      </c>
      <c r="B1299">
        <v>4</v>
      </c>
      <c r="C1299" t="s">
        <v>58</v>
      </c>
      <c r="D1299">
        <v>105</v>
      </c>
      <c r="E1299">
        <v>37</v>
      </c>
      <c r="F1299" t="s">
        <v>63</v>
      </c>
    </row>
    <row r="1300" spans="1:6" x14ac:dyDescent="0.2">
      <c r="A1300">
        <v>147</v>
      </c>
      <c r="B1300">
        <v>4</v>
      </c>
      <c r="C1300" t="s">
        <v>59</v>
      </c>
      <c r="D1300">
        <v>105</v>
      </c>
      <c r="E1300">
        <v>37</v>
      </c>
      <c r="F1300" t="s">
        <v>62</v>
      </c>
    </row>
    <row r="1301" spans="1:6" x14ac:dyDescent="0.2">
      <c r="A1301">
        <v>148</v>
      </c>
      <c r="B1301">
        <v>4</v>
      </c>
      <c r="C1301" t="s">
        <v>60</v>
      </c>
      <c r="D1301">
        <v>105</v>
      </c>
      <c r="E1301">
        <v>37</v>
      </c>
      <c r="F1301" t="s">
        <v>63</v>
      </c>
    </row>
    <row r="1302" spans="1:6" x14ac:dyDescent="0.2">
      <c r="A1302">
        <v>149</v>
      </c>
      <c r="B1302">
        <v>4</v>
      </c>
      <c r="C1302" t="s">
        <v>56</v>
      </c>
      <c r="D1302">
        <v>105</v>
      </c>
      <c r="E1302">
        <v>38</v>
      </c>
      <c r="F1302" t="s">
        <v>63</v>
      </c>
    </row>
    <row r="1303" spans="1:6" x14ac:dyDescent="0.2">
      <c r="A1303">
        <v>150</v>
      </c>
      <c r="B1303">
        <v>4</v>
      </c>
      <c r="C1303" t="s">
        <v>58</v>
      </c>
      <c r="D1303">
        <v>105</v>
      </c>
      <c r="E1303">
        <v>38</v>
      </c>
      <c r="F1303" t="s">
        <v>63</v>
      </c>
    </row>
    <row r="1304" spans="1:6" x14ac:dyDescent="0.2">
      <c r="A1304">
        <v>151</v>
      </c>
      <c r="B1304">
        <v>4</v>
      </c>
      <c r="C1304" t="s">
        <v>59</v>
      </c>
      <c r="D1304">
        <v>105</v>
      </c>
      <c r="E1304">
        <v>38</v>
      </c>
      <c r="F1304" t="s">
        <v>64</v>
      </c>
    </row>
    <row r="1305" spans="1:6" x14ac:dyDescent="0.2">
      <c r="A1305">
        <v>152</v>
      </c>
      <c r="B1305">
        <v>4</v>
      </c>
      <c r="C1305" t="s">
        <v>60</v>
      </c>
      <c r="D1305">
        <v>105</v>
      </c>
      <c r="E1305">
        <v>38</v>
      </c>
      <c r="F1305" t="s">
        <v>62</v>
      </c>
    </row>
    <row r="1306" spans="1:6" x14ac:dyDescent="0.2">
      <c r="A1306">
        <v>153</v>
      </c>
      <c r="B1306">
        <v>4</v>
      </c>
      <c r="C1306" t="s">
        <v>56</v>
      </c>
      <c r="D1306">
        <v>105</v>
      </c>
      <c r="E1306">
        <v>39</v>
      </c>
      <c r="F1306" t="s">
        <v>62</v>
      </c>
    </row>
    <row r="1307" spans="1:6" x14ac:dyDescent="0.2">
      <c r="A1307">
        <v>154</v>
      </c>
      <c r="B1307">
        <v>4</v>
      </c>
      <c r="C1307" t="s">
        <v>58</v>
      </c>
      <c r="D1307">
        <v>105</v>
      </c>
      <c r="E1307">
        <v>39</v>
      </c>
      <c r="F1307" t="s">
        <v>62</v>
      </c>
    </row>
    <row r="1308" spans="1:6" x14ac:dyDescent="0.2">
      <c r="A1308">
        <v>155</v>
      </c>
      <c r="B1308">
        <v>4</v>
      </c>
      <c r="C1308" t="s">
        <v>59</v>
      </c>
      <c r="D1308">
        <v>105</v>
      </c>
      <c r="E1308">
        <v>39</v>
      </c>
      <c r="F1308" t="s">
        <v>64</v>
      </c>
    </row>
    <row r="1309" spans="1:6" x14ac:dyDescent="0.2">
      <c r="A1309">
        <v>156</v>
      </c>
      <c r="B1309">
        <v>4</v>
      </c>
      <c r="C1309" t="s">
        <v>60</v>
      </c>
      <c r="D1309">
        <v>105</v>
      </c>
      <c r="E1309">
        <v>39</v>
      </c>
      <c r="F1309" t="s">
        <v>57</v>
      </c>
    </row>
    <row r="1310" spans="1:6" x14ac:dyDescent="0.2">
      <c r="A1310">
        <v>157</v>
      </c>
      <c r="B1310">
        <v>4</v>
      </c>
      <c r="C1310" t="s">
        <v>56</v>
      </c>
      <c r="D1310">
        <v>105</v>
      </c>
      <c r="E1310">
        <v>40</v>
      </c>
      <c r="F1310" t="s">
        <v>63</v>
      </c>
    </row>
    <row r="1311" spans="1:6" x14ac:dyDescent="0.2">
      <c r="A1311">
        <v>158</v>
      </c>
      <c r="B1311">
        <v>4</v>
      </c>
      <c r="C1311" t="s">
        <v>58</v>
      </c>
      <c r="D1311">
        <v>105</v>
      </c>
      <c r="E1311">
        <v>40</v>
      </c>
      <c r="F1311" t="s">
        <v>64</v>
      </c>
    </row>
    <row r="1312" spans="1:6" x14ac:dyDescent="0.2">
      <c r="A1312">
        <v>159</v>
      </c>
      <c r="B1312">
        <v>4</v>
      </c>
      <c r="C1312" t="s">
        <v>59</v>
      </c>
      <c r="D1312">
        <v>105</v>
      </c>
      <c r="E1312">
        <v>40</v>
      </c>
      <c r="F1312" t="s">
        <v>62</v>
      </c>
    </row>
    <row r="1313" spans="1:6" x14ac:dyDescent="0.2">
      <c r="A1313">
        <v>160</v>
      </c>
      <c r="B1313">
        <v>4</v>
      </c>
      <c r="C1313" t="s">
        <v>60</v>
      </c>
      <c r="D1313">
        <v>105</v>
      </c>
      <c r="E1313">
        <v>40</v>
      </c>
      <c r="F1313" t="s">
        <v>63</v>
      </c>
    </row>
    <row r="1314" spans="1:6" x14ac:dyDescent="0.2">
      <c r="A1314">
        <v>161</v>
      </c>
      <c r="B1314">
        <v>4</v>
      </c>
      <c r="C1314" t="s">
        <v>56</v>
      </c>
      <c r="D1314">
        <v>105</v>
      </c>
      <c r="E1314">
        <v>41</v>
      </c>
      <c r="F1314" t="s">
        <v>63</v>
      </c>
    </row>
    <row r="1315" spans="1:6" x14ac:dyDescent="0.2">
      <c r="A1315">
        <v>162</v>
      </c>
      <c r="B1315">
        <v>4</v>
      </c>
      <c r="C1315" t="s">
        <v>58</v>
      </c>
      <c r="D1315">
        <v>105</v>
      </c>
      <c r="E1315">
        <v>41</v>
      </c>
      <c r="F1315" t="s">
        <v>63</v>
      </c>
    </row>
    <row r="1316" spans="1:6" x14ac:dyDescent="0.2">
      <c r="A1316">
        <v>163</v>
      </c>
      <c r="B1316">
        <v>4</v>
      </c>
      <c r="C1316" t="s">
        <v>59</v>
      </c>
      <c r="D1316">
        <v>105</v>
      </c>
      <c r="E1316">
        <v>41</v>
      </c>
      <c r="F1316" t="s">
        <v>64</v>
      </c>
    </row>
    <row r="1317" spans="1:6" x14ac:dyDescent="0.2">
      <c r="A1317">
        <v>164</v>
      </c>
      <c r="B1317">
        <v>4</v>
      </c>
      <c r="C1317" t="s">
        <v>60</v>
      </c>
      <c r="D1317">
        <v>105</v>
      </c>
      <c r="E1317">
        <v>41</v>
      </c>
      <c r="F1317" t="s">
        <v>64</v>
      </c>
    </row>
    <row r="1318" spans="1:6" x14ac:dyDescent="0.2">
      <c r="A1318">
        <v>165</v>
      </c>
      <c r="B1318">
        <v>4</v>
      </c>
      <c r="C1318" t="s">
        <v>56</v>
      </c>
      <c r="D1318">
        <v>105</v>
      </c>
      <c r="E1318">
        <v>42</v>
      </c>
      <c r="F1318" t="s">
        <v>63</v>
      </c>
    </row>
    <row r="1319" spans="1:6" x14ac:dyDescent="0.2">
      <c r="A1319">
        <v>166</v>
      </c>
      <c r="B1319">
        <v>4</v>
      </c>
      <c r="C1319" t="s">
        <v>58</v>
      </c>
      <c r="D1319">
        <v>105</v>
      </c>
      <c r="E1319">
        <v>42</v>
      </c>
      <c r="F1319" t="s">
        <v>63</v>
      </c>
    </row>
    <row r="1320" spans="1:6" x14ac:dyDescent="0.2">
      <c r="A1320">
        <v>167</v>
      </c>
      <c r="B1320">
        <v>4</v>
      </c>
      <c r="C1320" t="s">
        <v>59</v>
      </c>
      <c r="D1320">
        <v>105</v>
      </c>
      <c r="E1320">
        <v>42</v>
      </c>
      <c r="F1320" t="s">
        <v>64</v>
      </c>
    </row>
    <row r="1321" spans="1:6" x14ac:dyDescent="0.2">
      <c r="A1321">
        <v>168</v>
      </c>
      <c r="B1321">
        <v>4</v>
      </c>
      <c r="C1321" t="s">
        <v>60</v>
      </c>
      <c r="D1321">
        <v>105</v>
      </c>
      <c r="E1321">
        <v>42</v>
      </c>
      <c r="F1321" t="s">
        <v>64</v>
      </c>
    </row>
    <row r="1322" spans="1:6" x14ac:dyDescent="0.2">
      <c r="A1322">
        <v>169</v>
      </c>
      <c r="B1322">
        <v>4</v>
      </c>
      <c r="C1322" t="s">
        <v>56</v>
      </c>
      <c r="D1322">
        <v>105</v>
      </c>
      <c r="E1322">
        <v>43</v>
      </c>
      <c r="F1322" t="s">
        <v>64</v>
      </c>
    </row>
    <row r="1323" spans="1:6" x14ac:dyDescent="0.2">
      <c r="A1323">
        <v>170</v>
      </c>
      <c r="B1323">
        <v>4</v>
      </c>
      <c r="C1323" t="s">
        <v>58</v>
      </c>
      <c r="D1323">
        <v>105</v>
      </c>
      <c r="E1323">
        <v>43</v>
      </c>
      <c r="F1323" t="s">
        <v>63</v>
      </c>
    </row>
    <row r="1324" spans="1:6" x14ac:dyDescent="0.2">
      <c r="A1324">
        <v>171</v>
      </c>
      <c r="B1324">
        <v>4</v>
      </c>
      <c r="C1324" t="s">
        <v>59</v>
      </c>
      <c r="D1324">
        <v>105</v>
      </c>
      <c r="E1324">
        <v>43</v>
      </c>
      <c r="F1324" t="s">
        <v>64</v>
      </c>
    </row>
    <row r="1325" spans="1:6" x14ac:dyDescent="0.2">
      <c r="A1325">
        <v>172</v>
      </c>
      <c r="B1325">
        <v>4</v>
      </c>
      <c r="C1325" t="s">
        <v>60</v>
      </c>
      <c r="D1325">
        <v>105</v>
      </c>
      <c r="E1325">
        <v>43</v>
      </c>
      <c r="F1325" t="s">
        <v>63</v>
      </c>
    </row>
    <row r="1326" spans="1:6" x14ac:dyDescent="0.2">
      <c r="A1326">
        <v>173</v>
      </c>
      <c r="B1326">
        <v>4</v>
      </c>
      <c r="C1326" t="s">
        <v>56</v>
      </c>
      <c r="D1326">
        <v>105</v>
      </c>
      <c r="E1326">
        <v>44</v>
      </c>
      <c r="F1326" t="s">
        <v>64</v>
      </c>
    </row>
    <row r="1327" spans="1:6" x14ac:dyDescent="0.2">
      <c r="A1327">
        <v>174</v>
      </c>
      <c r="B1327">
        <v>4</v>
      </c>
      <c r="C1327" t="s">
        <v>58</v>
      </c>
      <c r="D1327">
        <v>105</v>
      </c>
      <c r="E1327">
        <v>44</v>
      </c>
      <c r="F1327" t="s">
        <v>63</v>
      </c>
    </row>
    <row r="1328" spans="1:6" x14ac:dyDescent="0.2">
      <c r="A1328">
        <v>175</v>
      </c>
      <c r="B1328">
        <v>4</v>
      </c>
      <c r="C1328" t="s">
        <v>59</v>
      </c>
      <c r="D1328">
        <v>105</v>
      </c>
      <c r="E1328">
        <v>44</v>
      </c>
      <c r="F1328" t="s">
        <v>64</v>
      </c>
    </row>
    <row r="1329" spans="1:6" x14ac:dyDescent="0.2">
      <c r="A1329">
        <v>176</v>
      </c>
      <c r="B1329">
        <v>4</v>
      </c>
      <c r="C1329" t="s">
        <v>60</v>
      </c>
      <c r="D1329">
        <v>105</v>
      </c>
      <c r="E1329">
        <v>44</v>
      </c>
      <c r="F1329" t="s">
        <v>64</v>
      </c>
    </row>
    <row r="1330" spans="1:6" x14ac:dyDescent="0.2">
      <c r="A1330">
        <v>177</v>
      </c>
      <c r="B1330">
        <v>4</v>
      </c>
      <c r="C1330" t="s">
        <v>56</v>
      </c>
      <c r="D1330">
        <v>105</v>
      </c>
      <c r="E1330">
        <v>45</v>
      </c>
      <c r="F1330" t="s">
        <v>64</v>
      </c>
    </row>
    <row r="1331" spans="1:6" x14ac:dyDescent="0.2">
      <c r="A1331">
        <v>178</v>
      </c>
      <c r="B1331">
        <v>4</v>
      </c>
      <c r="C1331" t="s">
        <v>58</v>
      </c>
      <c r="D1331">
        <v>105</v>
      </c>
      <c r="E1331">
        <v>45</v>
      </c>
      <c r="F1331" t="s">
        <v>64</v>
      </c>
    </row>
    <row r="1332" spans="1:6" x14ac:dyDescent="0.2">
      <c r="A1332">
        <v>179</v>
      </c>
      <c r="B1332">
        <v>4</v>
      </c>
      <c r="C1332" t="s">
        <v>59</v>
      </c>
      <c r="D1332">
        <v>105</v>
      </c>
      <c r="E1332">
        <v>45</v>
      </c>
      <c r="F1332" t="s">
        <v>63</v>
      </c>
    </row>
    <row r="1333" spans="1:6" x14ac:dyDescent="0.2">
      <c r="A1333">
        <v>180</v>
      </c>
      <c r="B1333">
        <v>4</v>
      </c>
      <c r="C1333" t="s">
        <v>60</v>
      </c>
      <c r="D1333">
        <v>105</v>
      </c>
      <c r="E1333">
        <v>45</v>
      </c>
      <c r="F1333" t="s">
        <v>62</v>
      </c>
    </row>
    <row r="1334" spans="1:6" x14ac:dyDescent="0.2">
      <c r="A1334">
        <v>181</v>
      </c>
      <c r="B1334">
        <v>4</v>
      </c>
      <c r="C1334" t="s">
        <v>56</v>
      </c>
      <c r="D1334">
        <v>105</v>
      </c>
      <c r="E1334">
        <v>46</v>
      </c>
      <c r="F1334" t="s">
        <v>64</v>
      </c>
    </row>
    <row r="1335" spans="1:6" x14ac:dyDescent="0.2">
      <c r="A1335">
        <v>182</v>
      </c>
      <c r="B1335">
        <v>4</v>
      </c>
      <c r="C1335" t="s">
        <v>58</v>
      </c>
      <c r="D1335">
        <v>105</v>
      </c>
      <c r="E1335">
        <v>46</v>
      </c>
      <c r="F1335" t="s">
        <v>64</v>
      </c>
    </row>
    <row r="1336" spans="1:6" x14ac:dyDescent="0.2">
      <c r="A1336">
        <v>183</v>
      </c>
      <c r="B1336">
        <v>4</v>
      </c>
      <c r="C1336" t="s">
        <v>59</v>
      </c>
      <c r="D1336">
        <v>105</v>
      </c>
      <c r="E1336">
        <v>46</v>
      </c>
      <c r="F1336" t="s">
        <v>64</v>
      </c>
    </row>
    <row r="1337" spans="1:6" x14ac:dyDescent="0.2">
      <c r="A1337">
        <v>184</v>
      </c>
      <c r="B1337">
        <v>4</v>
      </c>
      <c r="C1337" t="s">
        <v>60</v>
      </c>
      <c r="D1337">
        <v>105</v>
      </c>
      <c r="E1337">
        <v>46</v>
      </c>
      <c r="F1337" t="s">
        <v>64</v>
      </c>
    </row>
    <row r="1338" spans="1:6" x14ac:dyDescent="0.2">
      <c r="A1338">
        <v>185</v>
      </c>
      <c r="B1338">
        <v>4</v>
      </c>
      <c r="C1338" t="s">
        <v>56</v>
      </c>
      <c r="D1338">
        <v>105</v>
      </c>
      <c r="E1338">
        <v>47</v>
      </c>
      <c r="F1338" t="s">
        <v>63</v>
      </c>
    </row>
    <row r="1339" spans="1:6" x14ac:dyDescent="0.2">
      <c r="A1339">
        <v>186</v>
      </c>
      <c r="B1339">
        <v>4</v>
      </c>
      <c r="C1339" t="s">
        <v>58</v>
      </c>
      <c r="D1339">
        <v>105</v>
      </c>
      <c r="E1339">
        <v>47</v>
      </c>
      <c r="F1339" t="s">
        <v>63</v>
      </c>
    </row>
    <row r="1340" spans="1:6" x14ac:dyDescent="0.2">
      <c r="A1340">
        <v>187</v>
      </c>
      <c r="B1340">
        <v>4</v>
      </c>
      <c r="C1340" t="s">
        <v>59</v>
      </c>
      <c r="D1340">
        <v>105</v>
      </c>
      <c r="E1340">
        <v>47</v>
      </c>
      <c r="F1340" t="s">
        <v>62</v>
      </c>
    </row>
    <row r="1341" spans="1:6" x14ac:dyDescent="0.2">
      <c r="A1341">
        <v>188</v>
      </c>
      <c r="B1341">
        <v>4</v>
      </c>
      <c r="C1341" t="s">
        <v>60</v>
      </c>
      <c r="D1341">
        <v>105</v>
      </c>
      <c r="E1341">
        <v>47</v>
      </c>
      <c r="F1341" t="s">
        <v>63</v>
      </c>
    </row>
    <row r="1342" spans="1:6" x14ac:dyDescent="0.2">
      <c r="A1342">
        <v>189</v>
      </c>
      <c r="B1342">
        <v>4</v>
      </c>
      <c r="C1342" t="s">
        <v>56</v>
      </c>
      <c r="D1342">
        <v>105</v>
      </c>
      <c r="E1342">
        <v>48</v>
      </c>
      <c r="F1342" t="s">
        <v>57</v>
      </c>
    </row>
    <row r="1343" spans="1:6" x14ac:dyDescent="0.2">
      <c r="A1343">
        <v>190</v>
      </c>
      <c r="B1343">
        <v>4</v>
      </c>
      <c r="C1343" t="s">
        <v>58</v>
      </c>
      <c r="D1343">
        <v>105</v>
      </c>
      <c r="E1343">
        <v>48</v>
      </c>
      <c r="F1343" t="s">
        <v>63</v>
      </c>
    </row>
    <row r="1344" spans="1:6" x14ac:dyDescent="0.2">
      <c r="A1344">
        <v>191</v>
      </c>
      <c r="B1344">
        <v>4</v>
      </c>
      <c r="C1344" t="s">
        <v>59</v>
      </c>
      <c r="D1344">
        <v>105</v>
      </c>
      <c r="E1344">
        <v>48</v>
      </c>
      <c r="F1344" t="s">
        <v>57</v>
      </c>
    </row>
    <row r="1345" spans="1:6" x14ac:dyDescent="0.2">
      <c r="A1345">
        <v>192</v>
      </c>
      <c r="B1345">
        <v>4</v>
      </c>
      <c r="C1345" t="s">
        <v>60</v>
      </c>
      <c r="D1345">
        <v>105</v>
      </c>
      <c r="E1345">
        <v>48</v>
      </c>
      <c r="F1345" t="s">
        <v>61</v>
      </c>
    </row>
    <row r="1346" spans="1:6" x14ac:dyDescent="0.2">
      <c r="A1346">
        <v>193</v>
      </c>
      <c r="B1346">
        <v>4</v>
      </c>
      <c r="C1346" t="s">
        <v>56</v>
      </c>
      <c r="D1346">
        <v>105</v>
      </c>
      <c r="E1346">
        <v>49</v>
      </c>
      <c r="F1346" t="s">
        <v>63</v>
      </c>
    </row>
    <row r="1347" spans="1:6" x14ac:dyDescent="0.2">
      <c r="A1347">
        <v>194</v>
      </c>
      <c r="B1347">
        <v>4</v>
      </c>
      <c r="C1347" t="s">
        <v>58</v>
      </c>
      <c r="D1347">
        <v>105</v>
      </c>
      <c r="E1347">
        <v>49</v>
      </c>
      <c r="F1347" t="s">
        <v>63</v>
      </c>
    </row>
    <row r="1348" spans="1:6" x14ac:dyDescent="0.2">
      <c r="A1348">
        <v>195</v>
      </c>
      <c r="B1348">
        <v>4</v>
      </c>
      <c r="C1348" t="s">
        <v>59</v>
      </c>
      <c r="D1348">
        <v>105</v>
      </c>
      <c r="E1348">
        <v>49</v>
      </c>
      <c r="F1348" t="s">
        <v>64</v>
      </c>
    </row>
    <row r="1349" spans="1:6" x14ac:dyDescent="0.2">
      <c r="A1349">
        <v>196</v>
      </c>
      <c r="B1349">
        <v>4</v>
      </c>
      <c r="C1349" t="s">
        <v>60</v>
      </c>
      <c r="D1349">
        <v>105</v>
      </c>
      <c r="E1349">
        <v>49</v>
      </c>
      <c r="F1349" t="s">
        <v>64</v>
      </c>
    </row>
    <row r="1350" spans="1:6" x14ac:dyDescent="0.2">
      <c r="A1350">
        <v>197</v>
      </c>
      <c r="B1350">
        <v>4</v>
      </c>
      <c r="C1350" t="s">
        <v>56</v>
      </c>
      <c r="D1350">
        <v>105</v>
      </c>
      <c r="E1350">
        <v>50</v>
      </c>
      <c r="F1350" t="s">
        <v>64</v>
      </c>
    </row>
    <row r="1351" spans="1:6" x14ac:dyDescent="0.2">
      <c r="A1351">
        <v>198</v>
      </c>
      <c r="B1351">
        <v>4</v>
      </c>
      <c r="C1351" t="s">
        <v>58</v>
      </c>
      <c r="D1351">
        <v>105</v>
      </c>
      <c r="E1351">
        <v>50</v>
      </c>
      <c r="F1351" t="s">
        <v>63</v>
      </c>
    </row>
    <row r="1352" spans="1:6" x14ac:dyDescent="0.2">
      <c r="A1352">
        <v>199</v>
      </c>
      <c r="B1352">
        <v>4</v>
      </c>
      <c r="C1352" t="s">
        <v>59</v>
      </c>
      <c r="D1352">
        <v>105</v>
      </c>
      <c r="E1352">
        <v>50</v>
      </c>
      <c r="F1352" t="s">
        <v>63</v>
      </c>
    </row>
    <row r="1353" spans="1:6" x14ac:dyDescent="0.2">
      <c r="A1353">
        <v>200</v>
      </c>
      <c r="B1353">
        <v>4</v>
      </c>
      <c r="C1353" t="s">
        <v>60</v>
      </c>
      <c r="D1353">
        <v>105</v>
      </c>
      <c r="E1353">
        <v>50</v>
      </c>
      <c r="F1353" t="s">
        <v>62</v>
      </c>
    </row>
    <row r="1354" spans="1:6" x14ac:dyDescent="0.2">
      <c r="A1354">
        <v>201</v>
      </c>
      <c r="B1354">
        <v>4</v>
      </c>
      <c r="C1354" t="s">
        <v>56</v>
      </c>
      <c r="D1354">
        <v>105</v>
      </c>
      <c r="E1354">
        <v>51</v>
      </c>
      <c r="F1354" t="s">
        <v>57</v>
      </c>
    </row>
    <row r="1355" spans="1:6" x14ac:dyDescent="0.2">
      <c r="A1355">
        <v>202</v>
      </c>
      <c r="B1355">
        <v>4</v>
      </c>
      <c r="C1355" t="s">
        <v>58</v>
      </c>
      <c r="D1355">
        <v>105</v>
      </c>
      <c r="E1355">
        <v>51</v>
      </c>
      <c r="F1355" t="s">
        <v>64</v>
      </c>
    </row>
    <row r="1356" spans="1:6" x14ac:dyDescent="0.2">
      <c r="A1356">
        <v>203</v>
      </c>
      <c r="B1356">
        <v>4</v>
      </c>
      <c r="C1356" t="s">
        <v>59</v>
      </c>
      <c r="D1356">
        <v>105</v>
      </c>
      <c r="E1356">
        <v>51</v>
      </c>
      <c r="F1356" t="s">
        <v>64</v>
      </c>
    </row>
    <row r="1357" spans="1:6" x14ac:dyDescent="0.2">
      <c r="A1357">
        <v>204</v>
      </c>
      <c r="B1357">
        <v>4</v>
      </c>
      <c r="C1357" t="s">
        <v>60</v>
      </c>
      <c r="D1357">
        <v>105</v>
      </c>
      <c r="E1357">
        <v>51</v>
      </c>
      <c r="F1357" t="s">
        <v>63</v>
      </c>
    </row>
    <row r="1358" spans="1:6" x14ac:dyDescent="0.2">
      <c r="A1358">
        <v>205</v>
      </c>
      <c r="B1358">
        <v>4</v>
      </c>
      <c r="C1358" t="s">
        <v>56</v>
      </c>
      <c r="D1358">
        <v>105</v>
      </c>
      <c r="E1358">
        <v>52</v>
      </c>
      <c r="F1358" t="s">
        <v>63</v>
      </c>
    </row>
    <row r="1359" spans="1:6" x14ac:dyDescent="0.2">
      <c r="A1359">
        <v>206</v>
      </c>
      <c r="B1359">
        <v>4</v>
      </c>
      <c r="C1359" t="s">
        <v>58</v>
      </c>
      <c r="D1359">
        <v>105</v>
      </c>
      <c r="E1359">
        <v>52</v>
      </c>
      <c r="F1359" t="s">
        <v>63</v>
      </c>
    </row>
    <row r="1360" spans="1:6" x14ac:dyDescent="0.2">
      <c r="A1360">
        <v>207</v>
      </c>
      <c r="B1360">
        <v>4</v>
      </c>
      <c r="C1360" t="s">
        <v>59</v>
      </c>
      <c r="D1360">
        <v>105</v>
      </c>
      <c r="E1360">
        <v>52</v>
      </c>
      <c r="F1360" t="s">
        <v>57</v>
      </c>
    </row>
    <row r="1361" spans="1:6" x14ac:dyDescent="0.2">
      <c r="A1361">
        <v>208</v>
      </c>
      <c r="B1361">
        <v>4</v>
      </c>
      <c r="C1361" t="s">
        <v>60</v>
      </c>
      <c r="D1361">
        <v>105</v>
      </c>
      <c r="E1361">
        <v>52</v>
      </c>
      <c r="F1361" t="s">
        <v>57</v>
      </c>
    </row>
    <row r="1362" spans="1:6" x14ac:dyDescent="0.2">
      <c r="A1362">
        <v>209</v>
      </c>
      <c r="B1362">
        <v>4</v>
      </c>
      <c r="C1362" t="s">
        <v>56</v>
      </c>
      <c r="D1362">
        <v>105</v>
      </c>
      <c r="E1362">
        <v>53</v>
      </c>
      <c r="F1362" t="s">
        <v>63</v>
      </c>
    </row>
    <row r="1363" spans="1:6" x14ac:dyDescent="0.2">
      <c r="A1363">
        <v>210</v>
      </c>
      <c r="B1363">
        <v>4</v>
      </c>
      <c r="C1363" t="s">
        <v>58</v>
      </c>
      <c r="D1363">
        <v>105</v>
      </c>
      <c r="E1363">
        <v>53</v>
      </c>
      <c r="F1363" t="s">
        <v>63</v>
      </c>
    </row>
    <row r="1364" spans="1:6" x14ac:dyDescent="0.2">
      <c r="A1364">
        <v>211</v>
      </c>
      <c r="B1364">
        <v>4</v>
      </c>
      <c r="C1364" t="s">
        <v>59</v>
      </c>
      <c r="D1364">
        <v>105</v>
      </c>
      <c r="E1364">
        <v>53</v>
      </c>
      <c r="F1364" t="s">
        <v>57</v>
      </c>
    </row>
    <row r="1365" spans="1:6" x14ac:dyDescent="0.2">
      <c r="A1365">
        <v>212</v>
      </c>
      <c r="B1365">
        <v>4</v>
      </c>
      <c r="C1365" t="s">
        <v>60</v>
      </c>
      <c r="D1365">
        <v>105</v>
      </c>
      <c r="E1365">
        <v>53</v>
      </c>
      <c r="F1365" t="s">
        <v>57</v>
      </c>
    </row>
    <row r="1366" spans="1:6" x14ac:dyDescent="0.2">
      <c r="A1366">
        <v>213</v>
      </c>
      <c r="B1366">
        <v>4</v>
      </c>
      <c r="C1366" t="s">
        <v>56</v>
      </c>
      <c r="D1366">
        <v>105</v>
      </c>
      <c r="E1366">
        <v>54</v>
      </c>
      <c r="F1366" t="s">
        <v>64</v>
      </c>
    </row>
    <row r="1367" spans="1:6" x14ac:dyDescent="0.2">
      <c r="A1367">
        <v>214</v>
      </c>
      <c r="B1367">
        <v>4</v>
      </c>
      <c r="C1367" t="s">
        <v>58</v>
      </c>
      <c r="D1367">
        <v>105</v>
      </c>
      <c r="E1367">
        <v>54</v>
      </c>
      <c r="F1367" t="s">
        <v>64</v>
      </c>
    </row>
    <row r="1368" spans="1:6" x14ac:dyDescent="0.2">
      <c r="A1368">
        <v>215</v>
      </c>
      <c r="B1368">
        <v>4</v>
      </c>
      <c r="C1368" t="s">
        <v>59</v>
      </c>
      <c r="D1368">
        <v>105</v>
      </c>
      <c r="E1368">
        <v>54</v>
      </c>
      <c r="F1368" t="s">
        <v>64</v>
      </c>
    </row>
    <row r="1369" spans="1:6" x14ac:dyDescent="0.2">
      <c r="A1369">
        <v>216</v>
      </c>
      <c r="B1369">
        <v>4</v>
      </c>
      <c r="C1369" t="s">
        <v>60</v>
      </c>
      <c r="D1369">
        <v>105</v>
      </c>
      <c r="E1369">
        <v>54</v>
      </c>
      <c r="F1369" t="s">
        <v>64</v>
      </c>
    </row>
    <row r="1370" spans="1:6" x14ac:dyDescent="0.2">
      <c r="A1370">
        <v>217</v>
      </c>
      <c r="B1370">
        <v>4</v>
      </c>
      <c r="C1370" t="s">
        <v>56</v>
      </c>
      <c r="D1370">
        <v>105</v>
      </c>
      <c r="E1370">
        <v>55</v>
      </c>
      <c r="F1370" t="s">
        <v>64</v>
      </c>
    </row>
    <row r="1371" spans="1:6" x14ac:dyDescent="0.2">
      <c r="A1371">
        <v>218</v>
      </c>
      <c r="B1371">
        <v>4</v>
      </c>
      <c r="C1371" t="s">
        <v>58</v>
      </c>
      <c r="D1371">
        <v>105</v>
      </c>
      <c r="E1371">
        <v>55</v>
      </c>
      <c r="F1371" t="s">
        <v>64</v>
      </c>
    </row>
    <row r="1372" spans="1:6" x14ac:dyDescent="0.2">
      <c r="A1372">
        <v>219</v>
      </c>
      <c r="B1372">
        <v>4</v>
      </c>
      <c r="C1372" t="s">
        <v>59</v>
      </c>
      <c r="D1372">
        <v>105</v>
      </c>
      <c r="E1372">
        <v>55</v>
      </c>
      <c r="F1372" t="s">
        <v>64</v>
      </c>
    </row>
    <row r="1373" spans="1:6" x14ac:dyDescent="0.2">
      <c r="A1373">
        <v>220</v>
      </c>
      <c r="B1373">
        <v>4</v>
      </c>
      <c r="C1373" t="s">
        <v>60</v>
      </c>
      <c r="D1373">
        <v>105</v>
      </c>
      <c r="E1373">
        <v>55</v>
      </c>
      <c r="F1373" t="s">
        <v>64</v>
      </c>
    </row>
    <row r="1374" spans="1:6" x14ac:dyDescent="0.2">
      <c r="A1374">
        <v>221</v>
      </c>
      <c r="B1374">
        <v>4</v>
      </c>
      <c r="C1374" t="s">
        <v>56</v>
      </c>
      <c r="D1374">
        <v>105</v>
      </c>
      <c r="E1374">
        <v>56</v>
      </c>
      <c r="F1374" t="s">
        <v>64</v>
      </c>
    </row>
    <row r="1375" spans="1:6" x14ac:dyDescent="0.2">
      <c r="A1375">
        <v>222</v>
      </c>
      <c r="B1375">
        <v>4</v>
      </c>
      <c r="C1375" t="s">
        <v>58</v>
      </c>
      <c r="D1375">
        <v>105</v>
      </c>
      <c r="E1375">
        <v>56</v>
      </c>
      <c r="F1375" t="s">
        <v>64</v>
      </c>
    </row>
    <row r="1376" spans="1:6" x14ac:dyDescent="0.2">
      <c r="A1376">
        <v>223</v>
      </c>
      <c r="B1376">
        <v>4</v>
      </c>
      <c r="C1376" t="s">
        <v>59</v>
      </c>
      <c r="D1376">
        <v>105</v>
      </c>
      <c r="E1376">
        <v>56</v>
      </c>
      <c r="F1376" t="s">
        <v>64</v>
      </c>
    </row>
    <row r="1377" spans="1:6" x14ac:dyDescent="0.2">
      <c r="A1377">
        <v>224</v>
      </c>
      <c r="B1377">
        <v>4</v>
      </c>
      <c r="C1377" t="s">
        <v>60</v>
      </c>
      <c r="D1377">
        <v>105</v>
      </c>
      <c r="E1377">
        <v>56</v>
      </c>
      <c r="F1377" t="s">
        <v>64</v>
      </c>
    </row>
    <row r="1378" spans="1:6" x14ac:dyDescent="0.2">
      <c r="A1378">
        <v>225</v>
      </c>
      <c r="B1378">
        <v>4</v>
      </c>
      <c r="C1378" t="s">
        <v>56</v>
      </c>
      <c r="D1378">
        <v>105</v>
      </c>
      <c r="E1378">
        <v>57</v>
      </c>
      <c r="F1378" t="s">
        <v>62</v>
      </c>
    </row>
    <row r="1379" spans="1:6" x14ac:dyDescent="0.2">
      <c r="A1379">
        <v>226</v>
      </c>
      <c r="B1379">
        <v>4</v>
      </c>
      <c r="C1379" t="s">
        <v>58</v>
      </c>
      <c r="D1379">
        <v>105</v>
      </c>
      <c r="E1379">
        <v>57</v>
      </c>
      <c r="F1379" t="s">
        <v>63</v>
      </c>
    </row>
    <row r="1380" spans="1:6" x14ac:dyDescent="0.2">
      <c r="A1380">
        <v>227</v>
      </c>
      <c r="B1380">
        <v>4</v>
      </c>
      <c r="C1380" t="s">
        <v>59</v>
      </c>
      <c r="D1380">
        <v>105</v>
      </c>
      <c r="E1380">
        <v>57</v>
      </c>
      <c r="F1380" t="s">
        <v>64</v>
      </c>
    </row>
    <row r="1381" spans="1:6" x14ac:dyDescent="0.2">
      <c r="A1381">
        <v>228</v>
      </c>
      <c r="B1381">
        <v>4</v>
      </c>
      <c r="C1381" t="s">
        <v>60</v>
      </c>
      <c r="D1381">
        <v>105</v>
      </c>
      <c r="E1381">
        <v>57</v>
      </c>
      <c r="F1381" t="s">
        <v>62</v>
      </c>
    </row>
    <row r="1382" spans="1:6" x14ac:dyDescent="0.2">
      <c r="A1382">
        <v>229</v>
      </c>
      <c r="B1382">
        <v>4</v>
      </c>
      <c r="C1382" t="s">
        <v>56</v>
      </c>
      <c r="D1382">
        <v>105</v>
      </c>
      <c r="E1382">
        <v>58</v>
      </c>
      <c r="F1382" t="s">
        <v>64</v>
      </c>
    </row>
    <row r="1383" spans="1:6" x14ac:dyDescent="0.2">
      <c r="A1383">
        <v>230</v>
      </c>
      <c r="B1383">
        <v>4</v>
      </c>
      <c r="C1383" t="s">
        <v>58</v>
      </c>
      <c r="D1383">
        <v>105</v>
      </c>
      <c r="E1383">
        <v>58</v>
      </c>
      <c r="F1383" t="s">
        <v>63</v>
      </c>
    </row>
    <row r="1384" spans="1:6" x14ac:dyDescent="0.2">
      <c r="A1384">
        <v>231</v>
      </c>
      <c r="B1384">
        <v>4</v>
      </c>
      <c r="C1384" t="s">
        <v>59</v>
      </c>
      <c r="D1384">
        <v>105</v>
      </c>
      <c r="E1384">
        <v>58</v>
      </c>
      <c r="F1384" t="s">
        <v>64</v>
      </c>
    </row>
    <row r="1385" spans="1:6" x14ac:dyDescent="0.2">
      <c r="A1385">
        <v>232</v>
      </c>
      <c r="B1385">
        <v>4</v>
      </c>
      <c r="C1385" t="s">
        <v>60</v>
      </c>
      <c r="D1385">
        <v>105</v>
      </c>
      <c r="E1385">
        <v>58</v>
      </c>
      <c r="F1385" t="s">
        <v>57</v>
      </c>
    </row>
    <row r="1386" spans="1:6" x14ac:dyDescent="0.2">
      <c r="A1386">
        <v>233</v>
      </c>
      <c r="B1386">
        <v>4</v>
      </c>
      <c r="C1386" t="s">
        <v>56</v>
      </c>
      <c r="D1386">
        <v>105</v>
      </c>
      <c r="E1386">
        <v>59</v>
      </c>
      <c r="F1386" t="s">
        <v>63</v>
      </c>
    </row>
    <row r="1387" spans="1:6" x14ac:dyDescent="0.2">
      <c r="A1387">
        <v>234</v>
      </c>
      <c r="B1387">
        <v>4</v>
      </c>
      <c r="C1387" t="s">
        <v>58</v>
      </c>
      <c r="D1387">
        <v>105</v>
      </c>
      <c r="E1387">
        <v>59</v>
      </c>
      <c r="F1387" t="s">
        <v>63</v>
      </c>
    </row>
    <row r="1388" spans="1:6" x14ac:dyDescent="0.2">
      <c r="A1388">
        <v>235</v>
      </c>
      <c r="B1388">
        <v>4</v>
      </c>
      <c r="C1388" t="s">
        <v>59</v>
      </c>
      <c r="D1388">
        <v>105</v>
      </c>
      <c r="E1388">
        <v>59</v>
      </c>
      <c r="F1388" t="s">
        <v>64</v>
      </c>
    </row>
    <row r="1389" spans="1:6" x14ac:dyDescent="0.2">
      <c r="A1389">
        <v>236</v>
      </c>
      <c r="B1389">
        <v>4</v>
      </c>
      <c r="C1389" t="s">
        <v>60</v>
      </c>
      <c r="D1389">
        <v>105</v>
      </c>
      <c r="E1389">
        <v>59</v>
      </c>
      <c r="F1389" t="s">
        <v>64</v>
      </c>
    </row>
    <row r="1390" spans="1:6" x14ac:dyDescent="0.2">
      <c r="A1390">
        <v>237</v>
      </c>
      <c r="B1390">
        <v>4</v>
      </c>
      <c r="C1390" t="s">
        <v>56</v>
      </c>
      <c r="D1390">
        <v>105</v>
      </c>
      <c r="E1390">
        <v>60</v>
      </c>
      <c r="F1390" t="s">
        <v>63</v>
      </c>
    </row>
    <row r="1391" spans="1:6" x14ac:dyDescent="0.2">
      <c r="A1391">
        <v>238</v>
      </c>
      <c r="B1391">
        <v>4</v>
      </c>
      <c r="C1391" t="s">
        <v>58</v>
      </c>
      <c r="D1391">
        <v>105</v>
      </c>
      <c r="E1391">
        <v>60</v>
      </c>
      <c r="F1391" t="s">
        <v>63</v>
      </c>
    </row>
    <row r="1392" spans="1:6" x14ac:dyDescent="0.2">
      <c r="A1392">
        <v>239</v>
      </c>
      <c r="B1392">
        <v>4</v>
      </c>
      <c r="C1392" t="s">
        <v>59</v>
      </c>
      <c r="D1392">
        <v>105</v>
      </c>
      <c r="E1392">
        <v>60</v>
      </c>
      <c r="F1392" t="s">
        <v>64</v>
      </c>
    </row>
    <row r="1393" spans="1:6" x14ac:dyDescent="0.2">
      <c r="A1393">
        <v>240</v>
      </c>
      <c r="B1393">
        <v>4</v>
      </c>
      <c r="C1393" t="s">
        <v>60</v>
      </c>
      <c r="D1393">
        <v>105</v>
      </c>
      <c r="E1393">
        <v>60</v>
      </c>
      <c r="F1393" t="s">
        <v>62</v>
      </c>
    </row>
    <row r="1394" spans="1:6" x14ac:dyDescent="0.2">
      <c r="A1394">
        <v>241</v>
      </c>
      <c r="B1394">
        <v>4</v>
      </c>
      <c r="C1394" t="s">
        <v>56</v>
      </c>
      <c r="D1394">
        <v>105</v>
      </c>
      <c r="E1394">
        <v>61</v>
      </c>
      <c r="F1394" t="s">
        <v>57</v>
      </c>
    </row>
    <row r="1395" spans="1:6" x14ac:dyDescent="0.2">
      <c r="A1395">
        <v>242</v>
      </c>
      <c r="B1395">
        <v>4</v>
      </c>
      <c r="C1395" t="s">
        <v>58</v>
      </c>
      <c r="D1395">
        <v>105</v>
      </c>
      <c r="E1395">
        <v>61</v>
      </c>
      <c r="F1395" t="s">
        <v>63</v>
      </c>
    </row>
    <row r="1396" spans="1:6" x14ac:dyDescent="0.2">
      <c r="A1396">
        <v>243</v>
      </c>
      <c r="B1396">
        <v>4</v>
      </c>
      <c r="C1396" t="s">
        <v>59</v>
      </c>
      <c r="D1396">
        <v>105</v>
      </c>
      <c r="E1396">
        <v>61</v>
      </c>
      <c r="F1396" t="s">
        <v>64</v>
      </c>
    </row>
    <row r="1397" spans="1:6" x14ac:dyDescent="0.2">
      <c r="A1397">
        <v>244</v>
      </c>
      <c r="B1397">
        <v>4</v>
      </c>
      <c r="C1397" t="s">
        <v>60</v>
      </c>
      <c r="D1397">
        <v>105</v>
      </c>
      <c r="E1397">
        <v>61</v>
      </c>
      <c r="F1397" t="s">
        <v>61</v>
      </c>
    </row>
    <row r="1398" spans="1:6" x14ac:dyDescent="0.2">
      <c r="A1398">
        <v>245</v>
      </c>
      <c r="B1398">
        <v>4</v>
      </c>
      <c r="C1398" t="s">
        <v>56</v>
      </c>
      <c r="D1398">
        <v>105</v>
      </c>
      <c r="E1398">
        <v>62</v>
      </c>
      <c r="F1398" t="s">
        <v>63</v>
      </c>
    </row>
    <row r="1399" spans="1:6" x14ac:dyDescent="0.2">
      <c r="A1399">
        <v>246</v>
      </c>
      <c r="B1399">
        <v>4</v>
      </c>
      <c r="C1399" t="s">
        <v>58</v>
      </c>
      <c r="D1399">
        <v>105</v>
      </c>
      <c r="E1399">
        <v>62</v>
      </c>
      <c r="F1399" t="s">
        <v>63</v>
      </c>
    </row>
    <row r="1400" spans="1:6" x14ac:dyDescent="0.2">
      <c r="A1400">
        <v>247</v>
      </c>
      <c r="B1400">
        <v>4</v>
      </c>
      <c r="C1400" t="s">
        <v>59</v>
      </c>
      <c r="D1400">
        <v>105</v>
      </c>
      <c r="E1400">
        <v>62</v>
      </c>
      <c r="F1400" t="s">
        <v>64</v>
      </c>
    </row>
    <row r="1401" spans="1:6" x14ac:dyDescent="0.2">
      <c r="A1401">
        <v>248</v>
      </c>
      <c r="B1401">
        <v>4</v>
      </c>
      <c r="C1401" t="s">
        <v>60</v>
      </c>
      <c r="D1401">
        <v>105</v>
      </c>
      <c r="E1401">
        <v>62</v>
      </c>
      <c r="F1401" t="s">
        <v>64</v>
      </c>
    </row>
    <row r="1402" spans="1:6" x14ac:dyDescent="0.2">
      <c r="A1402">
        <v>249</v>
      </c>
      <c r="B1402">
        <v>4</v>
      </c>
      <c r="C1402" t="s">
        <v>56</v>
      </c>
      <c r="D1402">
        <v>105</v>
      </c>
      <c r="E1402">
        <v>63</v>
      </c>
      <c r="F1402" t="s">
        <v>57</v>
      </c>
    </row>
    <row r="1403" spans="1:6" x14ac:dyDescent="0.2">
      <c r="A1403">
        <v>250</v>
      </c>
      <c r="B1403">
        <v>4</v>
      </c>
      <c r="C1403" t="s">
        <v>58</v>
      </c>
      <c r="D1403">
        <v>105</v>
      </c>
      <c r="E1403">
        <v>63</v>
      </c>
      <c r="F1403" t="s">
        <v>63</v>
      </c>
    </row>
    <row r="1404" spans="1:6" x14ac:dyDescent="0.2">
      <c r="A1404">
        <v>251</v>
      </c>
      <c r="B1404">
        <v>4</v>
      </c>
      <c r="C1404" t="s">
        <v>59</v>
      </c>
      <c r="D1404">
        <v>105</v>
      </c>
      <c r="E1404">
        <v>63</v>
      </c>
      <c r="F1404" t="s">
        <v>64</v>
      </c>
    </row>
    <row r="1405" spans="1:6" x14ac:dyDescent="0.2">
      <c r="A1405">
        <v>252</v>
      </c>
      <c r="B1405">
        <v>4</v>
      </c>
      <c r="C1405" t="s">
        <v>60</v>
      </c>
      <c r="D1405">
        <v>105</v>
      </c>
      <c r="E1405">
        <v>63</v>
      </c>
      <c r="F1405" t="s">
        <v>64</v>
      </c>
    </row>
    <row r="1406" spans="1:6" x14ac:dyDescent="0.2">
      <c r="A1406">
        <v>253</v>
      </c>
      <c r="B1406">
        <v>4</v>
      </c>
      <c r="C1406" t="s">
        <v>56</v>
      </c>
      <c r="D1406">
        <v>105</v>
      </c>
      <c r="E1406">
        <v>64</v>
      </c>
      <c r="F1406" t="s">
        <v>63</v>
      </c>
    </row>
    <row r="1407" spans="1:6" x14ac:dyDescent="0.2">
      <c r="A1407">
        <v>254</v>
      </c>
      <c r="B1407">
        <v>4</v>
      </c>
      <c r="C1407" t="s">
        <v>58</v>
      </c>
      <c r="D1407">
        <v>105</v>
      </c>
      <c r="E1407">
        <v>64</v>
      </c>
      <c r="F1407" t="s">
        <v>63</v>
      </c>
    </row>
    <row r="1408" spans="1:6" x14ac:dyDescent="0.2">
      <c r="A1408">
        <v>255</v>
      </c>
      <c r="B1408">
        <v>4</v>
      </c>
      <c r="C1408" t="s">
        <v>59</v>
      </c>
      <c r="D1408">
        <v>105</v>
      </c>
      <c r="E1408">
        <v>64</v>
      </c>
      <c r="F1408" t="s">
        <v>64</v>
      </c>
    </row>
    <row r="1409" spans="1:6" x14ac:dyDescent="0.2">
      <c r="A1409">
        <v>256</v>
      </c>
      <c r="B1409">
        <v>4</v>
      </c>
      <c r="C1409" t="s">
        <v>60</v>
      </c>
      <c r="D1409">
        <v>105</v>
      </c>
      <c r="E1409">
        <v>64</v>
      </c>
      <c r="F1409" t="s">
        <v>57</v>
      </c>
    </row>
    <row r="1410" spans="1:6" x14ac:dyDescent="0.2">
      <c r="A1410">
        <v>257</v>
      </c>
      <c r="B1410">
        <v>4</v>
      </c>
      <c r="C1410" t="s">
        <v>56</v>
      </c>
      <c r="D1410">
        <v>105</v>
      </c>
      <c r="E1410">
        <v>65</v>
      </c>
      <c r="F1410" t="s">
        <v>63</v>
      </c>
    </row>
    <row r="1411" spans="1:6" x14ac:dyDescent="0.2">
      <c r="A1411">
        <v>258</v>
      </c>
      <c r="B1411">
        <v>4</v>
      </c>
      <c r="C1411" t="s">
        <v>58</v>
      </c>
      <c r="D1411">
        <v>105</v>
      </c>
      <c r="E1411">
        <v>65</v>
      </c>
      <c r="F1411" t="s">
        <v>62</v>
      </c>
    </row>
    <row r="1412" spans="1:6" x14ac:dyDescent="0.2">
      <c r="A1412">
        <v>259</v>
      </c>
      <c r="B1412">
        <v>4</v>
      </c>
      <c r="C1412" t="s">
        <v>59</v>
      </c>
      <c r="D1412">
        <v>105</v>
      </c>
      <c r="E1412">
        <v>65</v>
      </c>
      <c r="F1412" t="s">
        <v>64</v>
      </c>
    </row>
    <row r="1413" spans="1:6" x14ac:dyDescent="0.2">
      <c r="A1413">
        <v>260</v>
      </c>
      <c r="B1413">
        <v>4</v>
      </c>
      <c r="C1413" t="s">
        <v>60</v>
      </c>
      <c r="D1413">
        <v>105</v>
      </c>
      <c r="E1413">
        <v>65</v>
      </c>
      <c r="F1413" t="s">
        <v>57</v>
      </c>
    </row>
    <row r="1414" spans="1:6" x14ac:dyDescent="0.2">
      <c r="A1414">
        <v>261</v>
      </c>
      <c r="B1414">
        <v>4</v>
      </c>
      <c r="C1414" t="s">
        <v>56</v>
      </c>
      <c r="D1414">
        <v>105</v>
      </c>
      <c r="E1414">
        <v>66</v>
      </c>
      <c r="F1414" t="s">
        <v>64</v>
      </c>
    </row>
    <row r="1415" spans="1:6" x14ac:dyDescent="0.2">
      <c r="A1415">
        <v>262</v>
      </c>
      <c r="B1415">
        <v>4</v>
      </c>
      <c r="C1415" t="s">
        <v>58</v>
      </c>
      <c r="D1415">
        <v>105</v>
      </c>
      <c r="E1415">
        <v>66</v>
      </c>
      <c r="F1415" t="s">
        <v>64</v>
      </c>
    </row>
    <row r="1416" spans="1:6" x14ac:dyDescent="0.2">
      <c r="A1416">
        <v>263</v>
      </c>
      <c r="B1416">
        <v>4</v>
      </c>
      <c r="C1416" t="s">
        <v>59</v>
      </c>
      <c r="D1416">
        <v>105</v>
      </c>
      <c r="E1416">
        <v>66</v>
      </c>
      <c r="F1416" t="s">
        <v>64</v>
      </c>
    </row>
    <row r="1417" spans="1:6" x14ac:dyDescent="0.2">
      <c r="A1417">
        <v>264</v>
      </c>
      <c r="B1417">
        <v>4</v>
      </c>
      <c r="C1417" t="s">
        <v>60</v>
      </c>
      <c r="D1417">
        <v>105</v>
      </c>
      <c r="E1417">
        <v>66</v>
      </c>
      <c r="F1417" t="s">
        <v>63</v>
      </c>
    </row>
    <row r="1418" spans="1:6" x14ac:dyDescent="0.2">
      <c r="A1418">
        <v>265</v>
      </c>
      <c r="B1418">
        <v>4</v>
      </c>
      <c r="C1418" t="s">
        <v>56</v>
      </c>
      <c r="D1418">
        <v>105</v>
      </c>
      <c r="E1418">
        <v>67</v>
      </c>
      <c r="F1418" t="s">
        <v>64</v>
      </c>
    </row>
    <row r="1419" spans="1:6" x14ac:dyDescent="0.2">
      <c r="A1419">
        <v>266</v>
      </c>
      <c r="B1419">
        <v>4</v>
      </c>
      <c r="C1419" t="s">
        <v>58</v>
      </c>
      <c r="D1419">
        <v>105</v>
      </c>
      <c r="E1419">
        <v>67</v>
      </c>
      <c r="F1419" t="s">
        <v>63</v>
      </c>
    </row>
    <row r="1420" spans="1:6" x14ac:dyDescent="0.2">
      <c r="A1420">
        <v>267</v>
      </c>
      <c r="B1420">
        <v>4</v>
      </c>
      <c r="C1420" t="s">
        <v>59</v>
      </c>
      <c r="D1420">
        <v>105</v>
      </c>
      <c r="E1420">
        <v>67</v>
      </c>
      <c r="F1420" t="s">
        <v>64</v>
      </c>
    </row>
    <row r="1421" spans="1:6" x14ac:dyDescent="0.2">
      <c r="A1421">
        <v>268</v>
      </c>
      <c r="B1421">
        <v>4</v>
      </c>
      <c r="C1421" t="s">
        <v>60</v>
      </c>
      <c r="D1421">
        <v>105</v>
      </c>
      <c r="E1421">
        <v>67</v>
      </c>
      <c r="F1421" t="s">
        <v>64</v>
      </c>
    </row>
    <row r="1422" spans="1:6" x14ac:dyDescent="0.2">
      <c r="A1422">
        <v>269</v>
      </c>
      <c r="B1422">
        <v>4</v>
      </c>
      <c r="C1422" t="s">
        <v>56</v>
      </c>
      <c r="D1422">
        <v>105</v>
      </c>
      <c r="E1422">
        <v>68</v>
      </c>
      <c r="F1422" t="s">
        <v>64</v>
      </c>
    </row>
    <row r="1423" spans="1:6" x14ac:dyDescent="0.2">
      <c r="A1423">
        <v>270</v>
      </c>
      <c r="B1423">
        <v>4</v>
      </c>
      <c r="C1423" t="s">
        <v>58</v>
      </c>
      <c r="D1423">
        <v>105</v>
      </c>
      <c r="E1423">
        <v>68</v>
      </c>
      <c r="F1423" t="s">
        <v>63</v>
      </c>
    </row>
    <row r="1424" spans="1:6" x14ac:dyDescent="0.2">
      <c r="A1424">
        <v>271</v>
      </c>
      <c r="B1424">
        <v>4</v>
      </c>
      <c r="C1424" t="s">
        <v>59</v>
      </c>
      <c r="D1424">
        <v>105</v>
      </c>
      <c r="E1424">
        <v>68</v>
      </c>
      <c r="F1424" t="s">
        <v>64</v>
      </c>
    </row>
    <row r="1425" spans="1:6" x14ac:dyDescent="0.2">
      <c r="A1425">
        <v>272</v>
      </c>
      <c r="B1425">
        <v>4</v>
      </c>
      <c r="C1425" t="s">
        <v>60</v>
      </c>
      <c r="D1425">
        <v>105</v>
      </c>
      <c r="E1425">
        <v>68</v>
      </c>
      <c r="F1425" t="s">
        <v>64</v>
      </c>
    </row>
    <row r="1426" spans="1:6" x14ac:dyDescent="0.2">
      <c r="A1426">
        <v>273</v>
      </c>
      <c r="B1426">
        <v>4</v>
      </c>
      <c r="C1426" t="s">
        <v>56</v>
      </c>
      <c r="D1426">
        <v>105</v>
      </c>
      <c r="E1426">
        <v>69</v>
      </c>
      <c r="F1426" t="s">
        <v>64</v>
      </c>
    </row>
    <row r="1427" spans="1:6" x14ac:dyDescent="0.2">
      <c r="A1427">
        <v>274</v>
      </c>
      <c r="B1427">
        <v>4</v>
      </c>
      <c r="C1427" t="s">
        <v>58</v>
      </c>
      <c r="D1427">
        <v>105</v>
      </c>
      <c r="E1427">
        <v>69</v>
      </c>
      <c r="F1427" t="s">
        <v>63</v>
      </c>
    </row>
    <row r="1428" spans="1:6" x14ac:dyDescent="0.2">
      <c r="A1428">
        <v>275</v>
      </c>
      <c r="B1428">
        <v>4</v>
      </c>
      <c r="C1428" t="s">
        <v>59</v>
      </c>
      <c r="D1428">
        <v>105</v>
      </c>
      <c r="E1428">
        <v>69</v>
      </c>
      <c r="F1428" t="s">
        <v>64</v>
      </c>
    </row>
    <row r="1429" spans="1:6" x14ac:dyDescent="0.2">
      <c r="A1429">
        <v>276</v>
      </c>
      <c r="B1429">
        <v>4</v>
      </c>
      <c r="C1429" t="s">
        <v>60</v>
      </c>
      <c r="D1429">
        <v>105</v>
      </c>
      <c r="E1429">
        <v>69</v>
      </c>
      <c r="F1429" t="s">
        <v>57</v>
      </c>
    </row>
    <row r="1430" spans="1:6" x14ac:dyDescent="0.2">
      <c r="A1430">
        <v>277</v>
      </c>
      <c r="B1430">
        <v>4</v>
      </c>
      <c r="C1430" t="s">
        <v>56</v>
      </c>
      <c r="D1430">
        <v>105</v>
      </c>
      <c r="E1430">
        <v>70</v>
      </c>
      <c r="F1430" t="s">
        <v>64</v>
      </c>
    </row>
    <row r="1431" spans="1:6" x14ac:dyDescent="0.2">
      <c r="A1431">
        <v>278</v>
      </c>
      <c r="B1431">
        <v>4</v>
      </c>
      <c r="C1431" t="s">
        <v>58</v>
      </c>
      <c r="D1431">
        <v>105</v>
      </c>
      <c r="E1431">
        <v>70</v>
      </c>
      <c r="F1431" t="s">
        <v>63</v>
      </c>
    </row>
    <row r="1432" spans="1:6" x14ac:dyDescent="0.2">
      <c r="A1432">
        <v>279</v>
      </c>
      <c r="B1432">
        <v>4</v>
      </c>
      <c r="C1432" t="s">
        <v>59</v>
      </c>
      <c r="D1432">
        <v>105</v>
      </c>
      <c r="E1432">
        <v>70</v>
      </c>
      <c r="F1432" t="s">
        <v>61</v>
      </c>
    </row>
    <row r="1433" spans="1:6" x14ac:dyDescent="0.2">
      <c r="A1433">
        <v>280</v>
      </c>
      <c r="B1433">
        <v>4</v>
      </c>
      <c r="C1433" t="s">
        <v>60</v>
      </c>
      <c r="D1433">
        <v>105</v>
      </c>
      <c r="E1433">
        <v>70</v>
      </c>
      <c r="F1433" t="s">
        <v>63</v>
      </c>
    </row>
    <row r="1434" spans="1:6" x14ac:dyDescent="0.2">
      <c r="A1434">
        <v>281</v>
      </c>
      <c r="B1434">
        <v>4</v>
      </c>
      <c r="C1434" t="s">
        <v>56</v>
      </c>
      <c r="D1434">
        <v>105</v>
      </c>
      <c r="E1434">
        <v>71</v>
      </c>
      <c r="F1434" t="s">
        <v>61</v>
      </c>
    </row>
    <row r="1435" spans="1:6" x14ac:dyDescent="0.2">
      <c r="A1435">
        <v>282</v>
      </c>
      <c r="B1435">
        <v>4</v>
      </c>
      <c r="C1435" t="s">
        <v>58</v>
      </c>
      <c r="D1435">
        <v>105</v>
      </c>
      <c r="E1435">
        <v>71</v>
      </c>
      <c r="F1435" t="s">
        <v>64</v>
      </c>
    </row>
    <row r="1436" spans="1:6" x14ac:dyDescent="0.2">
      <c r="A1436">
        <v>283</v>
      </c>
      <c r="B1436">
        <v>4</v>
      </c>
      <c r="C1436" t="s">
        <v>59</v>
      </c>
      <c r="D1436">
        <v>105</v>
      </c>
      <c r="E1436">
        <v>71</v>
      </c>
      <c r="F1436" t="s">
        <v>61</v>
      </c>
    </row>
    <row r="1437" spans="1:6" x14ac:dyDescent="0.2">
      <c r="A1437">
        <v>284</v>
      </c>
      <c r="B1437">
        <v>4</v>
      </c>
      <c r="C1437" t="s">
        <v>60</v>
      </c>
      <c r="D1437">
        <v>105</v>
      </c>
      <c r="E1437">
        <v>71</v>
      </c>
      <c r="F1437" t="s">
        <v>64</v>
      </c>
    </row>
    <row r="1438" spans="1:6" x14ac:dyDescent="0.2">
      <c r="A1438">
        <v>285</v>
      </c>
      <c r="B1438">
        <v>4</v>
      </c>
      <c r="C1438" t="s">
        <v>56</v>
      </c>
      <c r="D1438">
        <v>105</v>
      </c>
      <c r="E1438">
        <v>72</v>
      </c>
      <c r="F1438" t="s">
        <v>64</v>
      </c>
    </row>
    <row r="1439" spans="1:6" x14ac:dyDescent="0.2">
      <c r="A1439">
        <v>286</v>
      </c>
      <c r="B1439">
        <v>4</v>
      </c>
      <c r="C1439" t="s">
        <v>58</v>
      </c>
      <c r="D1439">
        <v>105</v>
      </c>
      <c r="E1439">
        <v>72</v>
      </c>
      <c r="F1439" t="s">
        <v>64</v>
      </c>
    </row>
    <row r="1440" spans="1:6" x14ac:dyDescent="0.2">
      <c r="A1440">
        <v>287</v>
      </c>
      <c r="B1440">
        <v>4</v>
      </c>
      <c r="C1440" t="s">
        <v>59</v>
      </c>
      <c r="D1440">
        <v>105</v>
      </c>
      <c r="E1440">
        <v>72</v>
      </c>
      <c r="F1440" t="s">
        <v>57</v>
      </c>
    </row>
    <row r="1441" spans="1:6" x14ac:dyDescent="0.2">
      <c r="A1441">
        <v>288</v>
      </c>
      <c r="B1441">
        <v>4</v>
      </c>
      <c r="C1441" t="s">
        <v>60</v>
      </c>
      <c r="D1441">
        <v>105</v>
      </c>
      <c r="E1441">
        <v>72</v>
      </c>
      <c r="F1441" t="s">
        <v>57</v>
      </c>
    </row>
    <row r="1442" spans="1:6" x14ac:dyDescent="0.2">
      <c r="A1442">
        <v>289</v>
      </c>
      <c r="B1442">
        <v>4</v>
      </c>
      <c r="C1442" t="s">
        <v>56</v>
      </c>
      <c r="D1442">
        <v>105</v>
      </c>
      <c r="E1442">
        <v>73</v>
      </c>
      <c r="F1442" t="s">
        <v>57</v>
      </c>
    </row>
    <row r="1443" spans="1:6" x14ac:dyDescent="0.2">
      <c r="A1443">
        <v>290</v>
      </c>
      <c r="B1443">
        <v>4</v>
      </c>
      <c r="C1443" t="s">
        <v>58</v>
      </c>
      <c r="D1443">
        <v>105</v>
      </c>
      <c r="E1443">
        <v>73</v>
      </c>
      <c r="F1443" t="s">
        <v>57</v>
      </c>
    </row>
    <row r="1444" spans="1:6" x14ac:dyDescent="0.2">
      <c r="A1444">
        <v>291</v>
      </c>
      <c r="B1444">
        <v>4</v>
      </c>
      <c r="C1444" t="s">
        <v>59</v>
      </c>
      <c r="D1444">
        <v>105</v>
      </c>
      <c r="E1444">
        <v>73</v>
      </c>
      <c r="F1444" t="s">
        <v>61</v>
      </c>
    </row>
    <row r="1445" spans="1:6" x14ac:dyDescent="0.2">
      <c r="A1445">
        <v>292</v>
      </c>
      <c r="B1445">
        <v>4</v>
      </c>
      <c r="C1445" t="s">
        <v>60</v>
      </c>
      <c r="D1445">
        <v>105</v>
      </c>
      <c r="E1445">
        <v>73</v>
      </c>
      <c r="F1445" t="s">
        <v>57</v>
      </c>
    </row>
    <row r="1446" spans="1:6" x14ac:dyDescent="0.2">
      <c r="A1446">
        <v>293</v>
      </c>
      <c r="B1446">
        <v>4</v>
      </c>
      <c r="C1446" t="s">
        <v>56</v>
      </c>
      <c r="D1446">
        <v>105</v>
      </c>
      <c r="E1446">
        <v>74</v>
      </c>
      <c r="F1446" t="s">
        <v>63</v>
      </c>
    </row>
    <row r="1447" spans="1:6" x14ac:dyDescent="0.2">
      <c r="A1447">
        <v>294</v>
      </c>
      <c r="B1447">
        <v>4</v>
      </c>
      <c r="C1447" t="s">
        <v>58</v>
      </c>
      <c r="D1447">
        <v>105</v>
      </c>
      <c r="E1447">
        <v>74</v>
      </c>
      <c r="F1447" t="s">
        <v>63</v>
      </c>
    </row>
    <row r="1448" spans="1:6" x14ac:dyDescent="0.2">
      <c r="A1448">
        <v>295</v>
      </c>
      <c r="B1448">
        <v>4</v>
      </c>
      <c r="C1448" t="s">
        <v>59</v>
      </c>
      <c r="D1448">
        <v>105</v>
      </c>
      <c r="E1448">
        <v>74</v>
      </c>
      <c r="F1448" t="s">
        <v>64</v>
      </c>
    </row>
    <row r="1449" spans="1:6" x14ac:dyDescent="0.2">
      <c r="A1449">
        <v>296</v>
      </c>
      <c r="B1449">
        <v>4</v>
      </c>
      <c r="C1449" t="s">
        <v>60</v>
      </c>
      <c r="D1449">
        <v>105</v>
      </c>
      <c r="E1449">
        <v>74</v>
      </c>
      <c r="F1449" t="s">
        <v>62</v>
      </c>
    </row>
    <row r="1450" spans="1:6" x14ac:dyDescent="0.2">
      <c r="A1450">
        <v>297</v>
      </c>
      <c r="B1450">
        <v>4</v>
      </c>
      <c r="C1450" t="s">
        <v>56</v>
      </c>
      <c r="D1450">
        <v>105</v>
      </c>
      <c r="E1450">
        <v>75</v>
      </c>
      <c r="F1450" t="s">
        <v>63</v>
      </c>
    </row>
    <row r="1451" spans="1:6" x14ac:dyDescent="0.2">
      <c r="A1451">
        <v>298</v>
      </c>
      <c r="B1451">
        <v>4</v>
      </c>
      <c r="C1451" t="s">
        <v>58</v>
      </c>
      <c r="D1451">
        <v>105</v>
      </c>
      <c r="E1451">
        <v>75</v>
      </c>
      <c r="F1451" t="s">
        <v>63</v>
      </c>
    </row>
    <row r="1452" spans="1:6" x14ac:dyDescent="0.2">
      <c r="A1452">
        <v>299</v>
      </c>
      <c r="B1452">
        <v>4</v>
      </c>
      <c r="C1452" t="s">
        <v>59</v>
      </c>
      <c r="D1452">
        <v>105</v>
      </c>
      <c r="E1452">
        <v>75</v>
      </c>
      <c r="F1452" t="s">
        <v>64</v>
      </c>
    </row>
    <row r="1453" spans="1:6" x14ac:dyDescent="0.2">
      <c r="A1453">
        <v>300</v>
      </c>
      <c r="B1453">
        <v>4</v>
      </c>
      <c r="C1453" t="s">
        <v>60</v>
      </c>
      <c r="D1453">
        <v>105</v>
      </c>
      <c r="E1453">
        <v>75</v>
      </c>
      <c r="F1453" t="s">
        <v>64</v>
      </c>
    </row>
    <row r="1454" spans="1:6" x14ac:dyDescent="0.2">
      <c r="A1454">
        <v>301</v>
      </c>
      <c r="B1454">
        <v>4</v>
      </c>
      <c r="C1454" t="s">
        <v>56</v>
      </c>
      <c r="D1454">
        <v>105</v>
      </c>
      <c r="E1454">
        <v>76</v>
      </c>
      <c r="F1454" t="s">
        <v>63</v>
      </c>
    </row>
    <row r="1455" spans="1:6" x14ac:dyDescent="0.2">
      <c r="A1455">
        <v>302</v>
      </c>
      <c r="B1455">
        <v>4</v>
      </c>
      <c r="C1455" t="s">
        <v>58</v>
      </c>
      <c r="D1455">
        <v>105</v>
      </c>
      <c r="E1455">
        <v>76</v>
      </c>
      <c r="F1455" t="s">
        <v>63</v>
      </c>
    </row>
    <row r="1456" spans="1:6" x14ac:dyDescent="0.2">
      <c r="A1456">
        <v>303</v>
      </c>
      <c r="B1456">
        <v>4</v>
      </c>
      <c r="C1456" t="s">
        <v>59</v>
      </c>
      <c r="D1456">
        <v>105</v>
      </c>
      <c r="E1456">
        <v>76</v>
      </c>
      <c r="F1456" t="s">
        <v>64</v>
      </c>
    </row>
    <row r="1457" spans="1:6" x14ac:dyDescent="0.2">
      <c r="A1457">
        <v>304</v>
      </c>
      <c r="B1457">
        <v>4</v>
      </c>
      <c r="C1457" t="s">
        <v>60</v>
      </c>
      <c r="D1457">
        <v>105</v>
      </c>
      <c r="E1457">
        <v>76</v>
      </c>
      <c r="F1457" t="s">
        <v>64</v>
      </c>
    </row>
    <row r="1458" spans="1:6" x14ac:dyDescent="0.2">
      <c r="A1458">
        <v>305</v>
      </c>
      <c r="B1458">
        <v>4</v>
      </c>
      <c r="C1458" t="s">
        <v>56</v>
      </c>
      <c r="D1458">
        <v>105</v>
      </c>
      <c r="E1458">
        <v>77</v>
      </c>
      <c r="F1458" t="s">
        <v>64</v>
      </c>
    </row>
    <row r="1459" spans="1:6" x14ac:dyDescent="0.2">
      <c r="A1459">
        <v>306</v>
      </c>
      <c r="B1459">
        <v>4</v>
      </c>
      <c r="C1459" t="s">
        <v>58</v>
      </c>
      <c r="D1459">
        <v>105</v>
      </c>
      <c r="E1459">
        <v>77</v>
      </c>
      <c r="F1459" t="s">
        <v>64</v>
      </c>
    </row>
    <row r="1460" spans="1:6" x14ac:dyDescent="0.2">
      <c r="A1460">
        <v>307</v>
      </c>
      <c r="B1460">
        <v>4</v>
      </c>
      <c r="C1460" t="s">
        <v>59</v>
      </c>
      <c r="D1460">
        <v>105</v>
      </c>
      <c r="E1460">
        <v>77</v>
      </c>
      <c r="F1460" t="s">
        <v>64</v>
      </c>
    </row>
    <row r="1461" spans="1:6" x14ac:dyDescent="0.2">
      <c r="A1461">
        <v>308</v>
      </c>
      <c r="B1461">
        <v>4</v>
      </c>
      <c r="C1461" t="s">
        <v>60</v>
      </c>
      <c r="D1461">
        <v>105</v>
      </c>
      <c r="E1461">
        <v>77</v>
      </c>
      <c r="F1461" t="s">
        <v>64</v>
      </c>
    </row>
    <row r="1462" spans="1:6" x14ac:dyDescent="0.2">
      <c r="A1462">
        <v>309</v>
      </c>
      <c r="B1462">
        <v>4</v>
      </c>
      <c r="C1462" t="s">
        <v>56</v>
      </c>
      <c r="D1462">
        <v>105</v>
      </c>
      <c r="E1462">
        <v>78</v>
      </c>
      <c r="F1462" t="s">
        <v>64</v>
      </c>
    </row>
    <row r="1463" spans="1:6" x14ac:dyDescent="0.2">
      <c r="A1463">
        <v>310</v>
      </c>
      <c r="B1463">
        <v>4</v>
      </c>
      <c r="C1463" t="s">
        <v>58</v>
      </c>
      <c r="D1463">
        <v>105</v>
      </c>
      <c r="E1463">
        <v>78</v>
      </c>
      <c r="F1463" t="s">
        <v>64</v>
      </c>
    </row>
    <row r="1464" spans="1:6" x14ac:dyDescent="0.2">
      <c r="A1464">
        <v>311</v>
      </c>
      <c r="B1464">
        <v>4</v>
      </c>
      <c r="C1464" t="s">
        <v>59</v>
      </c>
      <c r="D1464">
        <v>105</v>
      </c>
      <c r="E1464">
        <v>78</v>
      </c>
      <c r="F1464" t="s">
        <v>64</v>
      </c>
    </row>
    <row r="1465" spans="1:6" x14ac:dyDescent="0.2">
      <c r="A1465">
        <v>312</v>
      </c>
      <c r="B1465">
        <v>4</v>
      </c>
      <c r="C1465" t="s">
        <v>60</v>
      </c>
      <c r="D1465">
        <v>105</v>
      </c>
      <c r="E1465">
        <v>78</v>
      </c>
      <c r="F1465" t="s">
        <v>64</v>
      </c>
    </row>
    <row r="1466" spans="1:6" x14ac:dyDescent="0.2">
      <c r="A1466">
        <v>313</v>
      </c>
      <c r="B1466">
        <v>4</v>
      </c>
      <c r="C1466" t="s">
        <v>56</v>
      </c>
      <c r="D1466">
        <v>105</v>
      </c>
      <c r="E1466">
        <v>79</v>
      </c>
      <c r="F1466" t="s">
        <v>64</v>
      </c>
    </row>
    <row r="1467" spans="1:6" x14ac:dyDescent="0.2">
      <c r="A1467">
        <v>314</v>
      </c>
      <c r="B1467">
        <v>4</v>
      </c>
      <c r="C1467" t="s">
        <v>58</v>
      </c>
      <c r="D1467">
        <v>105</v>
      </c>
      <c r="E1467">
        <v>79</v>
      </c>
      <c r="F1467" t="s">
        <v>64</v>
      </c>
    </row>
    <row r="1468" spans="1:6" x14ac:dyDescent="0.2">
      <c r="A1468">
        <v>315</v>
      </c>
      <c r="B1468">
        <v>4</v>
      </c>
      <c r="C1468" t="s">
        <v>59</v>
      </c>
      <c r="D1468">
        <v>105</v>
      </c>
      <c r="E1468">
        <v>79</v>
      </c>
      <c r="F1468" t="s">
        <v>64</v>
      </c>
    </row>
    <row r="1469" spans="1:6" x14ac:dyDescent="0.2">
      <c r="A1469">
        <v>316</v>
      </c>
      <c r="B1469">
        <v>4</v>
      </c>
      <c r="C1469" t="s">
        <v>60</v>
      </c>
      <c r="D1469">
        <v>105</v>
      </c>
      <c r="E1469">
        <v>79</v>
      </c>
      <c r="F1469" t="s">
        <v>64</v>
      </c>
    </row>
    <row r="1470" spans="1:6" x14ac:dyDescent="0.2">
      <c r="A1470">
        <v>317</v>
      </c>
      <c r="B1470">
        <v>4</v>
      </c>
      <c r="C1470" t="s">
        <v>56</v>
      </c>
      <c r="D1470">
        <v>105</v>
      </c>
      <c r="E1470">
        <v>80</v>
      </c>
      <c r="F1470" t="s">
        <v>57</v>
      </c>
    </row>
    <row r="1471" spans="1:6" x14ac:dyDescent="0.2">
      <c r="A1471">
        <v>318</v>
      </c>
      <c r="B1471">
        <v>4</v>
      </c>
      <c r="C1471" t="s">
        <v>58</v>
      </c>
      <c r="D1471">
        <v>105</v>
      </c>
      <c r="E1471">
        <v>80</v>
      </c>
      <c r="F1471" t="s">
        <v>63</v>
      </c>
    </row>
    <row r="1472" spans="1:6" x14ac:dyDescent="0.2">
      <c r="A1472">
        <v>319</v>
      </c>
      <c r="B1472">
        <v>4</v>
      </c>
      <c r="C1472" t="s">
        <v>59</v>
      </c>
      <c r="D1472">
        <v>105</v>
      </c>
      <c r="E1472">
        <v>80</v>
      </c>
      <c r="F1472" t="s">
        <v>64</v>
      </c>
    </row>
    <row r="1473" spans="1:6" x14ac:dyDescent="0.2">
      <c r="A1473">
        <v>320</v>
      </c>
      <c r="B1473">
        <v>4</v>
      </c>
      <c r="C1473" t="s">
        <v>60</v>
      </c>
      <c r="D1473">
        <v>105</v>
      </c>
      <c r="E1473">
        <v>80</v>
      </c>
      <c r="F1473" t="s">
        <v>63</v>
      </c>
    </row>
    <row r="1474" spans="1:6" x14ac:dyDescent="0.2">
      <c r="A1474">
        <v>321</v>
      </c>
      <c r="B1474">
        <v>4</v>
      </c>
      <c r="C1474" t="s">
        <v>56</v>
      </c>
      <c r="D1474">
        <v>105</v>
      </c>
      <c r="E1474">
        <v>81</v>
      </c>
      <c r="F1474" t="s">
        <v>62</v>
      </c>
    </row>
    <row r="1475" spans="1:6" x14ac:dyDescent="0.2">
      <c r="A1475">
        <v>322</v>
      </c>
      <c r="B1475">
        <v>4</v>
      </c>
      <c r="C1475" t="s">
        <v>58</v>
      </c>
      <c r="D1475">
        <v>105</v>
      </c>
      <c r="E1475">
        <v>81</v>
      </c>
      <c r="F1475" t="s">
        <v>63</v>
      </c>
    </row>
    <row r="1476" spans="1:6" x14ac:dyDescent="0.2">
      <c r="A1476">
        <v>323</v>
      </c>
      <c r="B1476">
        <v>4</v>
      </c>
      <c r="C1476" t="s">
        <v>59</v>
      </c>
      <c r="D1476">
        <v>105</v>
      </c>
      <c r="E1476">
        <v>81</v>
      </c>
      <c r="F1476" t="s">
        <v>61</v>
      </c>
    </row>
    <row r="1477" spans="1:6" x14ac:dyDescent="0.2">
      <c r="A1477">
        <v>324</v>
      </c>
      <c r="B1477">
        <v>4</v>
      </c>
      <c r="C1477" t="s">
        <v>60</v>
      </c>
      <c r="D1477">
        <v>105</v>
      </c>
      <c r="E1477">
        <v>81</v>
      </c>
      <c r="F1477" t="s">
        <v>61</v>
      </c>
    </row>
    <row r="1478" spans="1:6" x14ac:dyDescent="0.2">
      <c r="A1478">
        <v>325</v>
      </c>
      <c r="B1478">
        <v>4</v>
      </c>
      <c r="C1478" t="s">
        <v>56</v>
      </c>
      <c r="D1478">
        <v>105</v>
      </c>
      <c r="E1478">
        <v>82</v>
      </c>
      <c r="F1478" t="s">
        <v>63</v>
      </c>
    </row>
    <row r="1479" spans="1:6" x14ac:dyDescent="0.2">
      <c r="A1479">
        <v>326</v>
      </c>
      <c r="B1479">
        <v>4</v>
      </c>
      <c r="C1479" t="s">
        <v>58</v>
      </c>
      <c r="D1479">
        <v>105</v>
      </c>
      <c r="E1479">
        <v>82</v>
      </c>
      <c r="F1479" t="s">
        <v>63</v>
      </c>
    </row>
    <row r="1480" spans="1:6" x14ac:dyDescent="0.2">
      <c r="A1480">
        <v>327</v>
      </c>
      <c r="B1480">
        <v>4</v>
      </c>
      <c r="C1480" t="s">
        <v>59</v>
      </c>
      <c r="D1480">
        <v>105</v>
      </c>
      <c r="E1480">
        <v>82</v>
      </c>
      <c r="F1480" t="s">
        <v>57</v>
      </c>
    </row>
    <row r="1481" spans="1:6" x14ac:dyDescent="0.2">
      <c r="A1481">
        <v>328</v>
      </c>
      <c r="B1481">
        <v>4</v>
      </c>
      <c r="C1481" t="s">
        <v>60</v>
      </c>
      <c r="D1481">
        <v>105</v>
      </c>
      <c r="E1481">
        <v>82</v>
      </c>
      <c r="F1481" t="s">
        <v>62</v>
      </c>
    </row>
    <row r="1482" spans="1:6" x14ac:dyDescent="0.2">
      <c r="A1482">
        <v>329</v>
      </c>
      <c r="B1482">
        <v>4</v>
      </c>
      <c r="C1482" t="s">
        <v>56</v>
      </c>
      <c r="D1482">
        <v>105</v>
      </c>
      <c r="E1482">
        <v>83</v>
      </c>
      <c r="F1482" t="s">
        <v>63</v>
      </c>
    </row>
    <row r="1483" spans="1:6" x14ac:dyDescent="0.2">
      <c r="A1483">
        <v>330</v>
      </c>
      <c r="B1483">
        <v>4</v>
      </c>
      <c r="C1483" t="s">
        <v>58</v>
      </c>
      <c r="D1483">
        <v>105</v>
      </c>
      <c r="E1483">
        <v>83</v>
      </c>
      <c r="F1483" t="s">
        <v>63</v>
      </c>
    </row>
    <row r="1484" spans="1:6" x14ac:dyDescent="0.2">
      <c r="A1484">
        <v>331</v>
      </c>
      <c r="B1484">
        <v>4</v>
      </c>
      <c r="C1484" t="s">
        <v>59</v>
      </c>
      <c r="D1484">
        <v>105</v>
      </c>
      <c r="E1484">
        <v>83</v>
      </c>
      <c r="F1484" t="s">
        <v>57</v>
      </c>
    </row>
    <row r="1485" spans="1:6" x14ac:dyDescent="0.2">
      <c r="A1485">
        <v>332</v>
      </c>
      <c r="B1485">
        <v>4</v>
      </c>
      <c r="C1485" t="s">
        <v>60</v>
      </c>
      <c r="D1485">
        <v>105</v>
      </c>
      <c r="E1485">
        <v>83</v>
      </c>
      <c r="F1485" t="s">
        <v>63</v>
      </c>
    </row>
    <row r="1486" spans="1:6" x14ac:dyDescent="0.2">
      <c r="A1486">
        <v>333</v>
      </c>
      <c r="B1486">
        <v>4</v>
      </c>
      <c r="C1486" t="s">
        <v>56</v>
      </c>
      <c r="D1486">
        <v>105</v>
      </c>
      <c r="E1486">
        <v>84</v>
      </c>
      <c r="F1486" t="s">
        <v>62</v>
      </c>
    </row>
    <row r="1487" spans="1:6" x14ac:dyDescent="0.2">
      <c r="A1487">
        <v>334</v>
      </c>
      <c r="B1487">
        <v>4</v>
      </c>
      <c r="C1487" t="s">
        <v>58</v>
      </c>
      <c r="D1487">
        <v>105</v>
      </c>
      <c r="E1487">
        <v>84</v>
      </c>
      <c r="F1487" t="s">
        <v>63</v>
      </c>
    </row>
    <row r="1488" spans="1:6" x14ac:dyDescent="0.2">
      <c r="A1488">
        <v>335</v>
      </c>
      <c r="B1488">
        <v>4</v>
      </c>
      <c r="C1488" t="s">
        <v>59</v>
      </c>
      <c r="D1488">
        <v>105</v>
      </c>
      <c r="E1488">
        <v>84</v>
      </c>
      <c r="F1488" t="s">
        <v>57</v>
      </c>
    </row>
    <row r="1489" spans="1:6" x14ac:dyDescent="0.2">
      <c r="A1489">
        <v>336</v>
      </c>
      <c r="B1489">
        <v>4</v>
      </c>
      <c r="C1489" t="s">
        <v>60</v>
      </c>
      <c r="D1489">
        <v>105</v>
      </c>
      <c r="E1489">
        <v>84</v>
      </c>
      <c r="F1489" t="s">
        <v>57</v>
      </c>
    </row>
    <row r="1490" spans="1:6" x14ac:dyDescent="0.2">
      <c r="A1490">
        <v>337</v>
      </c>
      <c r="B1490">
        <v>4</v>
      </c>
      <c r="C1490" t="s">
        <v>56</v>
      </c>
      <c r="D1490">
        <v>105</v>
      </c>
      <c r="E1490">
        <v>85</v>
      </c>
      <c r="F1490" t="s">
        <v>64</v>
      </c>
    </row>
    <row r="1491" spans="1:6" x14ac:dyDescent="0.2">
      <c r="A1491">
        <v>338</v>
      </c>
      <c r="B1491">
        <v>4</v>
      </c>
      <c r="C1491" t="s">
        <v>58</v>
      </c>
      <c r="D1491">
        <v>105</v>
      </c>
      <c r="E1491">
        <v>85</v>
      </c>
      <c r="F1491" t="s">
        <v>63</v>
      </c>
    </row>
    <row r="1492" spans="1:6" x14ac:dyDescent="0.2">
      <c r="A1492">
        <v>339</v>
      </c>
      <c r="B1492">
        <v>4</v>
      </c>
      <c r="C1492" t="s">
        <v>59</v>
      </c>
      <c r="D1492">
        <v>105</v>
      </c>
      <c r="E1492">
        <v>85</v>
      </c>
      <c r="F1492" t="s">
        <v>64</v>
      </c>
    </row>
    <row r="1493" spans="1:6" x14ac:dyDescent="0.2">
      <c r="A1493">
        <v>340</v>
      </c>
      <c r="B1493">
        <v>4</v>
      </c>
      <c r="C1493" t="s">
        <v>60</v>
      </c>
      <c r="D1493">
        <v>105</v>
      </c>
      <c r="E1493">
        <v>85</v>
      </c>
      <c r="F1493" t="s">
        <v>64</v>
      </c>
    </row>
    <row r="1494" spans="1:6" x14ac:dyDescent="0.2">
      <c r="A1494">
        <v>341</v>
      </c>
      <c r="B1494">
        <v>4</v>
      </c>
      <c r="C1494" t="s">
        <v>56</v>
      </c>
      <c r="D1494">
        <v>105</v>
      </c>
      <c r="E1494">
        <v>86</v>
      </c>
      <c r="F1494" t="s">
        <v>63</v>
      </c>
    </row>
    <row r="1495" spans="1:6" x14ac:dyDescent="0.2">
      <c r="A1495">
        <v>342</v>
      </c>
      <c r="B1495">
        <v>4</v>
      </c>
      <c r="C1495" t="s">
        <v>58</v>
      </c>
      <c r="D1495">
        <v>105</v>
      </c>
      <c r="E1495">
        <v>86</v>
      </c>
      <c r="F1495" t="s">
        <v>63</v>
      </c>
    </row>
    <row r="1496" spans="1:6" x14ac:dyDescent="0.2">
      <c r="A1496">
        <v>343</v>
      </c>
      <c r="B1496">
        <v>4</v>
      </c>
      <c r="C1496" t="s">
        <v>59</v>
      </c>
      <c r="D1496">
        <v>105</v>
      </c>
      <c r="E1496">
        <v>86</v>
      </c>
      <c r="F1496" t="s">
        <v>64</v>
      </c>
    </row>
    <row r="1497" spans="1:6" x14ac:dyDescent="0.2">
      <c r="A1497">
        <v>344</v>
      </c>
      <c r="B1497">
        <v>4</v>
      </c>
      <c r="C1497" t="s">
        <v>60</v>
      </c>
      <c r="D1497">
        <v>105</v>
      </c>
      <c r="E1497">
        <v>86</v>
      </c>
      <c r="F1497" t="s">
        <v>57</v>
      </c>
    </row>
    <row r="1498" spans="1:6" x14ac:dyDescent="0.2">
      <c r="A1498">
        <v>373</v>
      </c>
      <c r="B1498">
        <v>4</v>
      </c>
      <c r="C1498" t="s">
        <v>56</v>
      </c>
      <c r="D1498">
        <v>105</v>
      </c>
      <c r="E1498">
        <v>87</v>
      </c>
      <c r="F1498" t="s">
        <v>62</v>
      </c>
    </row>
    <row r="1499" spans="1:6" x14ac:dyDescent="0.2">
      <c r="A1499">
        <v>374</v>
      </c>
      <c r="B1499">
        <v>4</v>
      </c>
      <c r="C1499" t="s">
        <v>58</v>
      </c>
      <c r="D1499">
        <v>105</v>
      </c>
      <c r="E1499">
        <v>87</v>
      </c>
      <c r="F1499" t="s">
        <v>63</v>
      </c>
    </row>
    <row r="1500" spans="1:6" x14ac:dyDescent="0.2">
      <c r="A1500">
        <v>375</v>
      </c>
      <c r="B1500">
        <v>4</v>
      </c>
      <c r="C1500" t="s">
        <v>59</v>
      </c>
      <c r="D1500">
        <v>105</v>
      </c>
      <c r="E1500">
        <v>87</v>
      </c>
      <c r="F1500" t="s">
        <v>57</v>
      </c>
    </row>
    <row r="1501" spans="1:6" x14ac:dyDescent="0.2">
      <c r="A1501">
        <v>376</v>
      </c>
      <c r="B1501">
        <v>4</v>
      </c>
      <c r="C1501" t="s">
        <v>60</v>
      </c>
      <c r="D1501">
        <v>105</v>
      </c>
      <c r="E1501">
        <v>87</v>
      </c>
      <c r="F1501" t="s">
        <v>64</v>
      </c>
    </row>
    <row r="1502" spans="1:6" x14ac:dyDescent="0.2">
      <c r="A1502">
        <v>345</v>
      </c>
      <c r="B1502">
        <v>4</v>
      </c>
      <c r="C1502" t="s">
        <v>56</v>
      </c>
      <c r="D1502">
        <v>105</v>
      </c>
      <c r="E1502">
        <v>88</v>
      </c>
      <c r="F1502" t="s">
        <v>63</v>
      </c>
    </row>
    <row r="1503" spans="1:6" x14ac:dyDescent="0.2">
      <c r="A1503">
        <v>346</v>
      </c>
      <c r="B1503">
        <v>4</v>
      </c>
      <c r="C1503" t="s">
        <v>58</v>
      </c>
      <c r="D1503">
        <v>105</v>
      </c>
      <c r="E1503">
        <v>88</v>
      </c>
      <c r="F1503" t="s">
        <v>63</v>
      </c>
    </row>
    <row r="1504" spans="1:6" x14ac:dyDescent="0.2">
      <c r="A1504">
        <v>347</v>
      </c>
      <c r="B1504">
        <v>4</v>
      </c>
      <c r="C1504" t="s">
        <v>59</v>
      </c>
      <c r="D1504">
        <v>105</v>
      </c>
      <c r="E1504">
        <v>88</v>
      </c>
      <c r="F1504" t="s">
        <v>64</v>
      </c>
    </row>
    <row r="1505" spans="1:6" x14ac:dyDescent="0.2">
      <c r="A1505">
        <v>348</v>
      </c>
      <c r="B1505">
        <v>4</v>
      </c>
      <c r="C1505" t="s">
        <v>60</v>
      </c>
      <c r="D1505">
        <v>105</v>
      </c>
      <c r="E1505">
        <v>88</v>
      </c>
      <c r="F1505" t="s">
        <v>62</v>
      </c>
    </row>
    <row r="1506" spans="1:6" x14ac:dyDescent="0.2">
      <c r="A1506">
        <v>349</v>
      </c>
      <c r="B1506">
        <v>4</v>
      </c>
      <c r="C1506" t="s">
        <v>56</v>
      </c>
      <c r="D1506">
        <v>105</v>
      </c>
      <c r="E1506">
        <v>89</v>
      </c>
      <c r="F1506" t="s">
        <v>63</v>
      </c>
    </row>
    <row r="1507" spans="1:6" x14ac:dyDescent="0.2">
      <c r="A1507">
        <v>350</v>
      </c>
      <c r="B1507">
        <v>4</v>
      </c>
      <c r="C1507" t="s">
        <v>58</v>
      </c>
      <c r="D1507">
        <v>105</v>
      </c>
      <c r="E1507">
        <v>89</v>
      </c>
      <c r="F1507" t="s">
        <v>63</v>
      </c>
    </row>
    <row r="1508" spans="1:6" x14ac:dyDescent="0.2">
      <c r="A1508">
        <v>351</v>
      </c>
      <c r="B1508">
        <v>4</v>
      </c>
      <c r="C1508" t="s">
        <v>59</v>
      </c>
      <c r="D1508">
        <v>105</v>
      </c>
      <c r="E1508">
        <v>89</v>
      </c>
      <c r="F1508" t="s">
        <v>64</v>
      </c>
    </row>
    <row r="1509" spans="1:6" x14ac:dyDescent="0.2">
      <c r="A1509">
        <v>352</v>
      </c>
      <c r="B1509">
        <v>4</v>
      </c>
      <c r="C1509" t="s">
        <v>60</v>
      </c>
      <c r="D1509">
        <v>105</v>
      </c>
      <c r="E1509">
        <v>89</v>
      </c>
      <c r="F1509" t="s">
        <v>64</v>
      </c>
    </row>
    <row r="1510" spans="1:6" x14ac:dyDescent="0.2">
      <c r="A1510">
        <v>353</v>
      </c>
      <c r="B1510">
        <v>4</v>
      </c>
      <c r="C1510" t="s">
        <v>56</v>
      </c>
      <c r="D1510">
        <v>105</v>
      </c>
      <c r="E1510">
        <v>90</v>
      </c>
      <c r="F1510" t="s">
        <v>62</v>
      </c>
    </row>
    <row r="1511" spans="1:6" x14ac:dyDescent="0.2">
      <c r="A1511">
        <v>354</v>
      </c>
      <c r="B1511">
        <v>4</v>
      </c>
      <c r="C1511" t="s">
        <v>58</v>
      </c>
      <c r="D1511">
        <v>105</v>
      </c>
      <c r="E1511">
        <v>90</v>
      </c>
      <c r="F1511" t="s">
        <v>63</v>
      </c>
    </row>
    <row r="1512" spans="1:6" x14ac:dyDescent="0.2">
      <c r="A1512">
        <v>355</v>
      </c>
      <c r="B1512">
        <v>4</v>
      </c>
      <c r="C1512" t="s">
        <v>59</v>
      </c>
      <c r="D1512">
        <v>105</v>
      </c>
      <c r="E1512">
        <v>90</v>
      </c>
      <c r="F1512" t="s">
        <v>64</v>
      </c>
    </row>
    <row r="1513" spans="1:6" x14ac:dyDescent="0.2">
      <c r="A1513">
        <v>356</v>
      </c>
      <c r="B1513">
        <v>4</v>
      </c>
      <c r="C1513" t="s">
        <v>60</v>
      </c>
      <c r="D1513">
        <v>105</v>
      </c>
      <c r="E1513">
        <v>90</v>
      </c>
      <c r="F1513" t="s">
        <v>64</v>
      </c>
    </row>
    <row r="1514" spans="1:6" x14ac:dyDescent="0.2">
      <c r="A1514">
        <v>357</v>
      </c>
      <c r="B1514">
        <v>4</v>
      </c>
      <c r="C1514" t="s">
        <v>56</v>
      </c>
      <c r="D1514">
        <v>105</v>
      </c>
      <c r="E1514">
        <v>91</v>
      </c>
      <c r="F1514" t="s">
        <v>63</v>
      </c>
    </row>
    <row r="1515" spans="1:6" x14ac:dyDescent="0.2">
      <c r="A1515">
        <v>358</v>
      </c>
      <c r="B1515">
        <v>4</v>
      </c>
      <c r="C1515" t="s">
        <v>58</v>
      </c>
      <c r="D1515">
        <v>105</v>
      </c>
      <c r="E1515">
        <v>91</v>
      </c>
      <c r="F1515" t="s">
        <v>63</v>
      </c>
    </row>
    <row r="1516" spans="1:6" x14ac:dyDescent="0.2">
      <c r="A1516">
        <v>359</v>
      </c>
      <c r="B1516">
        <v>4</v>
      </c>
      <c r="C1516" t="s">
        <v>59</v>
      </c>
      <c r="D1516">
        <v>105</v>
      </c>
      <c r="E1516">
        <v>91</v>
      </c>
      <c r="F1516" t="s">
        <v>57</v>
      </c>
    </row>
    <row r="1517" spans="1:6" x14ac:dyDescent="0.2">
      <c r="A1517">
        <v>360</v>
      </c>
      <c r="B1517">
        <v>4</v>
      </c>
      <c r="C1517" t="s">
        <v>60</v>
      </c>
      <c r="D1517">
        <v>105</v>
      </c>
      <c r="E1517">
        <v>91</v>
      </c>
      <c r="F1517" t="s">
        <v>57</v>
      </c>
    </row>
    <row r="1518" spans="1:6" x14ac:dyDescent="0.2">
      <c r="A1518">
        <v>361</v>
      </c>
      <c r="B1518">
        <v>4</v>
      </c>
      <c r="C1518" t="s">
        <v>56</v>
      </c>
      <c r="D1518">
        <v>105</v>
      </c>
      <c r="E1518">
        <v>92</v>
      </c>
      <c r="F1518" t="s">
        <v>63</v>
      </c>
    </row>
    <row r="1519" spans="1:6" x14ac:dyDescent="0.2">
      <c r="A1519">
        <v>362</v>
      </c>
      <c r="B1519">
        <v>4</v>
      </c>
      <c r="C1519" t="s">
        <v>58</v>
      </c>
      <c r="D1519">
        <v>105</v>
      </c>
      <c r="E1519">
        <v>92</v>
      </c>
      <c r="F1519" t="s">
        <v>63</v>
      </c>
    </row>
    <row r="1520" spans="1:6" x14ac:dyDescent="0.2">
      <c r="A1520">
        <v>363</v>
      </c>
      <c r="B1520">
        <v>4</v>
      </c>
      <c r="C1520" t="s">
        <v>59</v>
      </c>
      <c r="D1520">
        <v>105</v>
      </c>
      <c r="E1520">
        <v>92</v>
      </c>
      <c r="F1520" t="s">
        <v>57</v>
      </c>
    </row>
    <row r="1521" spans="1:6" x14ac:dyDescent="0.2">
      <c r="A1521">
        <v>364</v>
      </c>
      <c r="B1521">
        <v>4</v>
      </c>
      <c r="C1521" t="s">
        <v>60</v>
      </c>
      <c r="D1521">
        <v>105</v>
      </c>
      <c r="E1521">
        <v>92</v>
      </c>
      <c r="F1521" t="s">
        <v>57</v>
      </c>
    </row>
    <row r="1522" spans="1:6" x14ac:dyDescent="0.2">
      <c r="A1522">
        <v>365</v>
      </c>
      <c r="B1522">
        <v>4</v>
      </c>
      <c r="C1522" t="s">
        <v>56</v>
      </c>
      <c r="D1522">
        <v>105</v>
      </c>
      <c r="E1522">
        <v>93</v>
      </c>
      <c r="F1522" t="s">
        <v>64</v>
      </c>
    </row>
    <row r="1523" spans="1:6" x14ac:dyDescent="0.2">
      <c r="A1523">
        <v>366</v>
      </c>
      <c r="B1523">
        <v>4</v>
      </c>
      <c r="C1523" t="s">
        <v>58</v>
      </c>
      <c r="D1523">
        <v>105</v>
      </c>
      <c r="E1523">
        <v>93</v>
      </c>
      <c r="F1523" t="s">
        <v>64</v>
      </c>
    </row>
    <row r="1524" spans="1:6" x14ac:dyDescent="0.2">
      <c r="A1524">
        <v>367</v>
      </c>
      <c r="B1524">
        <v>4</v>
      </c>
      <c r="C1524" t="s">
        <v>59</v>
      </c>
      <c r="D1524">
        <v>105</v>
      </c>
      <c r="E1524">
        <v>93</v>
      </c>
      <c r="F1524" t="s">
        <v>64</v>
      </c>
    </row>
    <row r="1525" spans="1:6" x14ac:dyDescent="0.2">
      <c r="A1525">
        <v>368</v>
      </c>
      <c r="B1525">
        <v>4</v>
      </c>
      <c r="C1525" t="s">
        <v>60</v>
      </c>
      <c r="D1525">
        <v>105</v>
      </c>
      <c r="E1525">
        <v>93</v>
      </c>
      <c r="F1525" t="s">
        <v>64</v>
      </c>
    </row>
    <row r="1526" spans="1:6" x14ac:dyDescent="0.2">
      <c r="A1526">
        <v>369</v>
      </c>
      <c r="B1526">
        <v>4</v>
      </c>
      <c r="C1526" t="s">
        <v>56</v>
      </c>
      <c r="D1526">
        <v>105</v>
      </c>
      <c r="E1526">
        <v>94</v>
      </c>
      <c r="F1526" t="s">
        <v>64</v>
      </c>
    </row>
    <row r="1527" spans="1:6" x14ac:dyDescent="0.2">
      <c r="A1527">
        <v>370</v>
      </c>
      <c r="B1527">
        <v>4</v>
      </c>
      <c r="C1527" t="s">
        <v>58</v>
      </c>
      <c r="D1527">
        <v>105</v>
      </c>
      <c r="E1527">
        <v>94</v>
      </c>
      <c r="F1527" t="s">
        <v>64</v>
      </c>
    </row>
    <row r="1528" spans="1:6" x14ac:dyDescent="0.2">
      <c r="A1528">
        <v>371</v>
      </c>
      <c r="B1528">
        <v>4</v>
      </c>
      <c r="C1528" t="s">
        <v>59</v>
      </c>
      <c r="D1528">
        <v>105</v>
      </c>
      <c r="E1528">
        <v>94</v>
      </c>
      <c r="F1528" t="s">
        <v>57</v>
      </c>
    </row>
    <row r="1529" spans="1:6" x14ac:dyDescent="0.2">
      <c r="A1529">
        <v>372</v>
      </c>
      <c r="B1529">
        <v>4</v>
      </c>
      <c r="C1529" t="s">
        <v>60</v>
      </c>
      <c r="D1529">
        <v>105</v>
      </c>
      <c r="E1529">
        <v>94</v>
      </c>
      <c r="F1529" t="s">
        <v>57</v>
      </c>
    </row>
    <row r="1530" spans="1:6" x14ac:dyDescent="0.2">
      <c r="A1530">
        <v>1961</v>
      </c>
      <c r="B1530">
        <v>4</v>
      </c>
      <c r="C1530" t="s">
        <v>56</v>
      </c>
      <c r="D1530">
        <v>105</v>
      </c>
      <c r="E1530">
        <v>95</v>
      </c>
      <c r="F1530" t="s">
        <v>63</v>
      </c>
    </row>
    <row r="1531" spans="1:6" x14ac:dyDescent="0.2">
      <c r="A1531">
        <v>1962</v>
      </c>
      <c r="B1531">
        <v>4</v>
      </c>
      <c r="C1531" t="s">
        <v>58</v>
      </c>
      <c r="D1531">
        <v>105</v>
      </c>
      <c r="E1531">
        <v>95</v>
      </c>
      <c r="F1531" t="s">
        <v>64</v>
      </c>
    </row>
    <row r="1532" spans="1:6" x14ac:dyDescent="0.2">
      <c r="A1532">
        <v>1963</v>
      </c>
      <c r="B1532">
        <v>4</v>
      </c>
      <c r="C1532" t="s">
        <v>59</v>
      </c>
      <c r="D1532">
        <v>105</v>
      </c>
      <c r="E1532">
        <v>95</v>
      </c>
      <c r="F1532" t="s">
        <v>62</v>
      </c>
    </row>
    <row r="1533" spans="1:6" x14ac:dyDescent="0.2">
      <c r="A1533">
        <v>1964</v>
      </c>
      <c r="B1533">
        <v>4</v>
      </c>
      <c r="C1533" t="s">
        <v>60</v>
      </c>
      <c r="D1533">
        <v>105</v>
      </c>
      <c r="E1533">
        <v>95</v>
      </c>
      <c r="F1533" t="s">
        <v>62</v>
      </c>
    </row>
    <row r="1534" spans="1:6" x14ac:dyDescent="0.2">
      <c r="A1534">
        <v>1965</v>
      </c>
      <c r="B1534">
        <v>4</v>
      </c>
      <c r="C1534" t="s">
        <v>56</v>
      </c>
      <c r="D1534">
        <v>105</v>
      </c>
      <c r="E1534">
        <v>96</v>
      </c>
      <c r="F1534" t="s">
        <v>57</v>
      </c>
    </row>
    <row r="1535" spans="1:6" x14ac:dyDescent="0.2">
      <c r="A1535">
        <v>1966</v>
      </c>
      <c r="B1535">
        <v>4</v>
      </c>
      <c r="C1535" t="s">
        <v>58</v>
      </c>
      <c r="D1535">
        <v>105</v>
      </c>
      <c r="E1535">
        <v>96</v>
      </c>
      <c r="F1535" t="s">
        <v>61</v>
      </c>
    </row>
    <row r="1536" spans="1:6" x14ac:dyDescent="0.2">
      <c r="A1536">
        <v>1967</v>
      </c>
      <c r="B1536">
        <v>4</v>
      </c>
      <c r="C1536" t="s">
        <v>59</v>
      </c>
      <c r="D1536">
        <v>105</v>
      </c>
      <c r="E1536">
        <v>96</v>
      </c>
      <c r="F1536" t="s">
        <v>57</v>
      </c>
    </row>
    <row r="1537" spans="1:6" x14ac:dyDescent="0.2">
      <c r="A1537">
        <v>1968</v>
      </c>
      <c r="B1537">
        <v>4</v>
      </c>
      <c r="C1537" t="s">
        <v>60</v>
      </c>
      <c r="D1537">
        <v>105</v>
      </c>
      <c r="E1537">
        <v>96</v>
      </c>
      <c r="F1537" t="s">
        <v>57</v>
      </c>
    </row>
    <row r="1538" spans="1:6" x14ac:dyDescent="0.2">
      <c r="A1538">
        <v>1969</v>
      </c>
      <c r="B1538">
        <v>4</v>
      </c>
      <c r="C1538" t="s">
        <v>56</v>
      </c>
      <c r="D1538">
        <v>136</v>
      </c>
      <c r="E1538">
        <v>1</v>
      </c>
      <c r="F1538" t="s">
        <v>57</v>
      </c>
    </row>
    <row r="1539" spans="1:6" x14ac:dyDescent="0.2">
      <c r="A1539">
        <v>1970</v>
      </c>
      <c r="B1539">
        <v>4</v>
      </c>
      <c r="C1539" t="s">
        <v>58</v>
      </c>
      <c r="D1539">
        <v>136</v>
      </c>
      <c r="E1539">
        <v>1</v>
      </c>
      <c r="F1539" t="s">
        <v>64</v>
      </c>
    </row>
    <row r="1540" spans="1:6" x14ac:dyDescent="0.2">
      <c r="A1540">
        <v>1971</v>
      </c>
      <c r="B1540">
        <v>4</v>
      </c>
      <c r="C1540" t="s">
        <v>59</v>
      </c>
      <c r="D1540">
        <v>136</v>
      </c>
      <c r="E1540">
        <v>1</v>
      </c>
      <c r="F1540" t="s">
        <v>57</v>
      </c>
    </row>
    <row r="1541" spans="1:6" x14ac:dyDescent="0.2">
      <c r="A1541">
        <v>1972</v>
      </c>
      <c r="B1541">
        <v>4</v>
      </c>
      <c r="C1541" t="s">
        <v>60</v>
      </c>
      <c r="D1541">
        <v>136</v>
      </c>
      <c r="E1541">
        <v>1</v>
      </c>
      <c r="F1541" t="s">
        <v>62</v>
      </c>
    </row>
    <row r="1542" spans="1:6" x14ac:dyDescent="0.2">
      <c r="A1542">
        <v>1973</v>
      </c>
      <c r="B1542">
        <v>4</v>
      </c>
      <c r="C1542" t="s">
        <v>56</v>
      </c>
      <c r="D1542">
        <v>136</v>
      </c>
      <c r="E1542">
        <v>2</v>
      </c>
      <c r="F1542" t="s">
        <v>57</v>
      </c>
    </row>
    <row r="1543" spans="1:6" x14ac:dyDescent="0.2">
      <c r="A1543">
        <v>1974</v>
      </c>
      <c r="B1543">
        <v>4</v>
      </c>
      <c r="C1543" t="s">
        <v>58</v>
      </c>
      <c r="D1543">
        <v>136</v>
      </c>
      <c r="E1543">
        <v>2</v>
      </c>
      <c r="F1543" t="s">
        <v>64</v>
      </c>
    </row>
    <row r="1544" spans="1:6" x14ac:dyDescent="0.2">
      <c r="A1544">
        <v>1975</v>
      </c>
      <c r="B1544">
        <v>4</v>
      </c>
      <c r="C1544" t="s">
        <v>59</v>
      </c>
      <c r="D1544">
        <v>136</v>
      </c>
      <c r="E1544">
        <v>2</v>
      </c>
      <c r="F1544" t="s">
        <v>61</v>
      </c>
    </row>
    <row r="1545" spans="1:6" x14ac:dyDescent="0.2">
      <c r="A1545">
        <v>1976</v>
      </c>
      <c r="B1545">
        <v>4</v>
      </c>
      <c r="C1545" t="s">
        <v>60</v>
      </c>
      <c r="D1545">
        <v>136</v>
      </c>
      <c r="E1545">
        <v>2</v>
      </c>
      <c r="F1545" t="s">
        <v>61</v>
      </c>
    </row>
    <row r="1546" spans="1:6" x14ac:dyDescent="0.2">
      <c r="A1546">
        <v>1977</v>
      </c>
      <c r="B1546">
        <v>4</v>
      </c>
      <c r="C1546" t="s">
        <v>56</v>
      </c>
      <c r="D1546">
        <v>136</v>
      </c>
      <c r="E1546">
        <v>3</v>
      </c>
      <c r="F1546" t="s">
        <v>64</v>
      </c>
    </row>
    <row r="1547" spans="1:6" x14ac:dyDescent="0.2">
      <c r="A1547">
        <v>1978</v>
      </c>
      <c r="B1547">
        <v>4</v>
      </c>
      <c r="C1547" t="s">
        <v>58</v>
      </c>
      <c r="D1547">
        <v>136</v>
      </c>
      <c r="E1547">
        <v>3</v>
      </c>
      <c r="F1547" t="s">
        <v>63</v>
      </c>
    </row>
    <row r="1548" spans="1:6" x14ac:dyDescent="0.2">
      <c r="A1548">
        <v>1979</v>
      </c>
      <c r="B1548">
        <v>4</v>
      </c>
      <c r="C1548" t="s">
        <v>59</v>
      </c>
      <c r="D1548">
        <v>136</v>
      </c>
      <c r="E1548">
        <v>3</v>
      </c>
      <c r="F1548" t="s">
        <v>62</v>
      </c>
    </row>
    <row r="1549" spans="1:6" x14ac:dyDescent="0.2">
      <c r="A1549">
        <v>1980</v>
      </c>
      <c r="B1549">
        <v>4</v>
      </c>
      <c r="C1549" t="s">
        <v>60</v>
      </c>
      <c r="D1549">
        <v>136</v>
      </c>
      <c r="E1549">
        <v>3</v>
      </c>
      <c r="F1549" t="s">
        <v>64</v>
      </c>
    </row>
    <row r="1550" spans="1:6" x14ac:dyDescent="0.2">
      <c r="A1550">
        <v>1981</v>
      </c>
      <c r="B1550">
        <v>4</v>
      </c>
      <c r="C1550" t="s">
        <v>56</v>
      </c>
      <c r="D1550">
        <v>136</v>
      </c>
      <c r="E1550">
        <v>4</v>
      </c>
      <c r="F1550" t="s">
        <v>63</v>
      </c>
    </row>
    <row r="1551" spans="1:6" x14ac:dyDescent="0.2">
      <c r="A1551">
        <v>1982</v>
      </c>
      <c r="B1551">
        <v>4</v>
      </c>
      <c r="C1551" t="s">
        <v>58</v>
      </c>
      <c r="D1551">
        <v>136</v>
      </c>
      <c r="E1551">
        <v>4</v>
      </c>
      <c r="F1551" t="s">
        <v>63</v>
      </c>
    </row>
    <row r="1552" spans="1:6" x14ac:dyDescent="0.2">
      <c r="A1552">
        <v>1983</v>
      </c>
      <c r="B1552">
        <v>4</v>
      </c>
      <c r="C1552" t="s">
        <v>59</v>
      </c>
      <c r="D1552">
        <v>136</v>
      </c>
      <c r="E1552">
        <v>4</v>
      </c>
      <c r="F1552" t="s">
        <v>57</v>
      </c>
    </row>
    <row r="1553" spans="1:6" x14ac:dyDescent="0.2">
      <c r="A1553">
        <v>1984</v>
      </c>
      <c r="B1553">
        <v>4</v>
      </c>
      <c r="C1553" t="s">
        <v>60</v>
      </c>
      <c r="D1553">
        <v>136</v>
      </c>
      <c r="E1553">
        <v>4</v>
      </c>
      <c r="F1553" t="s">
        <v>57</v>
      </c>
    </row>
    <row r="1554" spans="1:6" x14ac:dyDescent="0.2">
      <c r="A1554">
        <v>1985</v>
      </c>
      <c r="B1554">
        <v>4</v>
      </c>
      <c r="C1554" t="s">
        <v>56</v>
      </c>
      <c r="D1554">
        <v>136</v>
      </c>
      <c r="E1554">
        <v>5</v>
      </c>
      <c r="F1554" t="s">
        <v>62</v>
      </c>
    </row>
    <row r="1555" spans="1:6" x14ac:dyDescent="0.2">
      <c r="A1555">
        <v>1986</v>
      </c>
      <c r="B1555">
        <v>4</v>
      </c>
      <c r="C1555" t="s">
        <v>58</v>
      </c>
      <c r="D1555">
        <v>136</v>
      </c>
      <c r="E1555">
        <v>5</v>
      </c>
      <c r="F1555" t="s">
        <v>63</v>
      </c>
    </row>
    <row r="1556" spans="1:6" x14ac:dyDescent="0.2">
      <c r="A1556">
        <v>1987</v>
      </c>
      <c r="B1556">
        <v>4</v>
      </c>
      <c r="C1556" t="s">
        <v>59</v>
      </c>
      <c r="D1556">
        <v>136</v>
      </c>
      <c r="E1556">
        <v>5</v>
      </c>
      <c r="F1556" t="s">
        <v>63</v>
      </c>
    </row>
    <row r="1557" spans="1:6" x14ac:dyDescent="0.2">
      <c r="A1557">
        <v>1988</v>
      </c>
      <c r="B1557">
        <v>4</v>
      </c>
      <c r="C1557" t="s">
        <v>60</v>
      </c>
      <c r="D1557">
        <v>136</v>
      </c>
      <c r="E1557">
        <v>5</v>
      </c>
      <c r="F1557" t="s">
        <v>63</v>
      </c>
    </row>
    <row r="1558" spans="1:6" x14ac:dyDescent="0.2">
      <c r="A1558">
        <v>1989</v>
      </c>
      <c r="B1558">
        <v>4</v>
      </c>
      <c r="C1558" t="s">
        <v>56</v>
      </c>
      <c r="D1558">
        <v>136</v>
      </c>
      <c r="E1558">
        <v>6</v>
      </c>
      <c r="F1558" t="s">
        <v>57</v>
      </c>
    </row>
    <row r="1559" spans="1:6" x14ac:dyDescent="0.2">
      <c r="A1559">
        <v>1990</v>
      </c>
      <c r="B1559">
        <v>4</v>
      </c>
      <c r="C1559" t="s">
        <v>58</v>
      </c>
      <c r="D1559">
        <v>136</v>
      </c>
      <c r="E1559">
        <v>6</v>
      </c>
      <c r="F1559" t="s">
        <v>63</v>
      </c>
    </row>
    <row r="1560" spans="1:6" x14ac:dyDescent="0.2">
      <c r="A1560">
        <v>1991</v>
      </c>
      <c r="B1560">
        <v>4</v>
      </c>
      <c r="C1560" t="s">
        <v>59</v>
      </c>
      <c r="D1560">
        <v>136</v>
      </c>
      <c r="E1560">
        <v>6</v>
      </c>
      <c r="F1560" t="s">
        <v>57</v>
      </c>
    </row>
    <row r="1561" spans="1:6" x14ac:dyDescent="0.2">
      <c r="A1561">
        <v>1992</v>
      </c>
      <c r="B1561">
        <v>4</v>
      </c>
      <c r="C1561" t="s">
        <v>60</v>
      </c>
      <c r="D1561">
        <v>136</v>
      </c>
      <c r="E1561">
        <v>6</v>
      </c>
      <c r="F1561" t="s">
        <v>63</v>
      </c>
    </row>
    <row r="1562" spans="1:6" x14ac:dyDescent="0.2">
      <c r="A1562">
        <v>1993</v>
      </c>
      <c r="B1562">
        <v>4</v>
      </c>
      <c r="C1562" t="s">
        <v>56</v>
      </c>
      <c r="D1562">
        <v>136</v>
      </c>
      <c r="E1562">
        <v>7</v>
      </c>
      <c r="F1562" t="s">
        <v>63</v>
      </c>
    </row>
    <row r="1563" spans="1:6" x14ac:dyDescent="0.2">
      <c r="A1563">
        <v>1994</v>
      </c>
      <c r="B1563">
        <v>4</v>
      </c>
      <c r="C1563" t="s">
        <v>58</v>
      </c>
      <c r="D1563">
        <v>136</v>
      </c>
      <c r="E1563">
        <v>7</v>
      </c>
      <c r="F1563" t="s">
        <v>63</v>
      </c>
    </row>
    <row r="1564" spans="1:6" x14ac:dyDescent="0.2">
      <c r="A1564">
        <v>1995</v>
      </c>
      <c r="B1564">
        <v>4</v>
      </c>
      <c r="C1564" t="s">
        <v>59</v>
      </c>
      <c r="D1564">
        <v>136</v>
      </c>
      <c r="E1564">
        <v>7</v>
      </c>
      <c r="F1564" t="s">
        <v>63</v>
      </c>
    </row>
    <row r="1565" spans="1:6" x14ac:dyDescent="0.2">
      <c r="A1565">
        <v>1996</v>
      </c>
      <c r="B1565">
        <v>4</v>
      </c>
      <c r="C1565" t="s">
        <v>60</v>
      </c>
      <c r="D1565">
        <v>136</v>
      </c>
      <c r="E1565">
        <v>7</v>
      </c>
      <c r="F1565" t="s">
        <v>57</v>
      </c>
    </row>
    <row r="1566" spans="1:6" x14ac:dyDescent="0.2">
      <c r="A1566">
        <v>1997</v>
      </c>
      <c r="B1566">
        <v>4</v>
      </c>
      <c r="C1566" t="s">
        <v>56</v>
      </c>
      <c r="D1566">
        <v>136</v>
      </c>
      <c r="E1566">
        <v>8</v>
      </c>
      <c r="F1566" t="s">
        <v>63</v>
      </c>
    </row>
    <row r="1567" spans="1:6" x14ac:dyDescent="0.2">
      <c r="A1567">
        <v>1998</v>
      </c>
      <c r="B1567">
        <v>4</v>
      </c>
      <c r="C1567" t="s">
        <v>58</v>
      </c>
      <c r="D1567">
        <v>136</v>
      </c>
      <c r="E1567">
        <v>8</v>
      </c>
      <c r="F1567" t="s">
        <v>63</v>
      </c>
    </row>
    <row r="1568" spans="1:6" x14ac:dyDescent="0.2">
      <c r="A1568">
        <v>1999</v>
      </c>
      <c r="B1568">
        <v>4</v>
      </c>
      <c r="C1568" t="s">
        <v>59</v>
      </c>
      <c r="D1568">
        <v>136</v>
      </c>
      <c r="E1568">
        <v>8</v>
      </c>
      <c r="F1568" t="s">
        <v>57</v>
      </c>
    </row>
    <row r="1569" spans="1:6" x14ac:dyDescent="0.2">
      <c r="A1569">
        <v>2000</v>
      </c>
      <c r="B1569">
        <v>4</v>
      </c>
      <c r="C1569" t="s">
        <v>60</v>
      </c>
      <c r="D1569">
        <v>136</v>
      </c>
      <c r="E1569">
        <v>8</v>
      </c>
      <c r="F1569" t="s">
        <v>63</v>
      </c>
    </row>
    <row r="1570" spans="1:6" x14ac:dyDescent="0.2">
      <c r="A1570">
        <v>2001</v>
      </c>
      <c r="B1570">
        <v>4</v>
      </c>
      <c r="C1570" t="s">
        <v>56</v>
      </c>
      <c r="D1570">
        <v>136</v>
      </c>
      <c r="E1570">
        <v>9</v>
      </c>
      <c r="F1570" t="s">
        <v>63</v>
      </c>
    </row>
    <row r="1571" spans="1:6" x14ac:dyDescent="0.2">
      <c r="A1571">
        <v>2002</v>
      </c>
      <c r="B1571">
        <v>4</v>
      </c>
      <c r="C1571" t="s">
        <v>58</v>
      </c>
      <c r="D1571">
        <v>136</v>
      </c>
      <c r="E1571">
        <v>9</v>
      </c>
      <c r="F1571" t="s">
        <v>57</v>
      </c>
    </row>
    <row r="1572" spans="1:6" x14ac:dyDescent="0.2">
      <c r="A1572">
        <v>2003</v>
      </c>
      <c r="B1572">
        <v>4</v>
      </c>
      <c r="C1572" t="s">
        <v>59</v>
      </c>
      <c r="D1572">
        <v>136</v>
      </c>
      <c r="E1572">
        <v>9</v>
      </c>
      <c r="F1572" t="s">
        <v>63</v>
      </c>
    </row>
    <row r="1573" spans="1:6" x14ac:dyDescent="0.2">
      <c r="A1573">
        <v>2004</v>
      </c>
      <c r="B1573">
        <v>4</v>
      </c>
      <c r="C1573" t="s">
        <v>60</v>
      </c>
      <c r="D1573">
        <v>136</v>
      </c>
      <c r="E1573">
        <v>9</v>
      </c>
      <c r="F1573" t="s">
        <v>62</v>
      </c>
    </row>
    <row r="1574" spans="1:6" x14ac:dyDescent="0.2">
      <c r="A1574">
        <v>2005</v>
      </c>
      <c r="B1574">
        <v>4</v>
      </c>
      <c r="C1574" t="s">
        <v>56</v>
      </c>
      <c r="D1574">
        <v>136</v>
      </c>
      <c r="E1574">
        <v>10</v>
      </c>
      <c r="F1574" t="s">
        <v>62</v>
      </c>
    </row>
    <row r="1575" spans="1:6" x14ac:dyDescent="0.2">
      <c r="A1575">
        <v>2006</v>
      </c>
      <c r="B1575">
        <v>4</v>
      </c>
      <c r="C1575" t="s">
        <v>58</v>
      </c>
      <c r="D1575">
        <v>136</v>
      </c>
      <c r="E1575">
        <v>10</v>
      </c>
      <c r="F1575" t="s">
        <v>63</v>
      </c>
    </row>
    <row r="1576" spans="1:6" x14ac:dyDescent="0.2">
      <c r="A1576">
        <v>2007</v>
      </c>
      <c r="B1576">
        <v>4</v>
      </c>
      <c r="C1576" t="s">
        <v>59</v>
      </c>
      <c r="D1576">
        <v>136</v>
      </c>
      <c r="E1576">
        <v>10</v>
      </c>
      <c r="F1576" t="s">
        <v>64</v>
      </c>
    </row>
    <row r="1577" spans="1:6" x14ac:dyDescent="0.2">
      <c r="A1577">
        <v>2008</v>
      </c>
      <c r="B1577">
        <v>4</v>
      </c>
      <c r="C1577" t="s">
        <v>60</v>
      </c>
      <c r="D1577">
        <v>136</v>
      </c>
      <c r="E1577">
        <v>10</v>
      </c>
      <c r="F1577" t="s">
        <v>62</v>
      </c>
    </row>
    <row r="1578" spans="1:6" x14ac:dyDescent="0.2">
      <c r="A1578">
        <v>2009</v>
      </c>
      <c r="B1578">
        <v>4</v>
      </c>
      <c r="C1578" t="s">
        <v>56</v>
      </c>
      <c r="D1578">
        <v>136</v>
      </c>
      <c r="E1578">
        <v>11</v>
      </c>
      <c r="F1578" t="s">
        <v>61</v>
      </c>
    </row>
    <row r="1579" spans="1:6" x14ac:dyDescent="0.2">
      <c r="A1579">
        <v>2010</v>
      </c>
      <c r="B1579">
        <v>4</v>
      </c>
      <c r="C1579" t="s">
        <v>58</v>
      </c>
      <c r="D1579">
        <v>136</v>
      </c>
      <c r="E1579">
        <v>11</v>
      </c>
      <c r="F1579" t="s">
        <v>61</v>
      </c>
    </row>
    <row r="1580" spans="1:6" x14ac:dyDescent="0.2">
      <c r="A1580">
        <v>2011</v>
      </c>
      <c r="B1580">
        <v>4</v>
      </c>
      <c r="C1580" t="s">
        <v>59</v>
      </c>
      <c r="D1580">
        <v>136</v>
      </c>
      <c r="E1580">
        <v>11</v>
      </c>
      <c r="F1580" t="s">
        <v>64</v>
      </c>
    </row>
    <row r="1581" spans="1:6" x14ac:dyDescent="0.2">
      <c r="A1581">
        <v>2012</v>
      </c>
      <c r="B1581">
        <v>4</v>
      </c>
      <c r="C1581" t="s">
        <v>60</v>
      </c>
      <c r="D1581">
        <v>136</v>
      </c>
      <c r="E1581">
        <v>11</v>
      </c>
      <c r="F1581" t="s">
        <v>63</v>
      </c>
    </row>
    <row r="1582" spans="1:6" x14ac:dyDescent="0.2">
      <c r="A1582">
        <v>2013</v>
      </c>
      <c r="B1582">
        <v>4</v>
      </c>
      <c r="C1582" t="s">
        <v>56</v>
      </c>
      <c r="D1582">
        <v>136</v>
      </c>
      <c r="E1582">
        <v>12</v>
      </c>
      <c r="F1582" t="s">
        <v>63</v>
      </c>
    </row>
    <row r="1583" spans="1:6" x14ac:dyDescent="0.2">
      <c r="A1583">
        <v>2014</v>
      </c>
      <c r="B1583">
        <v>4</v>
      </c>
      <c r="C1583" t="s">
        <v>58</v>
      </c>
      <c r="D1583">
        <v>136</v>
      </c>
      <c r="E1583">
        <v>12</v>
      </c>
      <c r="F1583" t="s">
        <v>63</v>
      </c>
    </row>
    <row r="1584" spans="1:6" x14ac:dyDescent="0.2">
      <c r="A1584">
        <v>2015</v>
      </c>
      <c r="B1584">
        <v>4</v>
      </c>
      <c r="C1584" t="s">
        <v>59</v>
      </c>
      <c r="D1584">
        <v>136</v>
      </c>
      <c r="E1584">
        <v>12</v>
      </c>
      <c r="F1584" t="s">
        <v>57</v>
      </c>
    </row>
    <row r="1585" spans="1:6" x14ac:dyDescent="0.2">
      <c r="A1585">
        <v>2016</v>
      </c>
      <c r="B1585">
        <v>4</v>
      </c>
      <c r="C1585" t="s">
        <v>60</v>
      </c>
      <c r="D1585">
        <v>136</v>
      </c>
      <c r="E1585">
        <v>12</v>
      </c>
      <c r="F1585" t="s">
        <v>57</v>
      </c>
    </row>
    <row r="1586" spans="1:6" x14ac:dyDescent="0.2">
      <c r="A1586">
        <v>2017</v>
      </c>
      <c r="B1586">
        <v>4</v>
      </c>
      <c r="C1586" t="s">
        <v>56</v>
      </c>
      <c r="D1586">
        <v>136</v>
      </c>
      <c r="E1586">
        <v>13</v>
      </c>
      <c r="F1586" t="s">
        <v>63</v>
      </c>
    </row>
    <row r="1587" spans="1:6" x14ac:dyDescent="0.2">
      <c r="A1587">
        <v>2018</v>
      </c>
      <c r="B1587">
        <v>4</v>
      </c>
      <c r="C1587" t="s">
        <v>58</v>
      </c>
      <c r="D1587">
        <v>136</v>
      </c>
      <c r="E1587">
        <v>13</v>
      </c>
      <c r="F1587" t="s">
        <v>63</v>
      </c>
    </row>
    <row r="1588" spans="1:6" x14ac:dyDescent="0.2">
      <c r="A1588">
        <v>2019</v>
      </c>
      <c r="B1588">
        <v>4</v>
      </c>
      <c r="C1588" t="s">
        <v>59</v>
      </c>
      <c r="D1588">
        <v>136</v>
      </c>
      <c r="E1588">
        <v>13</v>
      </c>
      <c r="F1588" t="s">
        <v>64</v>
      </c>
    </row>
    <row r="1589" spans="1:6" x14ac:dyDescent="0.2">
      <c r="A1589">
        <v>2020</v>
      </c>
      <c r="B1589">
        <v>4</v>
      </c>
      <c r="C1589" t="s">
        <v>60</v>
      </c>
      <c r="D1589">
        <v>136</v>
      </c>
      <c r="E1589">
        <v>13</v>
      </c>
      <c r="F1589" t="s">
        <v>57</v>
      </c>
    </row>
    <row r="1590" spans="1:6" x14ac:dyDescent="0.2">
      <c r="A1590">
        <v>2021</v>
      </c>
      <c r="B1590">
        <v>4</v>
      </c>
      <c r="C1590" t="s">
        <v>56</v>
      </c>
      <c r="D1590">
        <v>136</v>
      </c>
      <c r="E1590">
        <v>14</v>
      </c>
      <c r="F1590" t="s">
        <v>57</v>
      </c>
    </row>
    <row r="1591" spans="1:6" x14ac:dyDescent="0.2">
      <c r="A1591">
        <v>2022</v>
      </c>
      <c r="B1591">
        <v>4</v>
      </c>
      <c r="C1591" t="s">
        <v>58</v>
      </c>
      <c r="D1591">
        <v>136</v>
      </c>
      <c r="E1591">
        <v>14</v>
      </c>
      <c r="F1591" t="s">
        <v>63</v>
      </c>
    </row>
    <row r="1592" spans="1:6" x14ac:dyDescent="0.2">
      <c r="A1592">
        <v>2023</v>
      </c>
      <c r="B1592">
        <v>4</v>
      </c>
      <c r="C1592" t="s">
        <v>59</v>
      </c>
      <c r="D1592">
        <v>136</v>
      </c>
      <c r="E1592">
        <v>14</v>
      </c>
      <c r="F1592" t="s">
        <v>57</v>
      </c>
    </row>
    <row r="1593" spans="1:6" x14ac:dyDescent="0.2">
      <c r="A1593">
        <v>2024</v>
      </c>
      <c r="B1593">
        <v>4</v>
      </c>
      <c r="C1593" t="s">
        <v>60</v>
      </c>
      <c r="D1593">
        <v>136</v>
      </c>
      <c r="E1593">
        <v>14</v>
      </c>
      <c r="F1593" t="s">
        <v>57</v>
      </c>
    </row>
    <row r="1594" spans="1:6" x14ac:dyDescent="0.2">
      <c r="A1594">
        <v>2025</v>
      </c>
      <c r="B1594">
        <v>4</v>
      </c>
      <c r="C1594" t="s">
        <v>56</v>
      </c>
      <c r="D1594">
        <v>136</v>
      </c>
      <c r="E1594">
        <v>15</v>
      </c>
      <c r="F1594" t="s">
        <v>57</v>
      </c>
    </row>
    <row r="1595" spans="1:6" x14ac:dyDescent="0.2">
      <c r="A1595">
        <v>2026</v>
      </c>
      <c r="B1595">
        <v>4</v>
      </c>
      <c r="C1595" t="s">
        <v>58</v>
      </c>
      <c r="D1595">
        <v>136</v>
      </c>
      <c r="E1595">
        <v>15</v>
      </c>
      <c r="F1595" t="s">
        <v>63</v>
      </c>
    </row>
    <row r="1596" spans="1:6" x14ac:dyDescent="0.2">
      <c r="A1596">
        <v>2027</v>
      </c>
      <c r="B1596">
        <v>4</v>
      </c>
      <c r="C1596" t="s">
        <v>59</v>
      </c>
      <c r="D1596">
        <v>136</v>
      </c>
      <c r="E1596">
        <v>15</v>
      </c>
      <c r="F1596" t="s">
        <v>62</v>
      </c>
    </row>
    <row r="1597" spans="1:6" x14ac:dyDescent="0.2">
      <c r="A1597">
        <v>2028</v>
      </c>
      <c r="B1597">
        <v>4</v>
      </c>
      <c r="C1597" t="s">
        <v>60</v>
      </c>
      <c r="D1597">
        <v>136</v>
      </c>
      <c r="E1597">
        <v>15</v>
      </c>
      <c r="F1597" t="s">
        <v>62</v>
      </c>
    </row>
    <row r="1598" spans="1:6" x14ac:dyDescent="0.2">
      <c r="A1598">
        <v>2029</v>
      </c>
      <c r="B1598">
        <v>4</v>
      </c>
      <c r="C1598" t="s">
        <v>56</v>
      </c>
      <c r="D1598">
        <v>136</v>
      </c>
      <c r="E1598">
        <v>16</v>
      </c>
      <c r="F1598" t="s">
        <v>63</v>
      </c>
    </row>
    <row r="1599" spans="1:6" x14ac:dyDescent="0.2">
      <c r="A1599">
        <v>2030</v>
      </c>
      <c r="B1599">
        <v>4</v>
      </c>
      <c r="C1599" t="s">
        <v>58</v>
      </c>
      <c r="D1599">
        <v>136</v>
      </c>
      <c r="E1599">
        <v>16</v>
      </c>
      <c r="F1599" t="s">
        <v>63</v>
      </c>
    </row>
    <row r="1600" spans="1:6" x14ac:dyDescent="0.2">
      <c r="A1600">
        <v>2031</v>
      </c>
      <c r="B1600">
        <v>4</v>
      </c>
      <c r="C1600" t="s">
        <v>59</v>
      </c>
      <c r="D1600">
        <v>136</v>
      </c>
      <c r="E1600">
        <v>16</v>
      </c>
      <c r="F1600" t="s">
        <v>64</v>
      </c>
    </row>
    <row r="1601" spans="1:6" x14ac:dyDescent="0.2">
      <c r="A1601">
        <v>2032</v>
      </c>
      <c r="B1601">
        <v>4</v>
      </c>
      <c r="C1601" t="s">
        <v>60</v>
      </c>
      <c r="D1601">
        <v>136</v>
      </c>
      <c r="E1601">
        <v>16</v>
      </c>
      <c r="F1601" t="s">
        <v>63</v>
      </c>
    </row>
    <row r="1602" spans="1:6" x14ac:dyDescent="0.2">
      <c r="A1602">
        <v>2033</v>
      </c>
      <c r="B1602">
        <v>4</v>
      </c>
      <c r="C1602" t="s">
        <v>56</v>
      </c>
      <c r="D1602">
        <v>136</v>
      </c>
      <c r="E1602">
        <v>17</v>
      </c>
      <c r="F1602" t="s">
        <v>63</v>
      </c>
    </row>
    <row r="1603" spans="1:6" x14ac:dyDescent="0.2">
      <c r="A1603">
        <v>2034</v>
      </c>
      <c r="B1603">
        <v>4</v>
      </c>
      <c r="C1603" t="s">
        <v>58</v>
      </c>
      <c r="D1603">
        <v>136</v>
      </c>
      <c r="E1603">
        <v>17</v>
      </c>
      <c r="F1603" t="s">
        <v>63</v>
      </c>
    </row>
    <row r="1604" spans="1:6" x14ac:dyDescent="0.2">
      <c r="A1604">
        <v>2035</v>
      </c>
      <c r="B1604">
        <v>4</v>
      </c>
      <c r="C1604" t="s">
        <v>59</v>
      </c>
      <c r="D1604">
        <v>136</v>
      </c>
      <c r="E1604">
        <v>17</v>
      </c>
      <c r="F1604" t="s">
        <v>64</v>
      </c>
    </row>
    <row r="1605" spans="1:6" x14ac:dyDescent="0.2">
      <c r="A1605">
        <v>2036</v>
      </c>
      <c r="B1605">
        <v>4</v>
      </c>
      <c r="C1605" t="s">
        <v>60</v>
      </c>
      <c r="D1605">
        <v>136</v>
      </c>
      <c r="E1605">
        <v>17</v>
      </c>
      <c r="F1605" t="s">
        <v>62</v>
      </c>
    </row>
    <row r="1606" spans="1:6" x14ac:dyDescent="0.2">
      <c r="A1606">
        <v>2037</v>
      </c>
      <c r="B1606">
        <v>4</v>
      </c>
      <c r="C1606" t="s">
        <v>56</v>
      </c>
      <c r="D1606">
        <v>136</v>
      </c>
      <c r="E1606">
        <v>18</v>
      </c>
      <c r="F1606" t="s">
        <v>57</v>
      </c>
    </row>
    <row r="1607" spans="1:6" x14ac:dyDescent="0.2">
      <c r="A1607">
        <v>2038</v>
      </c>
      <c r="B1607">
        <v>4</v>
      </c>
      <c r="C1607" t="s">
        <v>58</v>
      </c>
      <c r="D1607">
        <v>136</v>
      </c>
      <c r="E1607">
        <v>18</v>
      </c>
      <c r="F1607" t="s">
        <v>63</v>
      </c>
    </row>
    <row r="1608" spans="1:6" x14ac:dyDescent="0.2">
      <c r="A1608">
        <v>2039</v>
      </c>
      <c r="B1608">
        <v>4</v>
      </c>
      <c r="C1608" t="s">
        <v>59</v>
      </c>
      <c r="D1608">
        <v>136</v>
      </c>
      <c r="E1608">
        <v>18</v>
      </c>
      <c r="F1608" t="s">
        <v>64</v>
      </c>
    </row>
    <row r="1609" spans="1:6" x14ac:dyDescent="0.2">
      <c r="A1609">
        <v>2040</v>
      </c>
      <c r="B1609">
        <v>4</v>
      </c>
      <c r="C1609" t="s">
        <v>60</v>
      </c>
      <c r="D1609">
        <v>136</v>
      </c>
      <c r="E1609">
        <v>18</v>
      </c>
      <c r="F1609" t="s">
        <v>63</v>
      </c>
    </row>
    <row r="1610" spans="1:6" x14ac:dyDescent="0.2">
      <c r="A1610">
        <v>2041</v>
      </c>
      <c r="B1610">
        <v>4</v>
      </c>
      <c r="C1610" t="s">
        <v>56</v>
      </c>
      <c r="D1610">
        <v>136</v>
      </c>
      <c r="E1610">
        <v>19</v>
      </c>
      <c r="F1610" t="s">
        <v>63</v>
      </c>
    </row>
    <row r="1611" spans="1:6" x14ac:dyDescent="0.2">
      <c r="A1611">
        <v>2042</v>
      </c>
      <c r="B1611">
        <v>4</v>
      </c>
      <c r="C1611" t="s">
        <v>58</v>
      </c>
      <c r="D1611">
        <v>136</v>
      </c>
      <c r="E1611">
        <v>19</v>
      </c>
      <c r="F1611" t="s">
        <v>57</v>
      </c>
    </row>
    <row r="1612" spans="1:6" x14ac:dyDescent="0.2">
      <c r="A1612">
        <v>2043</v>
      </c>
      <c r="B1612">
        <v>4</v>
      </c>
      <c r="C1612" t="s">
        <v>59</v>
      </c>
      <c r="D1612">
        <v>136</v>
      </c>
      <c r="E1612">
        <v>19</v>
      </c>
      <c r="F1612" t="s">
        <v>63</v>
      </c>
    </row>
    <row r="1613" spans="1:6" x14ac:dyDescent="0.2">
      <c r="A1613">
        <v>2044</v>
      </c>
      <c r="B1613">
        <v>4</v>
      </c>
      <c r="C1613" t="s">
        <v>60</v>
      </c>
      <c r="D1613">
        <v>136</v>
      </c>
      <c r="E1613">
        <v>19</v>
      </c>
      <c r="F1613" t="s">
        <v>57</v>
      </c>
    </row>
    <row r="1614" spans="1:6" x14ac:dyDescent="0.2">
      <c r="A1614">
        <v>2045</v>
      </c>
      <c r="B1614">
        <v>4</v>
      </c>
      <c r="C1614" t="s">
        <v>56</v>
      </c>
      <c r="D1614">
        <v>136</v>
      </c>
      <c r="E1614">
        <v>20</v>
      </c>
      <c r="F1614" t="s">
        <v>63</v>
      </c>
    </row>
    <row r="1615" spans="1:6" x14ac:dyDescent="0.2">
      <c r="A1615">
        <v>2046</v>
      </c>
      <c r="B1615">
        <v>4</v>
      </c>
      <c r="C1615" t="s">
        <v>58</v>
      </c>
      <c r="D1615">
        <v>136</v>
      </c>
      <c r="E1615">
        <v>20</v>
      </c>
      <c r="F1615" t="s">
        <v>63</v>
      </c>
    </row>
    <row r="1616" spans="1:6" x14ac:dyDescent="0.2">
      <c r="A1616">
        <v>2047</v>
      </c>
      <c r="B1616">
        <v>4</v>
      </c>
      <c r="C1616" t="s">
        <v>59</v>
      </c>
      <c r="D1616">
        <v>136</v>
      </c>
      <c r="E1616">
        <v>20</v>
      </c>
      <c r="F1616" t="s">
        <v>64</v>
      </c>
    </row>
    <row r="1617" spans="1:6" x14ac:dyDescent="0.2">
      <c r="A1617">
        <v>2048</v>
      </c>
      <c r="B1617">
        <v>4</v>
      </c>
      <c r="C1617" t="s">
        <v>60</v>
      </c>
      <c r="D1617">
        <v>136</v>
      </c>
      <c r="E1617">
        <v>20</v>
      </c>
      <c r="F1617" t="s">
        <v>62</v>
      </c>
    </row>
    <row r="1618" spans="1:6" x14ac:dyDescent="0.2">
      <c r="A1618">
        <v>2049</v>
      </c>
      <c r="B1618">
        <v>4</v>
      </c>
      <c r="C1618" t="s">
        <v>56</v>
      </c>
      <c r="D1618">
        <v>136</v>
      </c>
      <c r="E1618">
        <v>21</v>
      </c>
      <c r="F1618" t="s">
        <v>63</v>
      </c>
    </row>
    <row r="1619" spans="1:6" x14ac:dyDescent="0.2">
      <c r="A1619">
        <v>2050</v>
      </c>
      <c r="B1619">
        <v>4</v>
      </c>
      <c r="C1619" t="s">
        <v>58</v>
      </c>
      <c r="D1619">
        <v>136</v>
      </c>
      <c r="E1619">
        <v>21</v>
      </c>
      <c r="F1619" t="s">
        <v>64</v>
      </c>
    </row>
    <row r="1620" spans="1:6" x14ac:dyDescent="0.2">
      <c r="A1620">
        <v>2051</v>
      </c>
      <c r="B1620">
        <v>4</v>
      </c>
      <c r="C1620" t="s">
        <v>59</v>
      </c>
      <c r="D1620">
        <v>136</v>
      </c>
      <c r="E1620">
        <v>21</v>
      </c>
      <c r="F1620" t="s">
        <v>64</v>
      </c>
    </row>
    <row r="1621" spans="1:6" x14ac:dyDescent="0.2">
      <c r="A1621">
        <v>2052</v>
      </c>
      <c r="B1621">
        <v>4</v>
      </c>
      <c r="C1621" t="s">
        <v>60</v>
      </c>
      <c r="D1621">
        <v>136</v>
      </c>
      <c r="E1621">
        <v>21</v>
      </c>
      <c r="F1621" t="s">
        <v>62</v>
      </c>
    </row>
    <row r="1622" spans="1:6" x14ac:dyDescent="0.2">
      <c r="A1622">
        <v>2053</v>
      </c>
      <c r="B1622">
        <v>4</v>
      </c>
      <c r="C1622" t="s">
        <v>56</v>
      </c>
      <c r="D1622">
        <v>136</v>
      </c>
      <c r="E1622">
        <v>22</v>
      </c>
      <c r="F1622" t="s">
        <v>63</v>
      </c>
    </row>
    <row r="1623" spans="1:6" x14ac:dyDescent="0.2">
      <c r="A1623">
        <v>2054</v>
      </c>
      <c r="B1623">
        <v>4</v>
      </c>
      <c r="C1623" t="s">
        <v>58</v>
      </c>
      <c r="D1623">
        <v>136</v>
      </c>
      <c r="E1623">
        <v>22</v>
      </c>
      <c r="F1623" t="s">
        <v>63</v>
      </c>
    </row>
    <row r="1624" spans="1:6" x14ac:dyDescent="0.2">
      <c r="A1624">
        <v>2055</v>
      </c>
      <c r="B1624">
        <v>4</v>
      </c>
      <c r="C1624" t="s">
        <v>59</v>
      </c>
      <c r="D1624">
        <v>136</v>
      </c>
      <c r="E1624">
        <v>22</v>
      </c>
      <c r="F1624" t="s">
        <v>64</v>
      </c>
    </row>
    <row r="1625" spans="1:6" x14ac:dyDescent="0.2">
      <c r="A1625">
        <v>2056</v>
      </c>
      <c r="B1625">
        <v>4</v>
      </c>
      <c r="C1625" t="s">
        <v>60</v>
      </c>
      <c r="D1625">
        <v>136</v>
      </c>
      <c r="E1625">
        <v>22</v>
      </c>
      <c r="F1625" t="s">
        <v>62</v>
      </c>
    </row>
    <row r="1626" spans="1:6" x14ac:dyDescent="0.2">
      <c r="A1626">
        <v>2057</v>
      </c>
      <c r="B1626">
        <v>4</v>
      </c>
      <c r="C1626" t="s">
        <v>56</v>
      </c>
      <c r="D1626">
        <v>136</v>
      </c>
      <c r="E1626">
        <v>23</v>
      </c>
      <c r="F1626" t="s">
        <v>63</v>
      </c>
    </row>
    <row r="1627" spans="1:6" x14ac:dyDescent="0.2">
      <c r="A1627">
        <v>2058</v>
      </c>
      <c r="B1627">
        <v>4</v>
      </c>
      <c r="C1627" t="s">
        <v>58</v>
      </c>
      <c r="D1627">
        <v>136</v>
      </c>
      <c r="E1627">
        <v>23</v>
      </c>
      <c r="F1627" t="s">
        <v>63</v>
      </c>
    </row>
    <row r="1628" spans="1:6" x14ac:dyDescent="0.2">
      <c r="A1628">
        <v>2059</v>
      </c>
      <c r="B1628">
        <v>4</v>
      </c>
      <c r="C1628" t="s">
        <v>59</v>
      </c>
      <c r="D1628">
        <v>136</v>
      </c>
      <c r="E1628">
        <v>23</v>
      </c>
      <c r="F1628" t="s">
        <v>64</v>
      </c>
    </row>
    <row r="1629" spans="1:6" x14ac:dyDescent="0.2">
      <c r="A1629">
        <v>2060</v>
      </c>
      <c r="B1629">
        <v>4</v>
      </c>
      <c r="C1629" t="s">
        <v>60</v>
      </c>
      <c r="D1629">
        <v>136</v>
      </c>
      <c r="E1629">
        <v>23</v>
      </c>
      <c r="F1629" t="s">
        <v>63</v>
      </c>
    </row>
    <row r="1630" spans="1:6" x14ac:dyDescent="0.2">
      <c r="A1630">
        <v>2061</v>
      </c>
      <c r="B1630">
        <v>4</v>
      </c>
      <c r="C1630" t="s">
        <v>56</v>
      </c>
      <c r="D1630">
        <v>136</v>
      </c>
      <c r="E1630">
        <v>24</v>
      </c>
      <c r="F1630" t="s">
        <v>62</v>
      </c>
    </row>
    <row r="1631" spans="1:6" x14ac:dyDescent="0.2">
      <c r="A1631">
        <v>2062</v>
      </c>
      <c r="B1631">
        <v>4</v>
      </c>
      <c r="C1631" t="s">
        <v>58</v>
      </c>
      <c r="D1631">
        <v>136</v>
      </c>
      <c r="E1631">
        <v>24</v>
      </c>
      <c r="F1631" t="s">
        <v>63</v>
      </c>
    </row>
    <row r="1632" spans="1:6" x14ac:dyDescent="0.2">
      <c r="A1632">
        <v>2063</v>
      </c>
      <c r="B1632">
        <v>4</v>
      </c>
      <c r="C1632" t="s">
        <v>59</v>
      </c>
      <c r="D1632">
        <v>136</v>
      </c>
      <c r="E1632">
        <v>24</v>
      </c>
      <c r="F1632" t="s">
        <v>64</v>
      </c>
    </row>
    <row r="1633" spans="1:6" x14ac:dyDescent="0.2">
      <c r="A1633">
        <v>2064</v>
      </c>
      <c r="B1633">
        <v>4</v>
      </c>
      <c r="C1633" t="s">
        <v>60</v>
      </c>
      <c r="D1633">
        <v>136</v>
      </c>
      <c r="E1633">
        <v>24</v>
      </c>
      <c r="F1633" t="s">
        <v>57</v>
      </c>
    </row>
    <row r="1634" spans="1:6" x14ac:dyDescent="0.2">
      <c r="A1634">
        <v>2065</v>
      </c>
      <c r="B1634">
        <v>4</v>
      </c>
      <c r="C1634" t="s">
        <v>56</v>
      </c>
      <c r="D1634">
        <v>136</v>
      </c>
      <c r="E1634">
        <v>25</v>
      </c>
      <c r="F1634" t="s">
        <v>61</v>
      </c>
    </row>
    <row r="1635" spans="1:6" x14ac:dyDescent="0.2">
      <c r="A1635">
        <v>2066</v>
      </c>
      <c r="B1635">
        <v>4</v>
      </c>
      <c r="C1635" t="s">
        <v>58</v>
      </c>
      <c r="D1635">
        <v>136</v>
      </c>
      <c r="E1635">
        <v>25</v>
      </c>
      <c r="F1635" t="s">
        <v>61</v>
      </c>
    </row>
    <row r="1636" spans="1:6" x14ac:dyDescent="0.2">
      <c r="A1636">
        <v>2067</v>
      </c>
      <c r="B1636">
        <v>4</v>
      </c>
      <c r="C1636" t="s">
        <v>59</v>
      </c>
      <c r="D1636">
        <v>136</v>
      </c>
      <c r="E1636">
        <v>25</v>
      </c>
      <c r="F1636" t="s">
        <v>64</v>
      </c>
    </row>
    <row r="1637" spans="1:6" x14ac:dyDescent="0.2">
      <c r="A1637">
        <v>2068</v>
      </c>
      <c r="B1637">
        <v>4</v>
      </c>
      <c r="C1637" t="s">
        <v>60</v>
      </c>
      <c r="D1637">
        <v>136</v>
      </c>
      <c r="E1637">
        <v>25</v>
      </c>
      <c r="F1637" t="s">
        <v>63</v>
      </c>
    </row>
    <row r="1638" spans="1:6" x14ac:dyDescent="0.2">
      <c r="A1638">
        <v>2069</v>
      </c>
      <c r="B1638">
        <v>4</v>
      </c>
      <c r="C1638" t="s">
        <v>56</v>
      </c>
      <c r="D1638">
        <v>136</v>
      </c>
      <c r="E1638">
        <v>26</v>
      </c>
      <c r="F1638" t="s">
        <v>63</v>
      </c>
    </row>
    <row r="1639" spans="1:6" x14ac:dyDescent="0.2">
      <c r="A1639">
        <v>2070</v>
      </c>
      <c r="B1639">
        <v>4</v>
      </c>
      <c r="C1639" t="s">
        <v>58</v>
      </c>
      <c r="D1639">
        <v>136</v>
      </c>
      <c r="E1639">
        <v>26</v>
      </c>
      <c r="F1639" t="s">
        <v>63</v>
      </c>
    </row>
    <row r="1640" spans="1:6" x14ac:dyDescent="0.2">
      <c r="A1640">
        <v>2071</v>
      </c>
      <c r="B1640">
        <v>4</v>
      </c>
      <c r="C1640" t="s">
        <v>59</v>
      </c>
      <c r="D1640">
        <v>136</v>
      </c>
      <c r="E1640">
        <v>26</v>
      </c>
      <c r="F1640" t="s">
        <v>57</v>
      </c>
    </row>
    <row r="1641" spans="1:6" x14ac:dyDescent="0.2">
      <c r="A1641">
        <v>2072</v>
      </c>
      <c r="B1641">
        <v>4</v>
      </c>
      <c r="C1641" t="s">
        <v>60</v>
      </c>
      <c r="D1641">
        <v>136</v>
      </c>
      <c r="E1641">
        <v>26</v>
      </c>
      <c r="F1641" t="s">
        <v>62</v>
      </c>
    </row>
    <row r="1642" spans="1:6" x14ac:dyDescent="0.2">
      <c r="A1642">
        <v>2073</v>
      </c>
      <c r="B1642">
        <v>4</v>
      </c>
      <c r="C1642" t="s">
        <v>56</v>
      </c>
      <c r="D1642">
        <v>136</v>
      </c>
      <c r="E1642">
        <v>27</v>
      </c>
      <c r="F1642" t="s">
        <v>57</v>
      </c>
    </row>
    <row r="1643" spans="1:6" x14ac:dyDescent="0.2">
      <c r="A1643">
        <v>2074</v>
      </c>
      <c r="B1643">
        <v>4</v>
      </c>
      <c r="C1643" t="s">
        <v>58</v>
      </c>
      <c r="D1643">
        <v>136</v>
      </c>
      <c r="E1643">
        <v>27</v>
      </c>
      <c r="F1643" t="s">
        <v>63</v>
      </c>
    </row>
    <row r="1644" spans="1:6" x14ac:dyDescent="0.2">
      <c r="A1644">
        <v>2075</v>
      </c>
      <c r="B1644">
        <v>4</v>
      </c>
      <c r="C1644" t="s">
        <v>59</v>
      </c>
      <c r="D1644">
        <v>136</v>
      </c>
      <c r="E1644">
        <v>27</v>
      </c>
      <c r="F1644" t="s">
        <v>57</v>
      </c>
    </row>
    <row r="1645" spans="1:6" x14ac:dyDescent="0.2">
      <c r="A1645">
        <v>2076</v>
      </c>
      <c r="B1645">
        <v>4</v>
      </c>
      <c r="C1645" t="s">
        <v>60</v>
      </c>
      <c r="D1645">
        <v>136</v>
      </c>
      <c r="E1645">
        <v>27</v>
      </c>
      <c r="F1645" t="s">
        <v>57</v>
      </c>
    </row>
    <row r="1646" spans="1:6" x14ac:dyDescent="0.2">
      <c r="A1646">
        <v>2077</v>
      </c>
      <c r="B1646">
        <v>4</v>
      </c>
      <c r="C1646" t="s">
        <v>56</v>
      </c>
      <c r="D1646">
        <v>136</v>
      </c>
      <c r="E1646">
        <v>28</v>
      </c>
      <c r="F1646" t="s">
        <v>63</v>
      </c>
    </row>
    <row r="1647" spans="1:6" x14ac:dyDescent="0.2">
      <c r="A1647">
        <v>2078</v>
      </c>
      <c r="B1647">
        <v>4</v>
      </c>
      <c r="C1647" t="s">
        <v>58</v>
      </c>
      <c r="D1647">
        <v>136</v>
      </c>
      <c r="E1647">
        <v>28</v>
      </c>
      <c r="F1647" t="s">
        <v>63</v>
      </c>
    </row>
    <row r="1648" spans="1:6" x14ac:dyDescent="0.2">
      <c r="A1648">
        <v>2079</v>
      </c>
      <c r="B1648">
        <v>4</v>
      </c>
      <c r="C1648" t="s">
        <v>59</v>
      </c>
      <c r="D1648">
        <v>136</v>
      </c>
      <c r="E1648">
        <v>28</v>
      </c>
      <c r="F1648" t="s">
        <v>64</v>
      </c>
    </row>
    <row r="1649" spans="1:6" x14ac:dyDescent="0.2">
      <c r="A1649">
        <v>2080</v>
      </c>
      <c r="B1649">
        <v>4</v>
      </c>
      <c r="C1649" t="s">
        <v>60</v>
      </c>
      <c r="D1649">
        <v>136</v>
      </c>
      <c r="E1649">
        <v>28</v>
      </c>
      <c r="F1649" t="s">
        <v>57</v>
      </c>
    </row>
    <row r="1650" spans="1:6" x14ac:dyDescent="0.2">
      <c r="A1650">
        <v>2081</v>
      </c>
      <c r="B1650">
        <v>4</v>
      </c>
      <c r="C1650" t="s">
        <v>56</v>
      </c>
      <c r="D1650">
        <v>136</v>
      </c>
      <c r="E1650">
        <v>29</v>
      </c>
      <c r="F1650" t="s">
        <v>62</v>
      </c>
    </row>
    <row r="1651" spans="1:6" x14ac:dyDescent="0.2">
      <c r="A1651">
        <v>2082</v>
      </c>
      <c r="B1651">
        <v>4</v>
      </c>
      <c r="C1651" t="s">
        <v>58</v>
      </c>
      <c r="D1651">
        <v>136</v>
      </c>
      <c r="E1651">
        <v>29</v>
      </c>
      <c r="F1651" t="s">
        <v>62</v>
      </c>
    </row>
    <row r="1652" spans="1:6" x14ac:dyDescent="0.2">
      <c r="A1652">
        <v>2083</v>
      </c>
      <c r="B1652">
        <v>4</v>
      </c>
      <c r="C1652" t="s">
        <v>59</v>
      </c>
      <c r="D1652">
        <v>136</v>
      </c>
      <c r="E1652">
        <v>29</v>
      </c>
      <c r="F1652" t="s">
        <v>63</v>
      </c>
    </row>
    <row r="1653" spans="1:6" x14ac:dyDescent="0.2">
      <c r="A1653">
        <v>2084</v>
      </c>
      <c r="B1653">
        <v>4</v>
      </c>
      <c r="C1653" t="s">
        <v>60</v>
      </c>
      <c r="D1653">
        <v>136</v>
      </c>
      <c r="E1653">
        <v>29</v>
      </c>
      <c r="F1653" t="s">
        <v>62</v>
      </c>
    </row>
    <row r="1654" spans="1:6" x14ac:dyDescent="0.2">
      <c r="A1654">
        <v>2085</v>
      </c>
      <c r="B1654">
        <v>4</v>
      </c>
      <c r="C1654" t="s">
        <v>56</v>
      </c>
      <c r="D1654">
        <v>136</v>
      </c>
      <c r="E1654">
        <v>30</v>
      </c>
      <c r="F1654" t="s">
        <v>63</v>
      </c>
    </row>
    <row r="1655" spans="1:6" x14ac:dyDescent="0.2">
      <c r="A1655">
        <v>2086</v>
      </c>
      <c r="B1655">
        <v>4</v>
      </c>
      <c r="C1655" t="s">
        <v>58</v>
      </c>
      <c r="D1655">
        <v>136</v>
      </c>
      <c r="E1655">
        <v>30</v>
      </c>
      <c r="F1655" t="s">
        <v>63</v>
      </c>
    </row>
    <row r="1656" spans="1:6" x14ac:dyDescent="0.2">
      <c r="A1656">
        <v>2087</v>
      </c>
      <c r="B1656">
        <v>4</v>
      </c>
      <c r="C1656" t="s">
        <v>59</v>
      </c>
      <c r="D1656">
        <v>136</v>
      </c>
      <c r="E1656">
        <v>30</v>
      </c>
      <c r="F1656" t="s">
        <v>62</v>
      </c>
    </row>
    <row r="1657" spans="1:6" x14ac:dyDescent="0.2">
      <c r="A1657">
        <v>2088</v>
      </c>
      <c r="B1657">
        <v>4</v>
      </c>
      <c r="C1657" t="s">
        <v>60</v>
      </c>
      <c r="D1657">
        <v>136</v>
      </c>
      <c r="E1657">
        <v>30</v>
      </c>
      <c r="F1657" t="s">
        <v>63</v>
      </c>
    </row>
    <row r="1658" spans="1:6" x14ac:dyDescent="0.2">
      <c r="A1658">
        <v>2089</v>
      </c>
      <c r="B1658">
        <v>4</v>
      </c>
      <c r="C1658" t="s">
        <v>56</v>
      </c>
      <c r="D1658">
        <v>136</v>
      </c>
      <c r="E1658">
        <v>31</v>
      </c>
      <c r="F1658" t="s">
        <v>62</v>
      </c>
    </row>
    <row r="1659" spans="1:6" x14ac:dyDescent="0.2">
      <c r="A1659">
        <v>2090</v>
      </c>
      <c r="B1659">
        <v>4</v>
      </c>
      <c r="C1659" t="s">
        <v>58</v>
      </c>
      <c r="D1659">
        <v>136</v>
      </c>
      <c r="E1659">
        <v>31</v>
      </c>
      <c r="F1659" t="s">
        <v>63</v>
      </c>
    </row>
    <row r="1660" spans="1:6" x14ac:dyDescent="0.2">
      <c r="A1660">
        <v>2091</v>
      </c>
      <c r="B1660">
        <v>4</v>
      </c>
      <c r="C1660" t="s">
        <v>59</v>
      </c>
      <c r="D1660">
        <v>136</v>
      </c>
      <c r="E1660">
        <v>31</v>
      </c>
      <c r="F1660" t="s">
        <v>57</v>
      </c>
    </row>
    <row r="1661" spans="1:6" x14ac:dyDescent="0.2">
      <c r="A1661">
        <v>2092</v>
      </c>
      <c r="B1661">
        <v>4</v>
      </c>
      <c r="C1661" t="s">
        <v>60</v>
      </c>
      <c r="D1661">
        <v>136</v>
      </c>
      <c r="E1661">
        <v>31</v>
      </c>
      <c r="F1661" t="s">
        <v>62</v>
      </c>
    </row>
    <row r="1662" spans="1:6" x14ac:dyDescent="0.2">
      <c r="A1662">
        <v>2093</v>
      </c>
      <c r="B1662">
        <v>4</v>
      </c>
      <c r="C1662" t="s">
        <v>56</v>
      </c>
      <c r="D1662">
        <v>136</v>
      </c>
      <c r="E1662">
        <v>32</v>
      </c>
      <c r="F1662" t="s">
        <v>64</v>
      </c>
    </row>
    <row r="1663" spans="1:6" x14ac:dyDescent="0.2">
      <c r="A1663">
        <v>2094</v>
      </c>
      <c r="B1663">
        <v>4</v>
      </c>
      <c r="C1663" t="s">
        <v>58</v>
      </c>
      <c r="D1663">
        <v>136</v>
      </c>
      <c r="E1663">
        <v>32</v>
      </c>
      <c r="F1663" t="s">
        <v>64</v>
      </c>
    </row>
    <row r="1664" spans="1:6" x14ac:dyDescent="0.2">
      <c r="A1664">
        <v>2095</v>
      </c>
      <c r="B1664">
        <v>4</v>
      </c>
      <c r="C1664" t="s">
        <v>59</v>
      </c>
      <c r="D1664">
        <v>136</v>
      </c>
      <c r="E1664">
        <v>32</v>
      </c>
      <c r="F1664" t="s">
        <v>64</v>
      </c>
    </row>
    <row r="1665" spans="1:6" x14ac:dyDescent="0.2">
      <c r="A1665">
        <v>2096</v>
      </c>
      <c r="B1665">
        <v>4</v>
      </c>
      <c r="C1665" t="s">
        <v>60</v>
      </c>
      <c r="D1665">
        <v>136</v>
      </c>
      <c r="E1665">
        <v>32</v>
      </c>
      <c r="F1665" t="s">
        <v>64</v>
      </c>
    </row>
    <row r="1666" spans="1:6" x14ac:dyDescent="0.2">
      <c r="A1666">
        <v>2097</v>
      </c>
      <c r="B1666">
        <v>4</v>
      </c>
      <c r="C1666" t="s">
        <v>56</v>
      </c>
      <c r="D1666">
        <v>136</v>
      </c>
      <c r="E1666">
        <v>33</v>
      </c>
      <c r="F1666" t="s">
        <v>63</v>
      </c>
    </row>
    <row r="1667" spans="1:6" x14ac:dyDescent="0.2">
      <c r="A1667">
        <v>2098</v>
      </c>
      <c r="B1667">
        <v>4</v>
      </c>
      <c r="C1667" t="s">
        <v>58</v>
      </c>
      <c r="D1667">
        <v>136</v>
      </c>
      <c r="E1667">
        <v>33</v>
      </c>
      <c r="F1667" t="s">
        <v>63</v>
      </c>
    </row>
    <row r="1668" spans="1:6" x14ac:dyDescent="0.2">
      <c r="A1668">
        <v>2099</v>
      </c>
      <c r="B1668">
        <v>4</v>
      </c>
      <c r="C1668" t="s">
        <v>59</v>
      </c>
      <c r="D1668">
        <v>136</v>
      </c>
      <c r="E1668">
        <v>33</v>
      </c>
      <c r="F1668" t="s">
        <v>57</v>
      </c>
    </row>
    <row r="1669" spans="1:6" x14ac:dyDescent="0.2">
      <c r="A1669">
        <v>2100</v>
      </c>
      <c r="B1669">
        <v>4</v>
      </c>
      <c r="C1669" t="s">
        <v>60</v>
      </c>
      <c r="D1669">
        <v>136</v>
      </c>
      <c r="E1669">
        <v>33</v>
      </c>
      <c r="F1669" t="s">
        <v>57</v>
      </c>
    </row>
    <row r="1670" spans="1:6" x14ac:dyDescent="0.2">
      <c r="A1670">
        <v>2101</v>
      </c>
      <c r="B1670">
        <v>4</v>
      </c>
      <c r="C1670" t="s">
        <v>56</v>
      </c>
      <c r="D1670">
        <v>136</v>
      </c>
      <c r="E1670">
        <v>34</v>
      </c>
      <c r="F1670" t="s">
        <v>63</v>
      </c>
    </row>
    <row r="1671" spans="1:6" x14ac:dyDescent="0.2">
      <c r="A1671">
        <v>2102</v>
      </c>
      <c r="B1671">
        <v>4</v>
      </c>
      <c r="C1671" t="s">
        <v>58</v>
      </c>
      <c r="D1671">
        <v>136</v>
      </c>
      <c r="E1671">
        <v>34</v>
      </c>
      <c r="F1671" t="s">
        <v>63</v>
      </c>
    </row>
    <row r="1672" spans="1:6" x14ac:dyDescent="0.2">
      <c r="A1672">
        <v>2103</v>
      </c>
      <c r="B1672">
        <v>4</v>
      </c>
      <c r="C1672" t="s">
        <v>59</v>
      </c>
      <c r="D1672">
        <v>136</v>
      </c>
      <c r="E1672">
        <v>34</v>
      </c>
      <c r="F1672" t="s">
        <v>57</v>
      </c>
    </row>
    <row r="1673" spans="1:6" x14ac:dyDescent="0.2">
      <c r="A1673">
        <v>2104</v>
      </c>
      <c r="B1673">
        <v>4</v>
      </c>
      <c r="C1673" t="s">
        <v>60</v>
      </c>
      <c r="D1673">
        <v>136</v>
      </c>
      <c r="E1673">
        <v>34</v>
      </c>
      <c r="F1673" t="s">
        <v>62</v>
      </c>
    </row>
    <row r="1674" spans="1:6" x14ac:dyDescent="0.2">
      <c r="A1674">
        <v>2105</v>
      </c>
      <c r="B1674">
        <v>4</v>
      </c>
      <c r="C1674" t="s">
        <v>56</v>
      </c>
      <c r="D1674">
        <v>136</v>
      </c>
      <c r="E1674">
        <v>35</v>
      </c>
      <c r="F1674" t="s">
        <v>63</v>
      </c>
    </row>
    <row r="1675" spans="1:6" x14ac:dyDescent="0.2">
      <c r="A1675">
        <v>2106</v>
      </c>
      <c r="B1675">
        <v>4</v>
      </c>
      <c r="C1675" t="s">
        <v>58</v>
      </c>
      <c r="D1675">
        <v>136</v>
      </c>
      <c r="E1675">
        <v>35</v>
      </c>
      <c r="F1675" t="s">
        <v>63</v>
      </c>
    </row>
    <row r="1676" spans="1:6" x14ac:dyDescent="0.2">
      <c r="A1676">
        <v>2107</v>
      </c>
      <c r="B1676">
        <v>4</v>
      </c>
      <c r="C1676" t="s">
        <v>59</v>
      </c>
      <c r="D1676">
        <v>136</v>
      </c>
      <c r="E1676">
        <v>35</v>
      </c>
      <c r="F1676" t="s">
        <v>57</v>
      </c>
    </row>
    <row r="1677" spans="1:6" x14ac:dyDescent="0.2">
      <c r="A1677">
        <v>2108</v>
      </c>
      <c r="B1677">
        <v>4</v>
      </c>
      <c r="C1677" t="s">
        <v>60</v>
      </c>
      <c r="D1677">
        <v>136</v>
      </c>
      <c r="E1677">
        <v>35</v>
      </c>
      <c r="F1677" t="s">
        <v>63</v>
      </c>
    </row>
    <row r="1678" spans="1:6" x14ac:dyDescent="0.2">
      <c r="A1678">
        <v>2109</v>
      </c>
      <c r="B1678">
        <v>4</v>
      </c>
      <c r="C1678" t="s">
        <v>56</v>
      </c>
      <c r="D1678">
        <v>136</v>
      </c>
      <c r="E1678">
        <v>36</v>
      </c>
      <c r="F1678" t="s">
        <v>63</v>
      </c>
    </row>
    <row r="1679" spans="1:6" x14ac:dyDescent="0.2">
      <c r="A1679">
        <v>2110</v>
      </c>
      <c r="B1679">
        <v>4</v>
      </c>
      <c r="C1679" t="s">
        <v>58</v>
      </c>
      <c r="D1679">
        <v>136</v>
      </c>
      <c r="E1679">
        <v>36</v>
      </c>
      <c r="F1679" t="s">
        <v>62</v>
      </c>
    </row>
    <row r="1680" spans="1:6" x14ac:dyDescent="0.2">
      <c r="A1680">
        <v>2111</v>
      </c>
      <c r="B1680">
        <v>4</v>
      </c>
      <c r="C1680" t="s">
        <v>59</v>
      </c>
      <c r="D1680">
        <v>136</v>
      </c>
      <c r="E1680">
        <v>36</v>
      </c>
      <c r="F1680" t="s">
        <v>64</v>
      </c>
    </row>
    <row r="1681" spans="1:6" x14ac:dyDescent="0.2">
      <c r="A1681">
        <v>2112</v>
      </c>
      <c r="B1681">
        <v>4</v>
      </c>
      <c r="C1681" t="s">
        <v>60</v>
      </c>
      <c r="D1681">
        <v>136</v>
      </c>
      <c r="E1681">
        <v>36</v>
      </c>
      <c r="F1681" t="s">
        <v>57</v>
      </c>
    </row>
    <row r="1682" spans="1:6" x14ac:dyDescent="0.2">
      <c r="A1682">
        <v>2113</v>
      </c>
      <c r="B1682">
        <v>4</v>
      </c>
      <c r="C1682" t="s">
        <v>56</v>
      </c>
      <c r="D1682">
        <v>136</v>
      </c>
      <c r="E1682">
        <v>37</v>
      </c>
      <c r="F1682" t="s">
        <v>63</v>
      </c>
    </row>
    <row r="1683" spans="1:6" x14ac:dyDescent="0.2">
      <c r="A1683">
        <v>2114</v>
      </c>
      <c r="B1683">
        <v>4</v>
      </c>
      <c r="C1683" t="s">
        <v>58</v>
      </c>
      <c r="D1683">
        <v>136</v>
      </c>
      <c r="E1683">
        <v>37</v>
      </c>
      <c r="F1683" t="s">
        <v>62</v>
      </c>
    </row>
    <row r="1684" spans="1:6" x14ac:dyDescent="0.2">
      <c r="A1684">
        <v>2115</v>
      </c>
      <c r="B1684">
        <v>4</v>
      </c>
      <c r="C1684" t="s">
        <v>59</v>
      </c>
      <c r="D1684">
        <v>136</v>
      </c>
      <c r="E1684">
        <v>37</v>
      </c>
      <c r="F1684" t="s">
        <v>57</v>
      </c>
    </row>
    <row r="1685" spans="1:6" x14ac:dyDescent="0.2">
      <c r="A1685">
        <v>2116</v>
      </c>
      <c r="B1685">
        <v>4</v>
      </c>
      <c r="C1685" t="s">
        <v>60</v>
      </c>
      <c r="D1685">
        <v>136</v>
      </c>
      <c r="E1685">
        <v>37</v>
      </c>
      <c r="F1685" t="s">
        <v>63</v>
      </c>
    </row>
    <row r="1686" spans="1:6" x14ac:dyDescent="0.2">
      <c r="A1686">
        <v>2117</v>
      </c>
      <c r="B1686">
        <v>4</v>
      </c>
      <c r="C1686" t="s">
        <v>56</v>
      </c>
      <c r="D1686">
        <v>136</v>
      </c>
      <c r="E1686">
        <v>38</v>
      </c>
      <c r="F1686" t="s">
        <v>64</v>
      </c>
    </row>
    <row r="1687" spans="1:6" x14ac:dyDescent="0.2">
      <c r="A1687">
        <v>2118</v>
      </c>
      <c r="B1687">
        <v>4</v>
      </c>
      <c r="C1687" t="s">
        <v>58</v>
      </c>
      <c r="D1687">
        <v>136</v>
      </c>
      <c r="E1687">
        <v>38</v>
      </c>
      <c r="F1687" t="s">
        <v>64</v>
      </c>
    </row>
    <row r="1688" spans="1:6" x14ac:dyDescent="0.2">
      <c r="A1688">
        <v>2119</v>
      </c>
      <c r="B1688">
        <v>4</v>
      </c>
      <c r="C1688" t="s">
        <v>59</v>
      </c>
      <c r="D1688">
        <v>136</v>
      </c>
      <c r="E1688">
        <v>38</v>
      </c>
      <c r="F1688" t="s">
        <v>64</v>
      </c>
    </row>
    <row r="1689" spans="1:6" x14ac:dyDescent="0.2">
      <c r="A1689">
        <v>2120</v>
      </c>
      <c r="B1689">
        <v>4</v>
      </c>
      <c r="C1689" t="s">
        <v>60</v>
      </c>
      <c r="D1689">
        <v>136</v>
      </c>
      <c r="E1689">
        <v>38</v>
      </c>
      <c r="F1689" t="s">
        <v>64</v>
      </c>
    </row>
    <row r="1690" spans="1:6" x14ac:dyDescent="0.2">
      <c r="A1690">
        <v>2121</v>
      </c>
      <c r="B1690">
        <v>4</v>
      </c>
      <c r="C1690" t="s">
        <v>56</v>
      </c>
      <c r="D1690">
        <v>136</v>
      </c>
      <c r="E1690">
        <v>39</v>
      </c>
      <c r="F1690" t="s">
        <v>62</v>
      </c>
    </row>
    <row r="1691" spans="1:6" x14ac:dyDescent="0.2">
      <c r="A1691">
        <v>2122</v>
      </c>
      <c r="B1691">
        <v>4</v>
      </c>
      <c r="C1691" t="s">
        <v>58</v>
      </c>
      <c r="D1691">
        <v>136</v>
      </c>
      <c r="E1691">
        <v>39</v>
      </c>
      <c r="F1691" t="s">
        <v>57</v>
      </c>
    </row>
    <row r="1692" spans="1:6" x14ac:dyDescent="0.2">
      <c r="A1692">
        <v>2123</v>
      </c>
      <c r="B1692">
        <v>4</v>
      </c>
      <c r="C1692" t="s">
        <v>59</v>
      </c>
      <c r="D1692">
        <v>136</v>
      </c>
      <c r="E1692">
        <v>39</v>
      </c>
      <c r="F1692" t="s">
        <v>57</v>
      </c>
    </row>
    <row r="1693" spans="1:6" x14ac:dyDescent="0.2">
      <c r="A1693">
        <v>2124</v>
      </c>
      <c r="B1693">
        <v>4</v>
      </c>
      <c r="C1693" t="s">
        <v>60</v>
      </c>
      <c r="D1693">
        <v>136</v>
      </c>
      <c r="E1693">
        <v>39</v>
      </c>
      <c r="F1693" t="s">
        <v>61</v>
      </c>
    </row>
    <row r="1694" spans="1:6" x14ac:dyDescent="0.2">
      <c r="A1694">
        <v>2125</v>
      </c>
      <c r="B1694">
        <v>4</v>
      </c>
      <c r="C1694" t="s">
        <v>56</v>
      </c>
      <c r="D1694">
        <v>136</v>
      </c>
      <c r="E1694">
        <v>40</v>
      </c>
      <c r="F1694" t="s">
        <v>57</v>
      </c>
    </row>
    <row r="1695" spans="1:6" x14ac:dyDescent="0.2">
      <c r="A1695">
        <v>2126</v>
      </c>
      <c r="B1695">
        <v>4</v>
      </c>
      <c r="C1695" t="s">
        <v>58</v>
      </c>
      <c r="D1695">
        <v>136</v>
      </c>
      <c r="E1695">
        <v>40</v>
      </c>
      <c r="F1695" t="s">
        <v>64</v>
      </c>
    </row>
    <row r="1696" spans="1:6" x14ac:dyDescent="0.2">
      <c r="A1696">
        <v>2127</v>
      </c>
      <c r="B1696">
        <v>4</v>
      </c>
      <c r="C1696" t="s">
        <v>59</v>
      </c>
      <c r="D1696">
        <v>136</v>
      </c>
      <c r="E1696">
        <v>40</v>
      </c>
      <c r="F1696" t="s">
        <v>63</v>
      </c>
    </row>
    <row r="1697" spans="1:6" x14ac:dyDescent="0.2">
      <c r="A1697">
        <v>2128</v>
      </c>
      <c r="B1697">
        <v>4</v>
      </c>
      <c r="C1697" t="s">
        <v>60</v>
      </c>
      <c r="D1697">
        <v>136</v>
      </c>
      <c r="E1697">
        <v>40</v>
      </c>
      <c r="F1697" t="s">
        <v>63</v>
      </c>
    </row>
    <row r="1698" spans="1:6" x14ac:dyDescent="0.2">
      <c r="A1698">
        <v>2129</v>
      </c>
      <c r="B1698">
        <v>4</v>
      </c>
      <c r="C1698" t="s">
        <v>56</v>
      </c>
      <c r="D1698">
        <v>136</v>
      </c>
      <c r="E1698">
        <v>41</v>
      </c>
      <c r="F1698" t="s">
        <v>63</v>
      </c>
    </row>
    <row r="1699" spans="1:6" x14ac:dyDescent="0.2">
      <c r="A1699">
        <v>2130</v>
      </c>
      <c r="B1699">
        <v>4</v>
      </c>
      <c r="C1699" t="s">
        <v>58</v>
      </c>
      <c r="D1699">
        <v>136</v>
      </c>
      <c r="E1699">
        <v>41</v>
      </c>
      <c r="F1699" t="s">
        <v>63</v>
      </c>
    </row>
    <row r="1700" spans="1:6" x14ac:dyDescent="0.2">
      <c r="A1700">
        <v>2131</v>
      </c>
      <c r="B1700">
        <v>4</v>
      </c>
      <c r="C1700" t="s">
        <v>59</v>
      </c>
      <c r="D1700">
        <v>136</v>
      </c>
      <c r="E1700">
        <v>41</v>
      </c>
      <c r="F1700" t="s">
        <v>61</v>
      </c>
    </row>
    <row r="1701" spans="1:6" x14ac:dyDescent="0.2">
      <c r="A1701">
        <v>2132</v>
      </c>
      <c r="B1701">
        <v>4</v>
      </c>
      <c r="C1701" t="s">
        <v>60</v>
      </c>
      <c r="D1701">
        <v>136</v>
      </c>
      <c r="E1701">
        <v>41</v>
      </c>
      <c r="F1701" t="s">
        <v>64</v>
      </c>
    </row>
    <row r="1702" spans="1:6" x14ac:dyDescent="0.2">
      <c r="A1702">
        <v>2133</v>
      </c>
      <c r="B1702">
        <v>4</v>
      </c>
      <c r="C1702" t="s">
        <v>56</v>
      </c>
      <c r="D1702">
        <v>136</v>
      </c>
      <c r="E1702">
        <v>42</v>
      </c>
      <c r="F1702" t="s">
        <v>63</v>
      </c>
    </row>
    <row r="1703" spans="1:6" x14ac:dyDescent="0.2">
      <c r="A1703">
        <v>2134</v>
      </c>
      <c r="B1703">
        <v>4</v>
      </c>
      <c r="C1703" t="s">
        <v>58</v>
      </c>
      <c r="D1703">
        <v>136</v>
      </c>
      <c r="E1703">
        <v>42</v>
      </c>
      <c r="F1703" t="s">
        <v>63</v>
      </c>
    </row>
    <row r="1704" spans="1:6" x14ac:dyDescent="0.2">
      <c r="A1704">
        <v>2135</v>
      </c>
      <c r="B1704">
        <v>4</v>
      </c>
      <c r="C1704" t="s">
        <v>59</v>
      </c>
      <c r="D1704">
        <v>136</v>
      </c>
      <c r="E1704">
        <v>42</v>
      </c>
      <c r="F1704" t="s">
        <v>64</v>
      </c>
    </row>
    <row r="1705" spans="1:6" x14ac:dyDescent="0.2">
      <c r="A1705">
        <v>2136</v>
      </c>
      <c r="B1705">
        <v>4</v>
      </c>
      <c r="C1705" t="s">
        <v>60</v>
      </c>
      <c r="D1705">
        <v>136</v>
      </c>
      <c r="E1705">
        <v>42</v>
      </c>
      <c r="F1705" t="s">
        <v>64</v>
      </c>
    </row>
    <row r="1706" spans="1:6" x14ac:dyDescent="0.2">
      <c r="A1706">
        <v>2137</v>
      </c>
      <c r="B1706">
        <v>4</v>
      </c>
      <c r="C1706" t="s">
        <v>56</v>
      </c>
      <c r="D1706">
        <v>136</v>
      </c>
      <c r="E1706">
        <v>43</v>
      </c>
      <c r="F1706" t="s">
        <v>63</v>
      </c>
    </row>
    <row r="1707" spans="1:6" x14ac:dyDescent="0.2">
      <c r="A1707">
        <v>2138</v>
      </c>
      <c r="B1707">
        <v>4</v>
      </c>
      <c r="C1707" t="s">
        <v>58</v>
      </c>
      <c r="D1707">
        <v>136</v>
      </c>
      <c r="E1707">
        <v>43</v>
      </c>
      <c r="F1707" t="s">
        <v>63</v>
      </c>
    </row>
    <row r="1708" spans="1:6" x14ac:dyDescent="0.2">
      <c r="A1708">
        <v>2139</v>
      </c>
      <c r="B1708">
        <v>4</v>
      </c>
      <c r="C1708" t="s">
        <v>59</v>
      </c>
      <c r="D1708">
        <v>136</v>
      </c>
      <c r="E1708">
        <v>43</v>
      </c>
      <c r="F1708" t="s">
        <v>63</v>
      </c>
    </row>
    <row r="1709" spans="1:6" x14ac:dyDescent="0.2">
      <c r="A1709">
        <v>2140</v>
      </c>
      <c r="B1709">
        <v>4</v>
      </c>
      <c r="C1709" t="s">
        <v>60</v>
      </c>
      <c r="D1709">
        <v>136</v>
      </c>
      <c r="E1709">
        <v>43</v>
      </c>
      <c r="F1709" t="s">
        <v>63</v>
      </c>
    </row>
    <row r="1710" spans="1:6" x14ac:dyDescent="0.2">
      <c r="A1710">
        <v>2141</v>
      </c>
      <c r="B1710">
        <v>4</v>
      </c>
      <c r="C1710" t="s">
        <v>56</v>
      </c>
      <c r="D1710">
        <v>136</v>
      </c>
      <c r="E1710">
        <v>44</v>
      </c>
      <c r="F1710" t="s">
        <v>63</v>
      </c>
    </row>
    <row r="1711" spans="1:6" x14ac:dyDescent="0.2">
      <c r="A1711">
        <v>2142</v>
      </c>
      <c r="B1711">
        <v>4</v>
      </c>
      <c r="C1711" t="s">
        <v>58</v>
      </c>
      <c r="D1711">
        <v>136</v>
      </c>
      <c r="E1711">
        <v>44</v>
      </c>
      <c r="F1711" t="s">
        <v>64</v>
      </c>
    </row>
    <row r="1712" spans="1:6" x14ac:dyDescent="0.2">
      <c r="A1712">
        <v>2143</v>
      </c>
      <c r="B1712">
        <v>4</v>
      </c>
      <c r="C1712" t="s">
        <v>59</v>
      </c>
      <c r="D1712">
        <v>136</v>
      </c>
      <c r="E1712">
        <v>44</v>
      </c>
      <c r="F1712" t="s">
        <v>62</v>
      </c>
    </row>
    <row r="1713" spans="1:6" x14ac:dyDescent="0.2">
      <c r="A1713">
        <v>2144</v>
      </c>
      <c r="B1713">
        <v>4</v>
      </c>
      <c r="C1713" t="s">
        <v>60</v>
      </c>
      <c r="D1713">
        <v>136</v>
      </c>
      <c r="E1713">
        <v>44</v>
      </c>
      <c r="F1713" t="s">
        <v>63</v>
      </c>
    </row>
    <row r="1714" spans="1:6" x14ac:dyDescent="0.2">
      <c r="A1714">
        <v>2145</v>
      </c>
      <c r="B1714">
        <v>4</v>
      </c>
      <c r="C1714" t="s">
        <v>56</v>
      </c>
      <c r="D1714">
        <v>136</v>
      </c>
      <c r="E1714">
        <v>45</v>
      </c>
      <c r="F1714" t="s">
        <v>57</v>
      </c>
    </row>
    <row r="1715" spans="1:6" x14ac:dyDescent="0.2">
      <c r="A1715">
        <v>2146</v>
      </c>
      <c r="B1715">
        <v>4</v>
      </c>
      <c r="C1715" t="s">
        <v>58</v>
      </c>
      <c r="D1715">
        <v>136</v>
      </c>
      <c r="E1715">
        <v>45</v>
      </c>
      <c r="F1715" t="s">
        <v>63</v>
      </c>
    </row>
    <row r="1716" spans="1:6" x14ac:dyDescent="0.2">
      <c r="A1716">
        <v>2147</v>
      </c>
      <c r="B1716">
        <v>4</v>
      </c>
      <c r="C1716" t="s">
        <v>59</v>
      </c>
      <c r="D1716">
        <v>136</v>
      </c>
      <c r="E1716">
        <v>45</v>
      </c>
      <c r="F1716" t="s">
        <v>63</v>
      </c>
    </row>
    <row r="1717" spans="1:6" x14ac:dyDescent="0.2">
      <c r="A1717">
        <v>2148</v>
      </c>
      <c r="B1717">
        <v>4</v>
      </c>
      <c r="C1717" t="s">
        <v>60</v>
      </c>
      <c r="D1717">
        <v>136</v>
      </c>
      <c r="E1717">
        <v>45</v>
      </c>
      <c r="F1717" t="s">
        <v>63</v>
      </c>
    </row>
    <row r="1718" spans="1:6" x14ac:dyDescent="0.2">
      <c r="A1718">
        <v>2149</v>
      </c>
      <c r="B1718">
        <v>4</v>
      </c>
      <c r="C1718" t="s">
        <v>56</v>
      </c>
      <c r="D1718">
        <v>136</v>
      </c>
      <c r="E1718">
        <v>46</v>
      </c>
      <c r="F1718" t="s">
        <v>61</v>
      </c>
    </row>
    <row r="1719" spans="1:6" x14ac:dyDescent="0.2">
      <c r="A1719">
        <v>2150</v>
      </c>
      <c r="B1719">
        <v>4</v>
      </c>
      <c r="C1719" t="s">
        <v>58</v>
      </c>
      <c r="D1719">
        <v>136</v>
      </c>
      <c r="E1719">
        <v>46</v>
      </c>
      <c r="F1719" t="s">
        <v>61</v>
      </c>
    </row>
    <row r="1720" spans="1:6" x14ac:dyDescent="0.2">
      <c r="A1720">
        <v>2151</v>
      </c>
      <c r="B1720">
        <v>4</v>
      </c>
      <c r="C1720" t="s">
        <v>59</v>
      </c>
      <c r="D1720">
        <v>136</v>
      </c>
      <c r="E1720">
        <v>46</v>
      </c>
      <c r="F1720" t="s">
        <v>64</v>
      </c>
    </row>
    <row r="1721" spans="1:6" x14ac:dyDescent="0.2">
      <c r="A1721">
        <v>2152</v>
      </c>
      <c r="B1721">
        <v>4</v>
      </c>
      <c r="C1721" t="s">
        <v>60</v>
      </c>
      <c r="D1721">
        <v>136</v>
      </c>
      <c r="E1721">
        <v>46</v>
      </c>
      <c r="F1721" t="s">
        <v>64</v>
      </c>
    </row>
    <row r="1722" spans="1:6" x14ac:dyDescent="0.2">
      <c r="A1722">
        <v>2153</v>
      </c>
      <c r="B1722">
        <v>4</v>
      </c>
      <c r="C1722" t="s">
        <v>56</v>
      </c>
      <c r="D1722">
        <v>136</v>
      </c>
      <c r="E1722">
        <v>47</v>
      </c>
      <c r="F1722" t="s">
        <v>62</v>
      </c>
    </row>
    <row r="1723" spans="1:6" x14ac:dyDescent="0.2">
      <c r="A1723">
        <v>2154</v>
      </c>
      <c r="B1723">
        <v>4</v>
      </c>
      <c r="C1723" t="s">
        <v>58</v>
      </c>
      <c r="D1723">
        <v>136</v>
      </c>
      <c r="E1723">
        <v>47</v>
      </c>
      <c r="F1723" t="s">
        <v>62</v>
      </c>
    </row>
    <row r="1724" spans="1:6" x14ac:dyDescent="0.2">
      <c r="A1724">
        <v>2155</v>
      </c>
      <c r="B1724">
        <v>4</v>
      </c>
      <c r="C1724" t="s">
        <v>59</v>
      </c>
      <c r="D1724">
        <v>136</v>
      </c>
      <c r="E1724">
        <v>47</v>
      </c>
      <c r="F1724" t="s">
        <v>57</v>
      </c>
    </row>
    <row r="1725" spans="1:6" x14ac:dyDescent="0.2">
      <c r="A1725">
        <v>2156</v>
      </c>
      <c r="B1725">
        <v>4</v>
      </c>
      <c r="C1725" t="s">
        <v>60</v>
      </c>
      <c r="D1725">
        <v>136</v>
      </c>
      <c r="E1725">
        <v>47</v>
      </c>
      <c r="F1725" t="s">
        <v>57</v>
      </c>
    </row>
    <row r="1726" spans="1:6" x14ac:dyDescent="0.2">
      <c r="A1726">
        <v>2157</v>
      </c>
      <c r="B1726">
        <v>4</v>
      </c>
      <c r="C1726" t="s">
        <v>56</v>
      </c>
      <c r="D1726">
        <v>136</v>
      </c>
      <c r="E1726">
        <v>48</v>
      </c>
      <c r="F1726" t="s">
        <v>57</v>
      </c>
    </row>
    <row r="1727" spans="1:6" x14ac:dyDescent="0.2">
      <c r="A1727">
        <v>2158</v>
      </c>
      <c r="B1727">
        <v>4</v>
      </c>
      <c r="C1727" t="s">
        <v>58</v>
      </c>
      <c r="D1727">
        <v>136</v>
      </c>
      <c r="E1727">
        <v>48</v>
      </c>
      <c r="F1727" t="s">
        <v>57</v>
      </c>
    </row>
    <row r="1728" spans="1:6" x14ac:dyDescent="0.2">
      <c r="A1728">
        <v>2159</v>
      </c>
      <c r="B1728">
        <v>4</v>
      </c>
      <c r="C1728" t="s">
        <v>59</v>
      </c>
      <c r="D1728">
        <v>136</v>
      </c>
      <c r="E1728">
        <v>48</v>
      </c>
      <c r="F1728" t="s">
        <v>57</v>
      </c>
    </row>
    <row r="1729" spans="1:6" x14ac:dyDescent="0.2">
      <c r="A1729">
        <v>2160</v>
      </c>
      <c r="B1729">
        <v>4</v>
      </c>
      <c r="C1729" t="s">
        <v>60</v>
      </c>
      <c r="D1729">
        <v>136</v>
      </c>
      <c r="E1729">
        <v>48</v>
      </c>
      <c r="F1729" t="s">
        <v>61</v>
      </c>
    </row>
    <row r="1730" spans="1:6" x14ac:dyDescent="0.2">
      <c r="A1730">
        <v>2161</v>
      </c>
      <c r="B1730">
        <v>4</v>
      </c>
      <c r="C1730" t="s">
        <v>56</v>
      </c>
      <c r="D1730">
        <v>136</v>
      </c>
      <c r="E1730">
        <v>49</v>
      </c>
      <c r="F1730" t="s">
        <v>63</v>
      </c>
    </row>
    <row r="1731" spans="1:6" x14ac:dyDescent="0.2">
      <c r="A1731">
        <v>2162</v>
      </c>
      <c r="B1731">
        <v>4</v>
      </c>
      <c r="C1731" t="s">
        <v>58</v>
      </c>
      <c r="D1731">
        <v>136</v>
      </c>
      <c r="E1731">
        <v>49</v>
      </c>
      <c r="F1731" t="s">
        <v>63</v>
      </c>
    </row>
    <row r="1732" spans="1:6" x14ac:dyDescent="0.2">
      <c r="A1732">
        <v>2163</v>
      </c>
      <c r="B1732">
        <v>4</v>
      </c>
      <c r="C1732" t="s">
        <v>59</v>
      </c>
      <c r="D1732">
        <v>136</v>
      </c>
      <c r="E1732">
        <v>49</v>
      </c>
      <c r="F1732" t="s">
        <v>62</v>
      </c>
    </row>
    <row r="1733" spans="1:6" x14ac:dyDescent="0.2">
      <c r="A1733">
        <v>2164</v>
      </c>
      <c r="B1733">
        <v>4</v>
      </c>
      <c r="C1733" t="s">
        <v>60</v>
      </c>
      <c r="D1733">
        <v>136</v>
      </c>
      <c r="E1733">
        <v>49</v>
      </c>
      <c r="F1733" t="s">
        <v>64</v>
      </c>
    </row>
    <row r="1734" spans="1:6" x14ac:dyDescent="0.2">
      <c r="A1734">
        <v>2165</v>
      </c>
      <c r="B1734">
        <v>4</v>
      </c>
      <c r="C1734" t="s">
        <v>56</v>
      </c>
      <c r="D1734">
        <v>136</v>
      </c>
      <c r="E1734">
        <v>50</v>
      </c>
      <c r="F1734" t="s">
        <v>63</v>
      </c>
    </row>
    <row r="1735" spans="1:6" x14ac:dyDescent="0.2">
      <c r="A1735">
        <v>2166</v>
      </c>
      <c r="B1735">
        <v>4</v>
      </c>
      <c r="C1735" t="s">
        <v>58</v>
      </c>
      <c r="D1735">
        <v>136</v>
      </c>
      <c r="E1735">
        <v>50</v>
      </c>
      <c r="F1735" t="s">
        <v>63</v>
      </c>
    </row>
    <row r="1736" spans="1:6" x14ac:dyDescent="0.2">
      <c r="A1736">
        <v>2167</v>
      </c>
      <c r="B1736">
        <v>4</v>
      </c>
      <c r="C1736" t="s">
        <v>59</v>
      </c>
      <c r="D1736">
        <v>136</v>
      </c>
      <c r="E1736">
        <v>50</v>
      </c>
      <c r="F1736" t="s">
        <v>57</v>
      </c>
    </row>
    <row r="1737" spans="1:6" x14ac:dyDescent="0.2">
      <c r="A1737">
        <v>2168</v>
      </c>
      <c r="B1737">
        <v>4</v>
      </c>
      <c r="C1737" t="s">
        <v>60</v>
      </c>
      <c r="D1737">
        <v>136</v>
      </c>
      <c r="E1737">
        <v>50</v>
      </c>
      <c r="F1737" t="s">
        <v>62</v>
      </c>
    </row>
    <row r="1738" spans="1:6" x14ac:dyDescent="0.2">
      <c r="A1738">
        <v>2169</v>
      </c>
      <c r="B1738">
        <v>4</v>
      </c>
      <c r="C1738" t="s">
        <v>56</v>
      </c>
      <c r="D1738">
        <v>136</v>
      </c>
      <c r="E1738">
        <v>51</v>
      </c>
      <c r="F1738" t="s">
        <v>63</v>
      </c>
    </row>
    <row r="1739" spans="1:6" x14ac:dyDescent="0.2">
      <c r="A1739">
        <v>2170</v>
      </c>
      <c r="B1739">
        <v>4</v>
      </c>
      <c r="C1739" t="s">
        <v>58</v>
      </c>
      <c r="D1739">
        <v>136</v>
      </c>
      <c r="E1739">
        <v>51</v>
      </c>
      <c r="F1739" t="s">
        <v>63</v>
      </c>
    </row>
    <row r="1740" spans="1:6" x14ac:dyDescent="0.2">
      <c r="A1740">
        <v>2171</v>
      </c>
      <c r="B1740">
        <v>4</v>
      </c>
      <c r="C1740" t="s">
        <v>59</v>
      </c>
      <c r="D1740">
        <v>136</v>
      </c>
      <c r="E1740">
        <v>51</v>
      </c>
      <c r="F1740" t="s">
        <v>62</v>
      </c>
    </row>
    <row r="1741" spans="1:6" x14ac:dyDescent="0.2">
      <c r="A1741">
        <v>2172</v>
      </c>
      <c r="B1741">
        <v>4</v>
      </c>
      <c r="C1741" t="s">
        <v>60</v>
      </c>
      <c r="D1741">
        <v>136</v>
      </c>
      <c r="E1741">
        <v>51</v>
      </c>
      <c r="F1741" t="s">
        <v>63</v>
      </c>
    </row>
    <row r="1742" spans="1:6" x14ac:dyDescent="0.2">
      <c r="A1742">
        <v>2173</v>
      </c>
      <c r="B1742">
        <v>4</v>
      </c>
      <c r="C1742" t="s">
        <v>56</v>
      </c>
      <c r="D1742">
        <v>136</v>
      </c>
      <c r="E1742">
        <v>52</v>
      </c>
      <c r="F1742" t="s">
        <v>63</v>
      </c>
    </row>
    <row r="1743" spans="1:6" x14ac:dyDescent="0.2">
      <c r="A1743">
        <v>2174</v>
      </c>
      <c r="B1743">
        <v>4</v>
      </c>
      <c r="C1743" t="s">
        <v>58</v>
      </c>
      <c r="D1743">
        <v>136</v>
      </c>
      <c r="E1743">
        <v>52</v>
      </c>
      <c r="F1743" t="s">
        <v>63</v>
      </c>
    </row>
    <row r="1744" spans="1:6" x14ac:dyDescent="0.2">
      <c r="A1744">
        <v>2175</v>
      </c>
      <c r="B1744">
        <v>4</v>
      </c>
      <c r="C1744" t="s">
        <v>59</v>
      </c>
      <c r="D1744">
        <v>136</v>
      </c>
      <c r="E1744">
        <v>52</v>
      </c>
      <c r="F1744" t="s">
        <v>57</v>
      </c>
    </row>
    <row r="1745" spans="1:6" x14ac:dyDescent="0.2">
      <c r="A1745">
        <v>2176</v>
      </c>
      <c r="B1745">
        <v>4</v>
      </c>
      <c r="C1745" t="s">
        <v>60</v>
      </c>
      <c r="D1745">
        <v>136</v>
      </c>
      <c r="E1745">
        <v>52</v>
      </c>
      <c r="F1745" t="s">
        <v>57</v>
      </c>
    </row>
    <row r="1746" spans="1:6" x14ac:dyDescent="0.2">
      <c r="A1746">
        <v>2177</v>
      </c>
      <c r="B1746">
        <v>4</v>
      </c>
      <c r="C1746" t="s">
        <v>56</v>
      </c>
      <c r="D1746">
        <v>136</v>
      </c>
      <c r="E1746">
        <v>53</v>
      </c>
      <c r="F1746" t="s">
        <v>63</v>
      </c>
    </row>
    <row r="1747" spans="1:6" x14ac:dyDescent="0.2">
      <c r="A1747">
        <v>2178</v>
      </c>
      <c r="B1747">
        <v>4</v>
      </c>
      <c r="C1747" t="s">
        <v>58</v>
      </c>
      <c r="D1747">
        <v>136</v>
      </c>
      <c r="E1747">
        <v>53</v>
      </c>
      <c r="F1747" t="s">
        <v>63</v>
      </c>
    </row>
    <row r="1748" spans="1:6" x14ac:dyDescent="0.2">
      <c r="A1748">
        <v>2179</v>
      </c>
      <c r="B1748">
        <v>4</v>
      </c>
      <c r="C1748" t="s">
        <v>59</v>
      </c>
      <c r="D1748">
        <v>136</v>
      </c>
      <c r="E1748">
        <v>53</v>
      </c>
      <c r="F1748" t="s">
        <v>57</v>
      </c>
    </row>
    <row r="1749" spans="1:6" x14ac:dyDescent="0.2">
      <c r="A1749">
        <v>2180</v>
      </c>
      <c r="B1749">
        <v>4</v>
      </c>
      <c r="C1749" t="s">
        <v>60</v>
      </c>
      <c r="D1749">
        <v>136</v>
      </c>
      <c r="E1749">
        <v>53</v>
      </c>
      <c r="F1749" t="s">
        <v>57</v>
      </c>
    </row>
    <row r="1750" spans="1:6" x14ac:dyDescent="0.2">
      <c r="A1750">
        <v>2181</v>
      </c>
      <c r="B1750">
        <v>4</v>
      </c>
      <c r="C1750" t="s">
        <v>56</v>
      </c>
      <c r="D1750">
        <v>136</v>
      </c>
      <c r="E1750">
        <v>54</v>
      </c>
      <c r="F1750" t="s">
        <v>64</v>
      </c>
    </row>
    <row r="1751" spans="1:6" x14ac:dyDescent="0.2">
      <c r="A1751">
        <v>2182</v>
      </c>
      <c r="B1751">
        <v>4</v>
      </c>
      <c r="C1751" t="s">
        <v>58</v>
      </c>
      <c r="D1751">
        <v>136</v>
      </c>
      <c r="E1751">
        <v>54</v>
      </c>
      <c r="F1751" t="s">
        <v>64</v>
      </c>
    </row>
    <row r="1752" spans="1:6" x14ac:dyDescent="0.2">
      <c r="A1752">
        <v>2183</v>
      </c>
      <c r="B1752">
        <v>4</v>
      </c>
      <c r="C1752" t="s">
        <v>59</v>
      </c>
      <c r="D1752">
        <v>136</v>
      </c>
      <c r="E1752">
        <v>54</v>
      </c>
      <c r="F1752" t="s">
        <v>64</v>
      </c>
    </row>
    <row r="1753" spans="1:6" x14ac:dyDescent="0.2">
      <c r="A1753">
        <v>2184</v>
      </c>
      <c r="B1753">
        <v>4</v>
      </c>
      <c r="C1753" t="s">
        <v>60</v>
      </c>
      <c r="D1753">
        <v>136</v>
      </c>
      <c r="E1753">
        <v>54</v>
      </c>
      <c r="F1753" t="s">
        <v>64</v>
      </c>
    </row>
    <row r="1754" spans="1:6" x14ac:dyDescent="0.2">
      <c r="A1754">
        <v>2185</v>
      </c>
      <c r="B1754">
        <v>4</v>
      </c>
      <c r="C1754" t="s">
        <v>56</v>
      </c>
      <c r="D1754">
        <v>136</v>
      </c>
      <c r="E1754">
        <v>55</v>
      </c>
      <c r="F1754" t="s">
        <v>63</v>
      </c>
    </row>
    <row r="1755" spans="1:6" x14ac:dyDescent="0.2">
      <c r="A1755">
        <v>2186</v>
      </c>
      <c r="B1755">
        <v>4</v>
      </c>
      <c r="C1755" t="s">
        <v>58</v>
      </c>
      <c r="D1755">
        <v>136</v>
      </c>
      <c r="E1755">
        <v>55</v>
      </c>
      <c r="F1755" t="s">
        <v>64</v>
      </c>
    </row>
    <row r="1756" spans="1:6" x14ac:dyDescent="0.2">
      <c r="A1756">
        <v>2187</v>
      </c>
      <c r="B1756">
        <v>4</v>
      </c>
      <c r="C1756" t="s">
        <v>59</v>
      </c>
      <c r="D1756">
        <v>136</v>
      </c>
      <c r="E1756">
        <v>55</v>
      </c>
      <c r="F1756" t="s">
        <v>64</v>
      </c>
    </row>
    <row r="1757" spans="1:6" x14ac:dyDescent="0.2">
      <c r="A1757">
        <v>2188</v>
      </c>
      <c r="B1757">
        <v>4</v>
      </c>
      <c r="C1757" t="s">
        <v>60</v>
      </c>
      <c r="D1757">
        <v>136</v>
      </c>
      <c r="E1757">
        <v>55</v>
      </c>
      <c r="F1757" t="s">
        <v>64</v>
      </c>
    </row>
    <row r="1758" spans="1:6" x14ac:dyDescent="0.2">
      <c r="A1758">
        <v>2189</v>
      </c>
      <c r="B1758">
        <v>4</v>
      </c>
      <c r="C1758" t="s">
        <v>56</v>
      </c>
      <c r="D1758">
        <v>136</v>
      </c>
      <c r="E1758">
        <v>56</v>
      </c>
      <c r="F1758" t="s">
        <v>57</v>
      </c>
    </row>
    <row r="1759" spans="1:6" x14ac:dyDescent="0.2">
      <c r="A1759">
        <v>2190</v>
      </c>
      <c r="B1759">
        <v>4</v>
      </c>
      <c r="C1759" t="s">
        <v>58</v>
      </c>
      <c r="D1759">
        <v>136</v>
      </c>
      <c r="E1759">
        <v>56</v>
      </c>
      <c r="F1759" t="s">
        <v>63</v>
      </c>
    </row>
    <row r="1760" spans="1:6" x14ac:dyDescent="0.2">
      <c r="A1760">
        <v>2191</v>
      </c>
      <c r="B1760">
        <v>4</v>
      </c>
      <c r="C1760" t="s">
        <v>59</v>
      </c>
      <c r="D1760">
        <v>136</v>
      </c>
      <c r="E1760">
        <v>56</v>
      </c>
      <c r="F1760" t="s">
        <v>64</v>
      </c>
    </row>
    <row r="1761" spans="1:6" x14ac:dyDescent="0.2">
      <c r="A1761">
        <v>2192</v>
      </c>
      <c r="B1761">
        <v>4</v>
      </c>
      <c r="C1761" t="s">
        <v>60</v>
      </c>
      <c r="D1761">
        <v>136</v>
      </c>
      <c r="E1761">
        <v>56</v>
      </c>
      <c r="F1761" t="s">
        <v>64</v>
      </c>
    </row>
    <row r="1762" spans="1:6" x14ac:dyDescent="0.2">
      <c r="A1762">
        <v>2193</v>
      </c>
      <c r="B1762">
        <v>4</v>
      </c>
      <c r="C1762" t="s">
        <v>56</v>
      </c>
      <c r="D1762">
        <v>136</v>
      </c>
      <c r="E1762">
        <v>57</v>
      </c>
      <c r="F1762" t="s">
        <v>63</v>
      </c>
    </row>
    <row r="1763" spans="1:6" x14ac:dyDescent="0.2">
      <c r="A1763">
        <v>2194</v>
      </c>
      <c r="B1763">
        <v>4</v>
      </c>
      <c r="C1763" t="s">
        <v>58</v>
      </c>
      <c r="D1763">
        <v>136</v>
      </c>
      <c r="E1763">
        <v>57</v>
      </c>
      <c r="F1763" t="s">
        <v>63</v>
      </c>
    </row>
    <row r="1764" spans="1:6" x14ac:dyDescent="0.2">
      <c r="A1764">
        <v>2195</v>
      </c>
      <c r="B1764">
        <v>4</v>
      </c>
      <c r="C1764" t="s">
        <v>59</v>
      </c>
      <c r="D1764">
        <v>136</v>
      </c>
      <c r="E1764">
        <v>57</v>
      </c>
      <c r="F1764" t="s">
        <v>64</v>
      </c>
    </row>
    <row r="1765" spans="1:6" x14ac:dyDescent="0.2">
      <c r="A1765">
        <v>2196</v>
      </c>
      <c r="B1765">
        <v>4</v>
      </c>
      <c r="C1765" t="s">
        <v>60</v>
      </c>
      <c r="D1765">
        <v>136</v>
      </c>
      <c r="E1765">
        <v>57</v>
      </c>
      <c r="F1765" t="s">
        <v>62</v>
      </c>
    </row>
    <row r="1766" spans="1:6" x14ac:dyDescent="0.2">
      <c r="A1766">
        <v>2197</v>
      </c>
      <c r="B1766">
        <v>4</v>
      </c>
      <c r="C1766" t="s">
        <v>56</v>
      </c>
      <c r="D1766">
        <v>136</v>
      </c>
      <c r="E1766">
        <v>58</v>
      </c>
      <c r="F1766" t="s">
        <v>63</v>
      </c>
    </row>
    <row r="1767" spans="1:6" x14ac:dyDescent="0.2">
      <c r="A1767">
        <v>2198</v>
      </c>
      <c r="B1767">
        <v>4</v>
      </c>
      <c r="C1767" t="s">
        <v>58</v>
      </c>
      <c r="D1767">
        <v>136</v>
      </c>
      <c r="E1767">
        <v>58</v>
      </c>
      <c r="F1767" t="s">
        <v>63</v>
      </c>
    </row>
    <row r="1768" spans="1:6" x14ac:dyDescent="0.2">
      <c r="A1768">
        <v>2199</v>
      </c>
      <c r="B1768">
        <v>4</v>
      </c>
      <c r="C1768" t="s">
        <v>59</v>
      </c>
      <c r="D1768">
        <v>136</v>
      </c>
      <c r="E1768">
        <v>58</v>
      </c>
      <c r="F1768" t="s">
        <v>64</v>
      </c>
    </row>
    <row r="1769" spans="1:6" x14ac:dyDescent="0.2">
      <c r="A1769">
        <v>2200</v>
      </c>
      <c r="B1769">
        <v>4</v>
      </c>
      <c r="C1769" t="s">
        <v>60</v>
      </c>
      <c r="D1769">
        <v>136</v>
      </c>
      <c r="E1769">
        <v>58</v>
      </c>
      <c r="F1769" t="s">
        <v>63</v>
      </c>
    </row>
    <row r="1770" spans="1:6" x14ac:dyDescent="0.2">
      <c r="A1770">
        <v>2201</v>
      </c>
      <c r="B1770">
        <v>4</v>
      </c>
      <c r="C1770" t="s">
        <v>56</v>
      </c>
      <c r="D1770">
        <v>136</v>
      </c>
      <c r="E1770">
        <v>59</v>
      </c>
      <c r="F1770" t="s">
        <v>63</v>
      </c>
    </row>
    <row r="1771" spans="1:6" x14ac:dyDescent="0.2">
      <c r="A1771">
        <v>2202</v>
      </c>
      <c r="B1771">
        <v>4</v>
      </c>
      <c r="C1771" t="s">
        <v>58</v>
      </c>
      <c r="D1771">
        <v>136</v>
      </c>
      <c r="E1771">
        <v>59</v>
      </c>
      <c r="F1771" t="s">
        <v>63</v>
      </c>
    </row>
    <row r="1772" spans="1:6" x14ac:dyDescent="0.2">
      <c r="A1772">
        <v>2203</v>
      </c>
      <c r="B1772">
        <v>4</v>
      </c>
      <c r="C1772" t="s">
        <v>59</v>
      </c>
      <c r="D1772">
        <v>136</v>
      </c>
      <c r="E1772">
        <v>59</v>
      </c>
      <c r="F1772" t="s">
        <v>64</v>
      </c>
    </row>
    <row r="1773" spans="1:6" x14ac:dyDescent="0.2">
      <c r="A1773">
        <v>2204</v>
      </c>
      <c r="B1773">
        <v>4</v>
      </c>
      <c r="C1773" t="s">
        <v>60</v>
      </c>
      <c r="D1773">
        <v>136</v>
      </c>
      <c r="E1773">
        <v>59</v>
      </c>
      <c r="F1773" t="s">
        <v>63</v>
      </c>
    </row>
    <row r="1774" spans="1:6" x14ac:dyDescent="0.2">
      <c r="A1774">
        <v>2205</v>
      </c>
      <c r="B1774">
        <v>4</v>
      </c>
      <c r="C1774" t="s">
        <v>56</v>
      </c>
      <c r="D1774">
        <v>136</v>
      </c>
      <c r="E1774">
        <v>60</v>
      </c>
      <c r="F1774" t="s">
        <v>63</v>
      </c>
    </row>
    <row r="1775" spans="1:6" x14ac:dyDescent="0.2">
      <c r="A1775">
        <v>2206</v>
      </c>
      <c r="B1775">
        <v>4</v>
      </c>
      <c r="C1775" t="s">
        <v>58</v>
      </c>
      <c r="D1775">
        <v>136</v>
      </c>
      <c r="E1775">
        <v>60</v>
      </c>
      <c r="F1775" t="s">
        <v>63</v>
      </c>
    </row>
    <row r="1776" spans="1:6" x14ac:dyDescent="0.2">
      <c r="A1776">
        <v>2207</v>
      </c>
      <c r="B1776">
        <v>4</v>
      </c>
      <c r="C1776" t="s">
        <v>59</v>
      </c>
      <c r="D1776">
        <v>136</v>
      </c>
      <c r="E1776">
        <v>60</v>
      </c>
      <c r="F1776" t="s">
        <v>64</v>
      </c>
    </row>
    <row r="1777" spans="1:6" x14ac:dyDescent="0.2">
      <c r="A1777">
        <v>2208</v>
      </c>
      <c r="B1777">
        <v>4</v>
      </c>
      <c r="C1777" t="s">
        <v>60</v>
      </c>
      <c r="D1777">
        <v>136</v>
      </c>
      <c r="E1777">
        <v>60</v>
      </c>
      <c r="F1777" t="s">
        <v>64</v>
      </c>
    </row>
    <row r="1778" spans="1:6" x14ac:dyDescent="0.2">
      <c r="A1778">
        <v>2209</v>
      </c>
      <c r="B1778">
        <v>4</v>
      </c>
      <c r="C1778" t="s">
        <v>56</v>
      </c>
      <c r="D1778">
        <v>136</v>
      </c>
      <c r="E1778">
        <v>61</v>
      </c>
      <c r="F1778" t="s">
        <v>63</v>
      </c>
    </row>
    <row r="1779" spans="1:6" x14ac:dyDescent="0.2">
      <c r="A1779">
        <v>2210</v>
      </c>
      <c r="B1779">
        <v>4</v>
      </c>
      <c r="C1779" t="s">
        <v>58</v>
      </c>
      <c r="D1779">
        <v>136</v>
      </c>
      <c r="E1779">
        <v>61</v>
      </c>
      <c r="F1779" t="s">
        <v>63</v>
      </c>
    </row>
    <row r="1780" spans="1:6" x14ac:dyDescent="0.2">
      <c r="A1780">
        <v>2211</v>
      </c>
      <c r="B1780">
        <v>4</v>
      </c>
      <c r="C1780" t="s">
        <v>59</v>
      </c>
      <c r="D1780">
        <v>136</v>
      </c>
      <c r="E1780">
        <v>61</v>
      </c>
      <c r="F1780" t="s">
        <v>63</v>
      </c>
    </row>
    <row r="1781" spans="1:6" x14ac:dyDescent="0.2">
      <c r="A1781">
        <v>2212</v>
      </c>
      <c r="B1781">
        <v>4</v>
      </c>
      <c r="C1781" t="s">
        <v>60</v>
      </c>
      <c r="D1781">
        <v>136</v>
      </c>
      <c r="E1781">
        <v>61</v>
      </c>
      <c r="F1781" t="s">
        <v>63</v>
      </c>
    </row>
    <row r="1782" spans="1:6" x14ac:dyDescent="0.2">
      <c r="A1782">
        <v>2213</v>
      </c>
      <c r="B1782">
        <v>4</v>
      </c>
      <c r="C1782" t="s">
        <v>56</v>
      </c>
      <c r="D1782">
        <v>136</v>
      </c>
      <c r="E1782">
        <v>62</v>
      </c>
      <c r="F1782" t="s">
        <v>62</v>
      </c>
    </row>
    <row r="1783" spans="1:6" x14ac:dyDescent="0.2">
      <c r="A1783">
        <v>2214</v>
      </c>
      <c r="B1783">
        <v>4</v>
      </c>
      <c r="C1783" t="s">
        <v>58</v>
      </c>
      <c r="D1783">
        <v>136</v>
      </c>
      <c r="E1783">
        <v>62</v>
      </c>
      <c r="F1783" t="s">
        <v>63</v>
      </c>
    </row>
    <row r="1784" spans="1:6" x14ac:dyDescent="0.2">
      <c r="A1784">
        <v>2215</v>
      </c>
      <c r="B1784">
        <v>4</v>
      </c>
      <c r="C1784" t="s">
        <v>59</v>
      </c>
      <c r="D1784">
        <v>136</v>
      </c>
      <c r="E1784">
        <v>62</v>
      </c>
      <c r="F1784" t="s">
        <v>57</v>
      </c>
    </row>
    <row r="1785" spans="1:6" x14ac:dyDescent="0.2">
      <c r="A1785">
        <v>2216</v>
      </c>
      <c r="B1785">
        <v>4</v>
      </c>
      <c r="C1785" t="s">
        <v>60</v>
      </c>
      <c r="D1785">
        <v>136</v>
      </c>
      <c r="E1785">
        <v>62</v>
      </c>
      <c r="F1785" t="s">
        <v>62</v>
      </c>
    </row>
    <row r="1786" spans="1:6" x14ac:dyDescent="0.2">
      <c r="A1786">
        <v>2217</v>
      </c>
      <c r="B1786">
        <v>4</v>
      </c>
      <c r="C1786" t="s">
        <v>56</v>
      </c>
      <c r="D1786">
        <v>136</v>
      </c>
      <c r="E1786">
        <v>63</v>
      </c>
      <c r="F1786" t="s">
        <v>62</v>
      </c>
    </row>
    <row r="1787" spans="1:6" x14ac:dyDescent="0.2">
      <c r="A1787">
        <v>2218</v>
      </c>
      <c r="B1787">
        <v>4</v>
      </c>
      <c r="C1787" t="s">
        <v>58</v>
      </c>
      <c r="D1787">
        <v>136</v>
      </c>
      <c r="E1787">
        <v>63</v>
      </c>
      <c r="F1787" t="s">
        <v>63</v>
      </c>
    </row>
    <row r="1788" spans="1:6" x14ac:dyDescent="0.2">
      <c r="A1788">
        <v>2219</v>
      </c>
      <c r="B1788">
        <v>4</v>
      </c>
      <c r="C1788" t="s">
        <v>59</v>
      </c>
      <c r="D1788">
        <v>136</v>
      </c>
      <c r="E1788">
        <v>63</v>
      </c>
      <c r="F1788" t="s">
        <v>62</v>
      </c>
    </row>
    <row r="1789" spans="1:6" x14ac:dyDescent="0.2">
      <c r="A1789">
        <v>2220</v>
      </c>
      <c r="B1789">
        <v>4</v>
      </c>
      <c r="C1789" t="s">
        <v>60</v>
      </c>
      <c r="D1789">
        <v>136</v>
      </c>
      <c r="E1789">
        <v>63</v>
      </c>
      <c r="F1789" t="s">
        <v>63</v>
      </c>
    </row>
    <row r="1790" spans="1:6" x14ac:dyDescent="0.2">
      <c r="A1790">
        <v>2221</v>
      </c>
      <c r="B1790">
        <v>4</v>
      </c>
      <c r="C1790" t="s">
        <v>56</v>
      </c>
      <c r="D1790">
        <v>136</v>
      </c>
      <c r="E1790">
        <v>64</v>
      </c>
      <c r="F1790" t="s">
        <v>64</v>
      </c>
    </row>
    <row r="1791" spans="1:6" x14ac:dyDescent="0.2">
      <c r="A1791">
        <v>2222</v>
      </c>
      <c r="B1791">
        <v>4</v>
      </c>
      <c r="C1791" t="s">
        <v>58</v>
      </c>
      <c r="D1791">
        <v>136</v>
      </c>
      <c r="E1791">
        <v>64</v>
      </c>
      <c r="F1791" t="s">
        <v>63</v>
      </c>
    </row>
    <row r="1792" spans="1:6" x14ac:dyDescent="0.2">
      <c r="A1792">
        <v>2223</v>
      </c>
      <c r="B1792">
        <v>4</v>
      </c>
      <c r="C1792" t="s">
        <v>59</v>
      </c>
      <c r="D1792">
        <v>136</v>
      </c>
      <c r="E1792">
        <v>64</v>
      </c>
      <c r="F1792" t="s">
        <v>64</v>
      </c>
    </row>
    <row r="1793" spans="1:6" x14ac:dyDescent="0.2">
      <c r="A1793">
        <v>2224</v>
      </c>
      <c r="B1793">
        <v>4</v>
      </c>
      <c r="C1793" t="s">
        <v>60</v>
      </c>
      <c r="D1793">
        <v>136</v>
      </c>
      <c r="E1793">
        <v>64</v>
      </c>
      <c r="F1793" t="s">
        <v>64</v>
      </c>
    </row>
    <row r="1794" spans="1:6" x14ac:dyDescent="0.2">
      <c r="A1794">
        <v>2225</v>
      </c>
      <c r="B1794">
        <v>4</v>
      </c>
      <c r="C1794" t="s">
        <v>56</v>
      </c>
      <c r="D1794">
        <v>136</v>
      </c>
      <c r="E1794">
        <v>65</v>
      </c>
      <c r="F1794" t="s">
        <v>64</v>
      </c>
    </row>
    <row r="1795" spans="1:6" x14ac:dyDescent="0.2">
      <c r="A1795">
        <v>2226</v>
      </c>
      <c r="B1795">
        <v>4</v>
      </c>
      <c r="C1795" t="s">
        <v>58</v>
      </c>
      <c r="D1795">
        <v>136</v>
      </c>
      <c r="E1795">
        <v>65</v>
      </c>
      <c r="F1795" t="s">
        <v>57</v>
      </c>
    </row>
    <row r="1796" spans="1:6" x14ac:dyDescent="0.2">
      <c r="A1796">
        <v>2227</v>
      </c>
      <c r="B1796">
        <v>4</v>
      </c>
      <c r="C1796" t="s">
        <v>59</v>
      </c>
      <c r="D1796">
        <v>136</v>
      </c>
      <c r="E1796">
        <v>65</v>
      </c>
      <c r="F1796" t="s">
        <v>64</v>
      </c>
    </row>
    <row r="1797" spans="1:6" x14ac:dyDescent="0.2">
      <c r="A1797">
        <v>2228</v>
      </c>
      <c r="B1797">
        <v>4</v>
      </c>
      <c r="C1797" t="s">
        <v>60</v>
      </c>
      <c r="D1797">
        <v>136</v>
      </c>
      <c r="E1797">
        <v>65</v>
      </c>
      <c r="F1797" t="s">
        <v>57</v>
      </c>
    </row>
    <row r="1798" spans="1:6" x14ac:dyDescent="0.2">
      <c r="A1798">
        <v>2229</v>
      </c>
      <c r="B1798">
        <v>4</v>
      </c>
      <c r="C1798" t="s">
        <v>56</v>
      </c>
      <c r="D1798">
        <v>136</v>
      </c>
      <c r="E1798">
        <v>66</v>
      </c>
      <c r="F1798" t="s">
        <v>63</v>
      </c>
    </row>
    <row r="1799" spans="1:6" x14ac:dyDescent="0.2">
      <c r="A1799">
        <v>2230</v>
      </c>
      <c r="B1799">
        <v>4</v>
      </c>
      <c r="C1799" t="s">
        <v>58</v>
      </c>
      <c r="D1799">
        <v>136</v>
      </c>
      <c r="E1799">
        <v>66</v>
      </c>
      <c r="F1799" t="s">
        <v>64</v>
      </c>
    </row>
    <row r="1800" spans="1:6" x14ac:dyDescent="0.2">
      <c r="A1800">
        <v>2231</v>
      </c>
      <c r="B1800">
        <v>4</v>
      </c>
      <c r="C1800" t="s">
        <v>59</v>
      </c>
      <c r="D1800">
        <v>136</v>
      </c>
      <c r="E1800">
        <v>66</v>
      </c>
      <c r="F1800" t="s">
        <v>64</v>
      </c>
    </row>
    <row r="1801" spans="1:6" x14ac:dyDescent="0.2">
      <c r="A1801">
        <v>2232</v>
      </c>
      <c r="B1801">
        <v>4</v>
      </c>
      <c r="C1801" t="s">
        <v>60</v>
      </c>
      <c r="D1801">
        <v>136</v>
      </c>
      <c r="E1801">
        <v>66</v>
      </c>
      <c r="F1801" t="s">
        <v>63</v>
      </c>
    </row>
    <row r="1802" spans="1:6" x14ac:dyDescent="0.2">
      <c r="A1802">
        <v>2233</v>
      </c>
      <c r="B1802">
        <v>4</v>
      </c>
      <c r="C1802" t="s">
        <v>56</v>
      </c>
      <c r="D1802">
        <v>136</v>
      </c>
      <c r="E1802">
        <v>67</v>
      </c>
      <c r="F1802" t="s">
        <v>63</v>
      </c>
    </row>
    <row r="1803" spans="1:6" x14ac:dyDescent="0.2">
      <c r="A1803">
        <v>2234</v>
      </c>
      <c r="B1803">
        <v>4</v>
      </c>
      <c r="C1803" t="s">
        <v>58</v>
      </c>
      <c r="D1803">
        <v>136</v>
      </c>
      <c r="E1803">
        <v>67</v>
      </c>
      <c r="F1803" t="s">
        <v>62</v>
      </c>
    </row>
    <row r="1804" spans="1:6" x14ac:dyDescent="0.2">
      <c r="A1804">
        <v>2235</v>
      </c>
      <c r="B1804">
        <v>4</v>
      </c>
      <c r="C1804" t="s">
        <v>59</v>
      </c>
      <c r="D1804">
        <v>136</v>
      </c>
      <c r="E1804">
        <v>67</v>
      </c>
      <c r="F1804" t="s">
        <v>61</v>
      </c>
    </row>
    <row r="1805" spans="1:6" x14ac:dyDescent="0.2">
      <c r="A1805">
        <v>2236</v>
      </c>
      <c r="B1805">
        <v>4</v>
      </c>
      <c r="C1805" t="s">
        <v>60</v>
      </c>
      <c r="D1805">
        <v>136</v>
      </c>
      <c r="E1805">
        <v>67</v>
      </c>
      <c r="F1805" t="s">
        <v>64</v>
      </c>
    </row>
    <row r="1806" spans="1:6" x14ac:dyDescent="0.2">
      <c r="A1806">
        <v>2237</v>
      </c>
      <c r="B1806">
        <v>4</v>
      </c>
      <c r="C1806" t="s">
        <v>56</v>
      </c>
      <c r="D1806">
        <v>136</v>
      </c>
      <c r="E1806">
        <v>68</v>
      </c>
      <c r="F1806" t="s">
        <v>63</v>
      </c>
    </row>
    <row r="1807" spans="1:6" x14ac:dyDescent="0.2">
      <c r="A1807">
        <v>2238</v>
      </c>
      <c r="B1807">
        <v>4</v>
      </c>
      <c r="C1807" t="s">
        <v>58</v>
      </c>
      <c r="D1807">
        <v>136</v>
      </c>
      <c r="E1807">
        <v>68</v>
      </c>
      <c r="F1807" t="s">
        <v>62</v>
      </c>
    </row>
    <row r="1808" spans="1:6" x14ac:dyDescent="0.2">
      <c r="A1808">
        <v>2239</v>
      </c>
      <c r="B1808">
        <v>4</v>
      </c>
      <c r="C1808" t="s">
        <v>59</v>
      </c>
      <c r="D1808">
        <v>136</v>
      </c>
      <c r="E1808">
        <v>68</v>
      </c>
      <c r="F1808" t="s">
        <v>64</v>
      </c>
    </row>
    <row r="1809" spans="1:6" x14ac:dyDescent="0.2">
      <c r="A1809">
        <v>2240</v>
      </c>
      <c r="B1809">
        <v>4</v>
      </c>
      <c r="C1809" t="s">
        <v>60</v>
      </c>
      <c r="D1809">
        <v>136</v>
      </c>
      <c r="E1809">
        <v>68</v>
      </c>
      <c r="F1809" t="s">
        <v>64</v>
      </c>
    </row>
    <row r="1810" spans="1:6" x14ac:dyDescent="0.2">
      <c r="A1810">
        <v>2241</v>
      </c>
      <c r="B1810">
        <v>4</v>
      </c>
      <c r="C1810" t="s">
        <v>56</v>
      </c>
      <c r="D1810">
        <v>136</v>
      </c>
      <c r="E1810">
        <v>69</v>
      </c>
      <c r="F1810" t="s">
        <v>63</v>
      </c>
    </row>
    <row r="1811" spans="1:6" x14ac:dyDescent="0.2">
      <c r="A1811">
        <v>2242</v>
      </c>
      <c r="B1811">
        <v>4</v>
      </c>
      <c r="C1811" t="s">
        <v>58</v>
      </c>
      <c r="D1811">
        <v>136</v>
      </c>
      <c r="E1811">
        <v>69</v>
      </c>
      <c r="F1811" t="s">
        <v>63</v>
      </c>
    </row>
    <row r="1812" spans="1:6" x14ac:dyDescent="0.2">
      <c r="A1812">
        <v>2243</v>
      </c>
      <c r="B1812">
        <v>4</v>
      </c>
      <c r="C1812" t="s">
        <v>59</v>
      </c>
      <c r="D1812">
        <v>136</v>
      </c>
      <c r="E1812">
        <v>69</v>
      </c>
      <c r="F1812" t="s">
        <v>57</v>
      </c>
    </row>
    <row r="1813" spans="1:6" x14ac:dyDescent="0.2">
      <c r="A1813">
        <v>2244</v>
      </c>
      <c r="B1813">
        <v>4</v>
      </c>
      <c r="C1813" t="s">
        <v>60</v>
      </c>
      <c r="D1813">
        <v>136</v>
      </c>
      <c r="E1813">
        <v>69</v>
      </c>
      <c r="F1813" t="s">
        <v>62</v>
      </c>
    </row>
    <row r="1814" spans="1:6" x14ac:dyDescent="0.2">
      <c r="A1814">
        <v>2245</v>
      </c>
      <c r="B1814">
        <v>4</v>
      </c>
      <c r="C1814" t="s">
        <v>56</v>
      </c>
      <c r="D1814">
        <v>136</v>
      </c>
      <c r="E1814">
        <v>70</v>
      </c>
      <c r="F1814" t="s">
        <v>63</v>
      </c>
    </row>
    <row r="1815" spans="1:6" x14ac:dyDescent="0.2">
      <c r="A1815">
        <v>2246</v>
      </c>
      <c r="B1815">
        <v>4</v>
      </c>
      <c r="C1815" t="s">
        <v>58</v>
      </c>
      <c r="D1815">
        <v>136</v>
      </c>
      <c r="E1815">
        <v>70</v>
      </c>
      <c r="F1815" t="s">
        <v>63</v>
      </c>
    </row>
    <row r="1816" spans="1:6" x14ac:dyDescent="0.2">
      <c r="A1816">
        <v>2247</v>
      </c>
      <c r="B1816">
        <v>4</v>
      </c>
      <c r="C1816" t="s">
        <v>59</v>
      </c>
      <c r="D1816">
        <v>136</v>
      </c>
      <c r="E1816">
        <v>70</v>
      </c>
      <c r="F1816" t="s">
        <v>57</v>
      </c>
    </row>
    <row r="1817" spans="1:6" x14ac:dyDescent="0.2">
      <c r="A1817">
        <v>2248</v>
      </c>
      <c r="B1817">
        <v>4</v>
      </c>
      <c r="C1817" t="s">
        <v>60</v>
      </c>
      <c r="D1817">
        <v>136</v>
      </c>
      <c r="E1817">
        <v>70</v>
      </c>
      <c r="F1817" t="s">
        <v>57</v>
      </c>
    </row>
    <row r="1818" spans="1:6" x14ac:dyDescent="0.2">
      <c r="A1818">
        <v>2249</v>
      </c>
      <c r="B1818">
        <v>4</v>
      </c>
      <c r="C1818" t="s">
        <v>56</v>
      </c>
      <c r="D1818">
        <v>136</v>
      </c>
      <c r="E1818">
        <v>71</v>
      </c>
      <c r="F1818" t="s">
        <v>61</v>
      </c>
    </row>
    <row r="1819" spans="1:6" x14ac:dyDescent="0.2">
      <c r="A1819">
        <v>2250</v>
      </c>
      <c r="B1819">
        <v>4</v>
      </c>
      <c r="C1819" t="s">
        <v>58</v>
      </c>
      <c r="D1819">
        <v>136</v>
      </c>
      <c r="E1819">
        <v>71</v>
      </c>
      <c r="F1819" t="s">
        <v>61</v>
      </c>
    </row>
    <row r="1820" spans="1:6" x14ac:dyDescent="0.2">
      <c r="A1820">
        <v>2251</v>
      </c>
      <c r="B1820">
        <v>4</v>
      </c>
      <c r="C1820" t="s">
        <v>59</v>
      </c>
      <c r="D1820">
        <v>136</v>
      </c>
      <c r="E1820">
        <v>71</v>
      </c>
      <c r="F1820" t="s">
        <v>64</v>
      </c>
    </row>
    <row r="1821" spans="1:6" x14ac:dyDescent="0.2">
      <c r="A1821">
        <v>2252</v>
      </c>
      <c r="B1821">
        <v>4</v>
      </c>
      <c r="C1821" t="s">
        <v>60</v>
      </c>
      <c r="D1821">
        <v>136</v>
      </c>
      <c r="E1821">
        <v>71</v>
      </c>
      <c r="F1821" t="s">
        <v>64</v>
      </c>
    </row>
    <row r="1822" spans="1:6" x14ac:dyDescent="0.2">
      <c r="A1822">
        <v>2253</v>
      </c>
      <c r="B1822">
        <v>4</v>
      </c>
      <c r="C1822" t="s">
        <v>56</v>
      </c>
      <c r="D1822">
        <v>136</v>
      </c>
      <c r="E1822">
        <v>72</v>
      </c>
      <c r="F1822" t="s">
        <v>57</v>
      </c>
    </row>
    <row r="1823" spans="1:6" x14ac:dyDescent="0.2">
      <c r="A1823">
        <v>2254</v>
      </c>
      <c r="B1823">
        <v>4</v>
      </c>
      <c r="C1823" t="s">
        <v>58</v>
      </c>
      <c r="D1823">
        <v>136</v>
      </c>
      <c r="E1823">
        <v>72</v>
      </c>
      <c r="F1823" t="s">
        <v>64</v>
      </c>
    </row>
    <row r="1824" spans="1:6" x14ac:dyDescent="0.2">
      <c r="A1824">
        <v>2255</v>
      </c>
      <c r="B1824">
        <v>4</v>
      </c>
      <c r="C1824" t="s">
        <v>59</v>
      </c>
      <c r="D1824">
        <v>136</v>
      </c>
      <c r="E1824">
        <v>72</v>
      </c>
      <c r="F1824" t="s">
        <v>57</v>
      </c>
    </row>
    <row r="1825" spans="1:6" x14ac:dyDescent="0.2">
      <c r="A1825">
        <v>2256</v>
      </c>
      <c r="B1825">
        <v>4</v>
      </c>
      <c r="C1825" t="s">
        <v>60</v>
      </c>
      <c r="D1825">
        <v>136</v>
      </c>
      <c r="E1825">
        <v>72</v>
      </c>
      <c r="F1825" t="s">
        <v>62</v>
      </c>
    </row>
    <row r="1826" spans="1:6" x14ac:dyDescent="0.2">
      <c r="A1826">
        <v>2257</v>
      </c>
      <c r="B1826">
        <v>4</v>
      </c>
      <c r="C1826" t="s">
        <v>56</v>
      </c>
      <c r="D1826">
        <v>136</v>
      </c>
      <c r="E1826">
        <v>73</v>
      </c>
      <c r="F1826" t="s">
        <v>63</v>
      </c>
    </row>
    <row r="1827" spans="1:6" x14ac:dyDescent="0.2">
      <c r="A1827">
        <v>2258</v>
      </c>
      <c r="B1827">
        <v>4</v>
      </c>
      <c r="C1827" t="s">
        <v>58</v>
      </c>
      <c r="D1827">
        <v>136</v>
      </c>
      <c r="E1827">
        <v>73</v>
      </c>
      <c r="F1827" t="s">
        <v>57</v>
      </c>
    </row>
    <row r="1828" spans="1:6" x14ac:dyDescent="0.2">
      <c r="A1828">
        <v>2259</v>
      </c>
      <c r="B1828">
        <v>4</v>
      </c>
      <c r="C1828" t="s">
        <v>59</v>
      </c>
      <c r="D1828">
        <v>136</v>
      </c>
      <c r="E1828">
        <v>73</v>
      </c>
      <c r="F1828" t="s">
        <v>64</v>
      </c>
    </row>
    <row r="1829" spans="1:6" x14ac:dyDescent="0.2">
      <c r="A1829">
        <v>2260</v>
      </c>
      <c r="B1829">
        <v>4</v>
      </c>
      <c r="C1829" t="s">
        <v>60</v>
      </c>
      <c r="D1829">
        <v>136</v>
      </c>
      <c r="E1829">
        <v>73</v>
      </c>
      <c r="F1829" t="s">
        <v>63</v>
      </c>
    </row>
    <row r="1830" spans="1:6" x14ac:dyDescent="0.2">
      <c r="A1830">
        <v>2261</v>
      </c>
      <c r="B1830">
        <v>4</v>
      </c>
      <c r="C1830" t="s">
        <v>56</v>
      </c>
      <c r="D1830">
        <v>136</v>
      </c>
      <c r="E1830">
        <v>74</v>
      </c>
      <c r="F1830" t="s">
        <v>63</v>
      </c>
    </row>
    <row r="1831" spans="1:6" x14ac:dyDescent="0.2">
      <c r="A1831">
        <v>2262</v>
      </c>
      <c r="B1831">
        <v>4</v>
      </c>
      <c r="C1831" t="s">
        <v>58</v>
      </c>
      <c r="D1831">
        <v>136</v>
      </c>
      <c r="E1831">
        <v>74</v>
      </c>
      <c r="F1831" t="s">
        <v>63</v>
      </c>
    </row>
    <row r="1832" spans="1:6" x14ac:dyDescent="0.2">
      <c r="A1832">
        <v>2263</v>
      </c>
      <c r="B1832">
        <v>4</v>
      </c>
      <c r="C1832" t="s">
        <v>59</v>
      </c>
      <c r="D1832">
        <v>136</v>
      </c>
      <c r="E1832">
        <v>74</v>
      </c>
      <c r="F1832" t="s">
        <v>63</v>
      </c>
    </row>
    <row r="1833" spans="1:6" x14ac:dyDescent="0.2">
      <c r="A1833">
        <v>2264</v>
      </c>
      <c r="B1833">
        <v>4</v>
      </c>
      <c r="C1833" t="s">
        <v>60</v>
      </c>
      <c r="D1833">
        <v>136</v>
      </c>
      <c r="E1833">
        <v>74</v>
      </c>
      <c r="F1833" t="s">
        <v>63</v>
      </c>
    </row>
    <row r="1834" spans="1:6" x14ac:dyDescent="0.2">
      <c r="A1834">
        <v>2265</v>
      </c>
      <c r="B1834">
        <v>4</v>
      </c>
      <c r="C1834" t="s">
        <v>56</v>
      </c>
      <c r="D1834">
        <v>136</v>
      </c>
      <c r="E1834">
        <v>75</v>
      </c>
      <c r="F1834" t="s">
        <v>63</v>
      </c>
    </row>
    <row r="1835" spans="1:6" x14ac:dyDescent="0.2">
      <c r="A1835">
        <v>2266</v>
      </c>
      <c r="B1835">
        <v>4</v>
      </c>
      <c r="C1835" t="s">
        <v>58</v>
      </c>
      <c r="D1835">
        <v>136</v>
      </c>
      <c r="E1835">
        <v>75</v>
      </c>
      <c r="F1835" t="s">
        <v>63</v>
      </c>
    </row>
    <row r="1836" spans="1:6" x14ac:dyDescent="0.2">
      <c r="A1836">
        <v>2267</v>
      </c>
      <c r="B1836">
        <v>4</v>
      </c>
      <c r="C1836" t="s">
        <v>59</v>
      </c>
      <c r="D1836">
        <v>136</v>
      </c>
      <c r="E1836">
        <v>75</v>
      </c>
      <c r="F1836" t="s">
        <v>57</v>
      </c>
    </row>
    <row r="1837" spans="1:6" x14ac:dyDescent="0.2">
      <c r="A1837">
        <v>2268</v>
      </c>
      <c r="B1837">
        <v>4</v>
      </c>
      <c r="C1837" t="s">
        <v>60</v>
      </c>
      <c r="D1837">
        <v>136</v>
      </c>
      <c r="E1837">
        <v>75</v>
      </c>
      <c r="F1837" t="s">
        <v>62</v>
      </c>
    </row>
    <row r="1838" spans="1:6" x14ac:dyDescent="0.2">
      <c r="A1838">
        <v>2269</v>
      </c>
      <c r="B1838">
        <v>4</v>
      </c>
      <c r="C1838" t="s">
        <v>56</v>
      </c>
      <c r="D1838">
        <v>136</v>
      </c>
      <c r="E1838">
        <v>76</v>
      </c>
      <c r="F1838" t="s">
        <v>63</v>
      </c>
    </row>
    <row r="1839" spans="1:6" x14ac:dyDescent="0.2">
      <c r="A1839">
        <v>2270</v>
      </c>
      <c r="B1839">
        <v>4</v>
      </c>
      <c r="C1839" t="s">
        <v>58</v>
      </c>
      <c r="D1839">
        <v>136</v>
      </c>
      <c r="E1839">
        <v>76</v>
      </c>
      <c r="F1839" t="s">
        <v>63</v>
      </c>
    </row>
    <row r="1840" spans="1:6" x14ac:dyDescent="0.2">
      <c r="A1840">
        <v>2271</v>
      </c>
      <c r="B1840">
        <v>4</v>
      </c>
      <c r="C1840" t="s">
        <v>59</v>
      </c>
      <c r="D1840">
        <v>136</v>
      </c>
      <c r="E1840">
        <v>76</v>
      </c>
      <c r="F1840" t="s">
        <v>64</v>
      </c>
    </row>
    <row r="1841" spans="1:6" x14ac:dyDescent="0.2">
      <c r="A1841">
        <v>2272</v>
      </c>
      <c r="B1841">
        <v>4</v>
      </c>
      <c r="C1841" t="s">
        <v>60</v>
      </c>
      <c r="D1841">
        <v>136</v>
      </c>
      <c r="E1841">
        <v>76</v>
      </c>
      <c r="F1841" t="s">
        <v>64</v>
      </c>
    </row>
    <row r="1842" spans="1:6" x14ac:dyDescent="0.2">
      <c r="A1842">
        <v>2273</v>
      </c>
      <c r="B1842">
        <v>4</v>
      </c>
      <c r="C1842" t="s">
        <v>56</v>
      </c>
      <c r="D1842">
        <v>136</v>
      </c>
      <c r="E1842">
        <v>77</v>
      </c>
      <c r="F1842" t="s">
        <v>64</v>
      </c>
    </row>
    <row r="1843" spans="1:6" x14ac:dyDescent="0.2">
      <c r="A1843">
        <v>2274</v>
      </c>
      <c r="B1843">
        <v>4</v>
      </c>
      <c r="C1843" t="s">
        <v>58</v>
      </c>
      <c r="D1843">
        <v>136</v>
      </c>
      <c r="E1843">
        <v>77</v>
      </c>
      <c r="F1843" t="s">
        <v>64</v>
      </c>
    </row>
    <row r="1844" spans="1:6" x14ac:dyDescent="0.2">
      <c r="A1844">
        <v>2275</v>
      </c>
      <c r="B1844">
        <v>4</v>
      </c>
      <c r="C1844" t="s">
        <v>59</v>
      </c>
      <c r="D1844">
        <v>136</v>
      </c>
      <c r="E1844">
        <v>77</v>
      </c>
      <c r="F1844" t="s">
        <v>64</v>
      </c>
    </row>
    <row r="1845" spans="1:6" x14ac:dyDescent="0.2">
      <c r="A1845">
        <v>2276</v>
      </c>
      <c r="B1845">
        <v>4</v>
      </c>
      <c r="C1845" t="s">
        <v>60</v>
      </c>
      <c r="D1845">
        <v>136</v>
      </c>
      <c r="E1845">
        <v>77</v>
      </c>
      <c r="F1845" t="s">
        <v>64</v>
      </c>
    </row>
    <row r="1846" spans="1:6" x14ac:dyDescent="0.2">
      <c r="A1846">
        <v>2277</v>
      </c>
      <c r="B1846">
        <v>4</v>
      </c>
      <c r="C1846" t="s">
        <v>56</v>
      </c>
      <c r="D1846">
        <v>136</v>
      </c>
      <c r="E1846">
        <v>78</v>
      </c>
      <c r="F1846" t="s">
        <v>64</v>
      </c>
    </row>
    <row r="1847" spans="1:6" x14ac:dyDescent="0.2">
      <c r="A1847">
        <v>2278</v>
      </c>
      <c r="B1847">
        <v>4</v>
      </c>
      <c r="C1847" t="s">
        <v>58</v>
      </c>
      <c r="D1847">
        <v>136</v>
      </c>
      <c r="E1847">
        <v>78</v>
      </c>
      <c r="F1847" t="s">
        <v>64</v>
      </c>
    </row>
    <row r="1848" spans="1:6" x14ac:dyDescent="0.2">
      <c r="A1848">
        <v>2279</v>
      </c>
      <c r="B1848">
        <v>4</v>
      </c>
      <c r="C1848" t="s">
        <v>59</v>
      </c>
      <c r="D1848">
        <v>136</v>
      </c>
      <c r="E1848">
        <v>78</v>
      </c>
      <c r="F1848" t="s">
        <v>64</v>
      </c>
    </row>
    <row r="1849" spans="1:6" x14ac:dyDescent="0.2">
      <c r="A1849">
        <v>2280</v>
      </c>
      <c r="B1849">
        <v>4</v>
      </c>
      <c r="C1849" t="s">
        <v>60</v>
      </c>
      <c r="D1849">
        <v>136</v>
      </c>
      <c r="E1849">
        <v>78</v>
      </c>
      <c r="F1849" t="s">
        <v>64</v>
      </c>
    </row>
    <row r="1850" spans="1:6" x14ac:dyDescent="0.2">
      <c r="A1850">
        <v>2281</v>
      </c>
      <c r="B1850">
        <v>4</v>
      </c>
      <c r="C1850" t="s">
        <v>56</v>
      </c>
      <c r="D1850">
        <v>136</v>
      </c>
      <c r="E1850">
        <v>79</v>
      </c>
      <c r="F1850" t="s">
        <v>64</v>
      </c>
    </row>
    <row r="1851" spans="1:6" x14ac:dyDescent="0.2">
      <c r="A1851">
        <v>2282</v>
      </c>
      <c r="B1851">
        <v>4</v>
      </c>
      <c r="C1851" t="s">
        <v>58</v>
      </c>
      <c r="D1851">
        <v>136</v>
      </c>
      <c r="E1851">
        <v>79</v>
      </c>
      <c r="F1851" t="s">
        <v>64</v>
      </c>
    </row>
    <row r="1852" spans="1:6" x14ac:dyDescent="0.2">
      <c r="A1852">
        <v>2283</v>
      </c>
      <c r="B1852">
        <v>4</v>
      </c>
      <c r="C1852" t="s">
        <v>59</v>
      </c>
      <c r="D1852">
        <v>136</v>
      </c>
      <c r="E1852">
        <v>79</v>
      </c>
      <c r="F1852" t="s">
        <v>64</v>
      </c>
    </row>
    <row r="1853" spans="1:6" x14ac:dyDescent="0.2">
      <c r="A1853">
        <v>2284</v>
      </c>
      <c r="B1853">
        <v>4</v>
      </c>
      <c r="C1853" t="s">
        <v>60</v>
      </c>
      <c r="D1853">
        <v>136</v>
      </c>
      <c r="E1853">
        <v>79</v>
      </c>
      <c r="F1853" t="s">
        <v>64</v>
      </c>
    </row>
    <row r="1854" spans="1:6" x14ac:dyDescent="0.2">
      <c r="A1854">
        <v>2285</v>
      </c>
      <c r="B1854">
        <v>4</v>
      </c>
      <c r="C1854" t="s">
        <v>56</v>
      </c>
      <c r="D1854">
        <v>136</v>
      </c>
      <c r="E1854">
        <v>80</v>
      </c>
      <c r="F1854" t="s">
        <v>63</v>
      </c>
    </row>
    <row r="1855" spans="1:6" x14ac:dyDescent="0.2">
      <c r="A1855">
        <v>2286</v>
      </c>
      <c r="B1855">
        <v>4</v>
      </c>
      <c r="C1855" t="s">
        <v>58</v>
      </c>
      <c r="D1855">
        <v>136</v>
      </c>
      <c r="E1855">
        <v>80</v>
      </c>
      <c r="F1855" t="s">
        <v>62</v>
      </c>
    </row>
    <row r="1856" spans="1:6" x14ac:dyDescent="0.2">
      <c r="A1856">
        <v>2287</v>
      </c>
      <c r="B1856">
        <v>4</v>
      </c>
      <c r="C1856" t="s">
        <v>59</v>
      </c>
      <c r="D1856">
        <v>136</v>
      </c>
      <c r="E1856">
        <v>80</v>
      </c>
      <c r="F1856" t="s">
        <v>61</v>
      </c>
    </row>
    <row r="1857" spans="1:6" x14ac:dyDescent="0.2">
      <c r="A1857">
        <v>2288</v>
      </c>
      <c r="B1857">
        <v>4</v>
      </c>
      <c r="C1857" t="s">
        <v>60</v>
      </c>
      <c r="D1857">
        <v>136</v>
      </c>
      <c r="E1857">
        <v>80</v>
      </c>
      <c r="F1857" t="s">
        <v>63</v>
      </c>
    </row>
    <row r="1858" spans="1:6" x14ac:dyDescent="0.2">
      <c r="A1858">
        <v>2289</v>
      </c>
      <c r="B1858">
        <v>4</v>
      </c>
      <c r="C1858" t="s">
        <v>56</v>
      </c>
      <c r="D1858">
        <v>136</v>
      </c>
      <c r="E1858">
        <v>81</v>
      </c>
      <c r="F1858" t="s">
        <v>62</v>
      </c>
    </row>
    <row r="1859" spans="1:6" x14ac:dyDescent="0.2">
      <c r="A1859">
        <v>2290</v>
      </c>
      <c r="B1859">
        <v>4</v>
      </c>
      <c r="C1859" t="s">
        <v>58</v>
      </c>
      <c r="D1859">
        <v>136</v>
      </c>
      <c r="E1859">
        <v>81</v>
      </c>
      <c r="F1859" t="s">
        <v>63</v>
      </c>
    </row>
    <row r="1860" spans="1:6" x14ac:dyDescent="0.2">
      <c r="A1860">
        <v>2291</v>
      </c>
      <c r="B1860">
        <v>4</v>
      </c>
      <c r="C1860" t="s">
        <v>59</v>
      </c>
      <c r="D1860">
        <v>136</v>
      </c>
      <c r="E1860">
        <v>81</v>
      </c>
      <c r="F1860" t="s">
        <v>64</v>
      </c>
    </row>
    <row r="1861" spans="1:6" x14ac:dyDescent="0.2">
      <c r="A1861">
        <v>2292</v>
      </c>
      <c r="B1861">
        <v>4</v>
      </c>
      <c r="C1861" t="s">
        <v>60</v>
      </c>
      <c r="D1861">
        <v>136</v>
      </c>
      <c r="E1861">
        <v>81</v>
      </c>
      <c r="F1861" t="s">
        <v>61</v>
      </c>
    </row>
    <row r="1862" spans="1:6" x14ac:dyDescent="0.2">
      <c r="A1862">
        <v>2293</v>
      </c>
      <c r="B1862">
        <v>4</v>
      </c>
      <c r="C1862" t="s">
        <v>56</v>
      </c>
      <c r="D1862">
        <v>136</v>
      </c>
      <c r="E1862">
        <v>82</v>
      </c>
      <c r="F1862" t="s">
        <v>63</v>
      </c>
    </row>
    <row r="1863" spans="1:6" x14ac:dyDescent="0.2">
      <c r="A1863">
        <v>2294</v>
      </c>
      <c r="B1863">
        <v>4</v>
      </c>
      <c r="C1863" t="s">
        <v>58</v>
      </c>
      <c r="D1863">
        <v>136</v>
      </c>
      <c r="E1863">
        <v>82</v>
      </c>
      <c r="F1863" t="s">
        <v>63</v>
      </c>
    </row>
    <row r="1864" spans="1:6" x14ac:dyDescent="0.2">
      <c r="A1864">
        <v>2295</v>
      </c>
      <c r="B1864">
        <v>4</v>
      </c>
      <c r="C1864" t="s">
        <v>59</v>
      </c>
      <c r="D1864">
        <v>136</v>
      </c>
      <c r="E1864">
        <v>82</v>
      </c>
      <c r="F1864" t="s">
        <v>57</v>
      </c>
    </row>
    <row r="1865" spans="1:6" x14ac:dyDescent="0.2">
      <c r="A1865">
        <v>2296</v>
      </c>
      <c r="B1865">
        <v>4</v>
      </c>
      <c r="C1865" t="s">
        <v>60</v>
      </c>
      <c r="D1865">
        <v>136</v>
      </c>
      <c r="E1865">
        <v>82</v>
      </c>
      <c r="F1865" t="s">
        <v>62</v>
      </c>
    </row>
    <row r="1866" spans="1:6" x14ac:dyDescent="0.2">
      <c r="A1866">
        <v>2297</v>
      </c>
      <c r="B1866">
        <v>4</v>
      </c>
      <c r="C1866" t="s">
        <v>56</v>
      </c>
      <c r="D1866">
        <v>136</v>
      </c>
      <c r="E1866">
        <v>83</v>
      </c>
      <c r="F1866" t="s">
        <v>63</v>
      </c>
    </row>
    <row r="1867" spans="1:6" x14ac:dyDescent="0.2">
      <c r="A1867">
        <v>2298</v>
      </c>
      <c r="B1867">
        <v>4</v>
      </c>
      <c r="C1867" t="s">
        <v>58</v>
      </c>
      <c r="D1867">
        <v>136</v>
      </c>
      <c r="E1867">
        <v>83</v>
      </c>
      <c r="F1867" t="s">
        <v>63</v>
      </c>
    </row>
    <row r="1868" spans="1:6" x14ac:dyDescent="0.2">
      <c r="A1868">
        <v>2299</v>
      </c>
      <c r="B1868">
        <v>4</v>
      </c>
      <c r="C1868" t="s">
        <v>59</v>
      </c>
      <c r="D1868">
        <v>136</v>
      </c>
      <c r="E1868">
        <v>83</v>
      </c>
      <c r="F1868" t="s">
        <v>64</v>
      </c>
    </row>
    <row r="1869" spans="1:6" x14ac:dyDescent="0.2">
      <c r="A1869">
        <v>2300</v>
      </c>
      <c r="B1869">
        <v>4</v>
      </c>
      <c r="C1869" t="s">
        <v>60</v>
      </c>
      <c r="D1869">
        <v>136</v>
      </c>
      <c r="E1869">
        <v>83</v>
      </c>
      <c r="F1869" t="s">
        <v>63</v>
      </c>
    </row>
    <row r="1870" spans="1:6" x14ac:dyDescent="0.2">
      <c r="A1870">
        <v>2301</v>
      </c>
      <c r="B1870">
        <v>4</v>
      </c>
      <c r="C1870" t="s">
        <v>56</v>
      </c>
      <c r="D1870">
        <v>136</v>
      </c>
      <c r="E1870">
        <v>84</v>
      </c>
      <c r="F1870" t="s">
        <v>63</v>
      </c>
    </row>
    <row r="1871" spans="1:6" x14ac:dyDescent="0.2">
      <c r="A1871">
        <v>2302</v>
      </c>
      <c r="B1871">
        <v>4</v>
      </c>
      <c r="C1871" t="s">
        <v>58</v>
      </c>
      <c r="D1871">
        <v>136</v>
      </c>
      <c r="E1871">
        <v>84</v>
      </c>
      <c r="F1871" t="s">
        <v>63</v>
      </c>
    </row>
    <row r="1872" spans="1:6" x14ac:dyDescent="0.2">
      <c r="A1872">
        <v>2303</v>
      </c>
      <c r="B1872">
        <v>4</v>
      </c>
      <c r="C1872" t="s">
        <v>59</v>
      </c>
      <c r="D1872">
        <v>136</v>
      </c>
      <c r="E1872">
        <v>84</v>
      </c>
      <c r="F1872" t="s">
        <v>57</v>
      </c>
    </row>
    <row r="1873" spans="1:6" x14ac:dyDescent="0.2">
      <c r="A1873">
        <v>2304</v>
      </c>
      <c r="B1873">
        <v>4</v>
      </c>
      <c r="C1873" t="s">
        <v>60</v>
      </c>
      <c r="D1873">
        <v>136</v>
      </c>
      <c r="E1873">
        <v>84</v>
      </c>
      <c r="F1873" t="s">
        <v>57</v>
      </c>
    </row>
    <row r="1874" spans="1:6" x14ac:dyDescent="0.2">
      <c r="A1874">
        <v>2305</v>
      </c>
      <c r="B1874">
        <v>4</v>
      </c>
      <c r="C1874" t="s">
        <v>56</v>
      </c>
      <c r="D1874">
        <v>136</v>
      </c>
      <c r="E1874">
        <v>85</v>
      </c>
      <c r="F1874" t="s">
        <v>63</v>
      </c>
    </row>
    <row r="1875" spans="1:6" x14ac:dyDescent="0.2">
      <c r="A1875">
        <v>2306</v>
      </c>
      <c r="B1875">
        <v>4</v>
      </c>
      <c r="C1875" t="s">
        <v>58</v>
      </c>
      <c r="D1875">
        <v>136</v>
      </c>
      <c r="E1875">
        <v>85</v>
      </c>
      <c r="F1875" t="s">
        <v>63</v>
      </c>
    </row>
    <row r="1876" spans="1:6" x14ac:dyDescent="0.2">
      <c r="A1876">
        <v>2307</v>
      </c>
      <c r="B1876">
        <v>4</v>
      </c>
      <c r="C1876" t="s">
        <v>59</v>
      </c>
      <c r="D1876">
        <v>136</v>
      </c>
      <c r="E1876">
        <v>85</v>
      </c>
      <c r="F1876" t="s">
        <v>64</v>
      </c>
    </row>
    <row r="1877" spans="1:6" x14ac:dyDescent="0.2">
      <c r="A1877">
        <v>2308</v>
      </c>
      <c r="B1877">
        <v>4</v>
      </c>
      <c r="C1877" t="s">
        <v>60</v>
      </c>
      <c r="D1877">
        <v>136</v>
      </c>
      <c r="E1877">
        <v>85</v>
      </c>
      <c r="F1877" t="s">
        <v>62</v>
      </c>
    </row>
    <row r="1878" spans="1:6" x14ac:dyDescent="0.2">
      <c r="A1878">
        <v>2309</v>
      </c>
      <c r="B1878">
        <v>4</v>
      </c>
      <c r="C1878" t="s">
        <v>56</v>
      </c>
      <c r="D1878">
        <v>136</v>
      </c>
      <c r="E1878">
        <v>86</v>
      </c>
      <c r="F1878" t="s">
        <v>63</v>
      </c>
    </row>
    <row r="1879" spans="1:6" x14ac:dyDescent="0.2">
      <c r="A1879">
        <v>2310</v>
      </c>
      <c r="B1879">
        <v>4</v>
      </c>
      <c r="C1879" t="s">
        <v>58</v>
      </c>
      <c r="D1879">
        <v>136</v>
      </c>
      <c r="E1879">
        <v>86</v>
      </c>
      <c r="F1879" t="s">
        <v>63</v>
      </c>
    </row>
    <row r="1880" spans="1:6" x14ac:dyDescent="0.2">
      <c r="A1880">
        <v>2311</v>
      </c>
      <c r="B1880">
        <v>4</v>
      </c>
      <c r="C1880" t="s">
        <v>59</v>
      </c>
      <c r="D1880">
        <v>136</v>
      </c>
      <c r="E1880">
        <v>86</v>
      </c>
      <c r="F1880" t="s">
        <v>64</v>
      </c>
    </row>
    <row r="1881" spans="1:6" x14ac:dyDescent="0.2">
      <c r="A1881">
        <v>2312</v>
      </c>
      <c r="B1881">
        <v>4</v>
      </c>
      <c r="C1881" t="s">
        <v>60</v>
      </c>
      <c r="D1881">
        <v>136</v>
      </c>
      <c r="E1881">
        <v>86</v>
      </c>
      <c r="F1881" t="s">
        <v>64</v>
      </c>
    </row>
    <row r="1882" spans="1:6" x14ac:dyDescent="0.2">
      <c r="A1882">
        <v>2313</v>
      </c>
      <c r="B1882">
        <v>4</v>
      </c>
      <c r="C1882" t="s">
        <v>56</v>
      </c>
      <c r="D1882">
        <v>136</v>
      </c>
      <c r="E1882">
        <v>87</v>
      </c>
      <c r="F1882" t="s">
        <v>57</v>
      </c>
    </row>
    <row r="1883" spans="1:6" x14ac:dyDescent="0.2">
      <c r="A1883">
        <v>2314</v>
      </c>
      <c r="B1883">
        <v>4</v>
      </c>
      <c r="C1883" t="s">
        <v>58</v>
      </c>
      <c r="D1883">
        <v>136</v>
      </c>
      <c r="E1883">
        <v>87</v>
      </c>
      <c r="F1883" t="s">
        <v>64</v>
      </c>
    </row>
    <row r="1884" spans="1:6" x14ac:dyDescent="0.2">
      <c r="A1884">
        <v>2315</v>
      </c>
      <c r="B1884">
        <v>4</v>
      </c>
      <c r="C1884" t="s">
        <v>59</v>
      </c>
      <c r="D1884">
        <v>136</v>
      </c>
      <c r="E1884">
        <v>87</v>
      </c>
      <c r="F1884" t="s">
        <v>62</v>
      </c>
    </row>
    <row r="1885" spans="1:6" x14ac:dyDescent="0.2">
      <c r="A1885">
        <v>2316</v>
      </c>
      <c r="B1885">
        <v>4</v>
      </c>
      <c r="C1885" t="s">
        <v>60</v>
      </c>
      <c r="D1885">
        <v>136</v>
      </c>
      <c r="E1885">
        <v>87</v>
      </c>
      <c r="F1885" t="s">
        <v>62</v>
      </c>
    </row>
    <row r="1886" spans="1:6" x14ac:dyDescent="0.2">
      <c r="A1886">
        <v>2317</v>
      </c>
      <c r="B1886">
        <v>4</v>
      </c>
      <c r="C1886" t="s">
        <v>56</v>
      </c>
      <c r="D1886">
        <v>136</v>
      </c>
      <c r="E1886">
        <v>88</v>
      </c>
      <c r="F1886" t="s">
        <v>63</v>
      </c>
    </row>
    <row r="1887" spans="1:6" x14ac:dyDescent="0.2">
      <c r="A1887">
        <v>2318</v>
      </c>
      <c r="B1887">
        <v>4</v>
      </c>
      <c r="C1887" t="s">
        <v>58</v>
      </c>
      <c r="D1887">
        <v>136</v>
      </c>
      <c r="E1887">
        <v>88</v>
      </c>
      <c r="F1887" t="s">
        <v>63</v>
      </c>
    </row>
    <row r="1888" spans="1:6" x14ac:dyDescent="0.2">
      <c r="A1888">
        <v>2319</v>
      </c>
      <c r="B1888">
        <v>4</v>
      </c>
      <c r="C1888" t="s">
        <v>59</v>
      </c>
      <c r="D1888">
        <v>136</v>
      </c>
      <c r="E1888">
        <v>88</v>
      </c>
      <c r="F1888" t="s">
        <v>64</v>
      </c>
    </row>
    <row r="1889" spans="1:6" x14ac:dyDescent="0.2">
      <c r="A1889">
        <v>2320</v>
      </c>
      <c r="B1889">
        <v>4</v>
      </c>
      <c r="C1889" t="s">
        <v>60</v>
      </c>
      <c r="D1889">
        <v>136</v>
      </c>
      <c r="E1889">
        <v>88</v>
      </c>
      <c r="F1889" t="s">
        <v>63</v>
      </c>
    </row>
    <row r="1890" spans="1:6" x14ac:dyDescent="0.2">
      <c r="A1890">
        <v>2321</v>
      </c>
      <c r="B1890">
        <v>4</v>
      </c>
      <c r="C1890" t="s">
        <v>56</v>
      </c>
      <c r="D1890">
        <v>136</v>
      </c>
      <c r="E1890">
        <v>89</v>
      </c>
      <c r="F1890" t="s">
        <v>63</v>
      </c>
    </row>
    <row r="1891" spans="1:6" x14ac:dyDescent="0.2">
      <c r="A1891">
        <v>2322</v>
      </c>
      <c r="B1891">
        <v>4</v>
      </c>
      <c r="C1891" t="s">
        <v>58</v>
      </c>
      <c r="D1891">
        <v>136</v>
      </c>
      <c r="E1891">
        <v>89</v>
      </c>
      <c r="F1891" t="s">
        <v>63</v>
      </c>
    </row>
    <row r="1892" spans="1:6" x14ac:dyDescent="0.2">
      <c r="A1892">
        <v>2323</v>
      </c>
      <c r="B1892">
        <v>4</v>
      </c>
      <c r="C1892" t="s">
        <v>59</v>
      </c>
      <c r="D1892">
        <v>136</v>
      </c>
      <c r="E1892">
        <v>89</v>
      </c>
      <c r="F1892" t="s">
        <v>64</v>
      </c>
    </row>
    <row r="1893" spans="1:6" x14ac:dyDescent="0.2">
      <c r="A1893">
        <v>2324</v>
      </c>
      <c r="B1893">
        <v>4</v>
      </c>
      <c r="C1893" t="s">
        <v>60</v>
      </c>
      <c r="D1893">
        <v>136</v>
      </c>
      <c r="E1893">
        <v>89</v>
      </c>
      <c r="F1893" t="s">
        <v>64</v>
      </c>
    </row>
    <row r="1894" spans="1:6" x14ac:dyDescent="0.2">
      <c r="A1894">
        <v>2325</v>
      </c>
      <c r="B1894">
        <v>4</v>
      </c>
      <c r="C1894" t="s">
        <v>56</v>
      </c>
      <c r="D1894">
        <v>136</v>
      </c>
      <c r="E1894">
        <v>90</v>
      </c>
      <c r="F1894" t="s">
        <v>63</v>
      </c>
    </row>
    <row r="1895" spans="1:6" x14ac:dyDescent="0.2">
      <c r="A1895">
        <v>2326</v>
      </c>
      <c r="B1895">
        <v>4</v>
      </c>
      <c r="C1895" t="s">
        <v>58</v>
      </c>
      <c r="D1895">
        <v>136</v>
      </c>
      <c r="E1895">
        <v>90</v>
      </c>
      <c r="F1895" t="s">
        <v>57</v>
      </c>
    </row>
    <row r="1896" spans="1:6" x14ac:dyDescent="0.2">
      <c r="A1896">
        <v>2327</v>
      </c>
      <c r="B1896">
        <v>4</v>
      </c>
      <c r="C1896" t="s">
        <v>59</v>
      </c>
      <c r="D1896">
        <v>136</v>
      </c>
      <c r="E1896">
        <v>90</v>
      </c>
      <c r="F1896" t="s">
        <v>64</v>
      </c>
    </row>
    <row r="1897" spans="1:6" x14ac:dyDescent="0.2">
      <c r="A1897">
        <v>2328</v>
      </c>
      <c r="B1897">
        <v>4</v>
      </c>
      <c r="C1897" t="s">
        <v>60</v>
      </c>
      <c r="D1897">
        <v>136</v>
      </c>
      <c r="E1897">
        <v>90</v>
      </c>
      <c r="F1897" t="s">
        <v>64</v>
      </c>
    </row>
    <row r="1898" spans="1:6" x14ac:dyDescent="0.2">
      <c r="A1898">
        <v>2329</v>
      </c>
      <c r="B1898">
        <v>4</v>
      </c>
      <c r="C1898" t="s">
        <v>56</v>
      </c>
      <c r="D1898">
        <v>136</v>
      </c>
      <c r="E1898">
        <v>91</v>
      </c>
      <c r="F1898" t="s">
        <v>62</v>
      </c>
    </row>
    <row r="1899" spans="1:6" x14ac:dyDescent="0.2">
      <c r="A1899">
        <v>2330</v>
      </c>
      <c r="B1899">
        <v>4</v>
      </c>
      <c r="C1899" t="s">
        <v>58</v>
      </c>
      <c r="D1899">
        <v>136</v>
      </c>
      <c r="E1899">
        <v>91</v>
      </c>
      <c r="F1899" t="s">
        <v>57</v>
      </c>
    </row>
    <row r="1900" spans="1:6" x14ac:dyDescent="0.2">
      <c r="A1900">
        <v>2331</v>
      </c>
      <c r="B1900">
        <v>4</v>
      </c>
      <c r="C1900" t="s">
        <v>59</v>
      </c>
      <c r="D1900">
        <v>136</v>
      </c>
      <c r="E1900">
        <v>91</v>
      </c>
      <c r="F1900" t="s">
        <v>64</v>
      </c>
    </row>
    <row r="1901" spans="1:6" x14ac:dyDescent="0.2">
      <c r="A1901">
        <v>2332</v>
      </c>
      <c r="B1901">
        <v>4</v>
      </c>
      <c r="C1901" t="s">
        <v>60</v>
      </c>
      <c r="D1901">
        <v>136</v>
      </c>
      <c r="E1901">
        <v>91</v>
      </c>
      <c r="F1901" t="s">
        <v>62</v>
      </c>
    </row>
    <row r="1902" spans="1:6" x14ac:dyDescent="0.2">
      <c r="A1902">
        <v>2333</v>
      </c>
      <c r="B1902">
        <v>4</v>
      </c>
      <c r="C1902" t="s">
        <v>56</v>
      </c>
      <c r="D1902">
        <v>136</v>
      </c>
      <c r="E1902">
        <v>92</v>
      </c>
      <c r="F1902" t="s">
        <v>64</v>
      </c>
    </row>
    <row r="1903" spans="1:6" x14ac:dyDescent="0.2">
      <c r="A1903">
        <v>2334</v>
      </c>
      <c r="B1903">
        <v>4</v>
      </c>
      <c r="C1903" t="s">
        <v>58</v>
      </c>
      <c r="D1903">
        <v>136</v>
      </c>
      <c r="E1903">
        <v>92</v>
      </c>
      <c r="F1903" t="s">
        <v>64</v>
      </c>
    </row>
    <row r="1904" spans="1:6" x14ac:dyDescent="0.2">
      <c r="A1904">
        <v>2335</v>
      </c>
      <c r="B1904">
        <v>4</v>
      </c>
      <c r="C1904" t="s">
        <v>59</v>
      </c>
      <c r="D1904">
        <v>136</v>
      </c>
      <c r="E1904">
        <v>92</v>
      </c>
      <c r="F1904" t="s">
        <v>57</v>
      </c>
    </row>
    <row r="1905" spans="1:6" x14ac:dyDescent="0.2">
      <c r="A1905">
        <v>2336</v>
      </c>
      <c r="B1905">
        <v>4</v>
      </c>
      <c r="C1905" t="s">
        <v>60</v>
      </c>
      <c r="D1905">
        <v>136</v>
      </c>
      <c r="E1905">
        <v>92</v>
      </c>
      <c r="F1905" t="s">
        <v>62</v>
      </c>
    </row>
    <row r="1906" spans="1:6" x14ac:dyDescent="0.2">
      <c r="A1906">
        <v>2337</v>
      </c>
      <c r="B1906">
        <v>4</v>
      </c>
      <c r="C1906" t="s">
        <v>56</v>
      </c>
      <c r="D1906">
        <v>136</v>
      </c>
      <c r="E1906">
        <v>93</v>
      </c>
      <c r="F1906" t="s">
        <v>63</v>
      </c>
    </row>
    <row r="1907" spans="1:6" x14ac:dyDescent="0.2">
      <c r="A1907">
        <v>2338</v>
      </c>
      <c r="B1907">
        <v>4</v>
      </c>
      <c r="C1907" t="s">
        <v>58</v>
      </c>
      <c r="D1907">
        <v>136</v>
      </c>
      <c r="E1907">
        <v>93</v>
      </c>
      <c r="F1907" t="s">
        <v>61</v>
      </c>
    </row>
    <row r="1908" spans="1:6" x14ac:dyDescent="0.2">
      <c r="A1908">
        <v>2339</v>
      </c>
      <c r="B1908">
        <v>4</v>
      </c>
      <c r="C1908" t="s">
        <v>59</v>
      </c>
      <c r="D1908">
        <v>136</v>
      </c>
      <c r="E1908">
        <v>93</v>
      </c>
      <c r="F1908" t="s">
        <v>64</v>
      </c>
    </row>
    <row r="1909" spans="1:6" x14ac:dyDescent="0.2">
      <c r="A1909">
        <v>2340</v>
      </c>
      <c r="B1909">
        <v>4</v>
      </c>
      <c r="C1909" t="s">
        <v>60</v>
      </c>
      <c r="D1909">
        <v>136</v>
      </c>
      <c r="E1909">
        <v>93</v>
      </c>
      <c r="F1909" t="s">
        <v>64</v>
      </c>
    </row>
    <row r="1910" spans="1:6" x14ac:dyDescent="0.2">
      <c r="A1910">
        <v>2341</v>
      </c>
      <c r="B1910">
        <v>4</v>
      </c>
      <c r="C1910" t="s">
        <v>56</v>
      </c>
      <c r="D1910">
        <v>136</v>
      </c>
      <c r="E1910">
        <v>94</v>
      </c>
      <c r="F1910" t="s">
        <v>64</v>
      </c>
    </row>
    <row r="1911" spans="1:6" x14ac:dyDescent="0.2">
      <c r="A1911">
        <v>2342</v>
      </c>
      <c r="B1911">
        <v>4</v>
      </c>
      <c r="C1911" t="s">
        <v>58</v>
      </c>
      <c r="D1911">
        <v>136</v>
      </c>
      <c r="E1911">
        <v>94</v>
      </c>
      <c r="F1911" t="s">
        <v>64</v>
      </c>
    </row>
    <row r="1912" spans="1:6" x14ac:dyDescent="0.2">
      <c r="A1912">
        <v>2343</v>
      </c>
      <c r="B1912">
        <v>4</v>
      </c>
      <c r="C1912" t="s">
        <v>59</v>
      </c>
      <c r="D1912">
        <v>136</v>
      </c>
      <c r="E1912">
        <v>94</v>
      </c>
      <c r="F1912" t="s">
        <v>57</v>
      </c>
    </row>
    <row r="1913" spans="1:6" x14ac:dyDescent="0.2">
      <c r="A1913">
        <v>2344</v>
      </c>
      <c r="B1913">
        <v>4</v>
      </c>
      <c r="C1913" t="s">
        <v>60</v>
      </c>
      <c r="D1913">
        <v>136</v>
      </c>
      <c r="E1913">
        <v>94</v>
      </c>
      <c r="F1913" t="s">
        <v>62</v>
      </c>
    </row>
    <row r="1914" spans="1:6" x14ac:dyDescent="0.2">
      <c r="A1914">
        <v>2345</v>
      </c>
      <c r="B1914">
        <v>4</v>
      </c>
      <c r="C1914" t="s">
        <v>56</v>
      </c>
      <c r="D1914">
        <v>136</v>
      </c>
      <c r="E1914">
        <v>95</v>
      </c>
      <c r="F1914" t="s">
        <v>62</v>
      </c>
    </row>
    <row r="1915" spans="1:6" x14ac:dyDescent="0.2">
      <c r="A1915">
        <v>2346</v>
      </c>
      <c r="B1915">
        <v>4</v>
      </c>
      <c r="C1915" t="s">
        <v>58</v>
      </c>
      <c r="D1915">
        <v>136</v>
      </c>
      <c r="E1915">
        <v>95</v>
      </c>
      <c r="F1915" t="s">
        <v>64</v>
      </c>
    </row>
    <row r="1916" spans="1:6" x14ac:dyDescent="0.2">
      <c r="A1916">
        <v>2347</v>
      </c>
      <c r="B1916">
        <v>4</v>
      </c>
      <c r="C1916" t="s">
        <v>59</v>
      </c>
      <c r="D1916">
        <v>136</v>
      </c>
      <c r="E1916">
        <v>95</v>
      </c>
      <c r="F1916" t="s">
        <v>62</v>
      </c>
    </row>
    <row r="1917" spans="1:6" x14ac:dyDescent="0.2">
      <c r="A1917">
        <v>2348</v>
      </c>
      <c r="B1917">
        <v>4</v>
      </c>
      <c r="C1917" t="s">
        <v>60</v>
      </c>
      <c r="D1917">
        <v>136</v>
      </c>
      <c r="E1917">
        <v>95</v>
      </c>
      <c r="F1917" t="s">
        <v>61</v>
      </c>
    </row>
    <row r="1918" spans="1:6" x14ac:dyDescent="0.2">
      <c r="A1918">
        <v>2349</v>
      </c>
      <c r="B1918">
        <v>4</v>
      </c>
      <c r="C1918" t="s">
        <v>56</v>
      </c>
      <c r="D1918">
        <v>136</v>
      </c>
      <c r="E1918">
        <v>96</v>
      </c>
      <c r="F1918" t="s">
        <v>63</v>
      </c>
    </row>
    <row r="1919" spans="1:6" x14ac:dyDescent="0.2">
      <c r="A1919">
        <v>2350</v>
      </c>
      <c r="B1919">
        <v>4</v>
      </c>
      <c r="C1919" t="s">
        <v>58</v>
      </c>
      <c r="D1919">
        <v>136</v>
      </c>
      <c r="E1919">
        <v>96</v>
      </c>
      <c r="F1919" t="s">
        <v>62</v>
      </c>
    </row>
    <row r="1920" spans="1:6" x14ac:dyDescent="0.2">
      <c r="A1920">
        <v>2351</v>
      </c>
      <c r="B1920">
        <v>4</v>
      </c>
      <c r="C1920" t="s">
        <v>59</v>
      </c>
      <c r="D1920">
        <v>136</v>
      </c>
      <c r="E1920">
        <v>96</v>
      </c>
      <c r="F1920" t="s">
        <v>62</v>
      </c>
    </row>
    <row r="1921" spans="1:6" x14ac:dyDescent="0.2">
      <c r="A1921">
        <v>2352</v>
      </c>
      <c r="B1921">
        <v>4</v>
      </c>
      <c r="C1921" t="s">
        <v>60</v>
      </c>
      <c r="D1921">
        <v>136</v>
      </c>
      <c r="E1921">
        <v>96</v>
      </c>
      <c r="F1921" t="s">
        <v>57</v>
      </c>
    </row>
    <row r="1922" spans="1:6" x14ac:dyDescent="0.2">
      <c r="A1922">
        <v>2357</v>
      </c>
      <c r="B1922">
        <v>4</v>
      </c>
      <c r="C1922" t="s">
        <v>56</v>
      </c>
      <c r="D1922">
        <v>152</v>
      </c>
      <c r="E1922">
        <v>1</v>
      </c>
      <c r="F1922" t="s">
        <v>57</v>
      </c>
    </row>
    <row r="1923" spans="1:6" x14ac:dyDescent="0.2">
      <c r="A1923">
        <v>2358</v>
      </c>
      <c r="B1923">
        <v>4</v>
      </c>
      <c r="C1923" t="s">
        <v>58</v>
      </c>
      <c r="D1923">
        <v>152</v>
      </c>
      <c r="E1923">
        <v>1</v>
      </c>
      <c r="F1923" t="s">
        <v>61</v>
      </c>
    </row>
    <row r="1924" spans="1:6" x14ac:dyDescent="0.2">
      <c r="A1924">
        <v>2359</v>
      </c>
      <c r="B1924">
        <v>4</v>
      </c>
      <c r="C1924" t="s">
        <v>59</v>
      </c>
      <c r="D1924">
        <v>152</v>
      </c>
      <c r="E1924">
        <v>1</v>
      </c>
      <c r="F1924" t="s">
        <v>57</v>
      </c>
    </row>
    <row r="1925" spans="1:6" x14ac:dyDescent="0.2">
      <c r="A1925">
        <v>2360</v>
      </c>
      <c r="B1925">
        <v>4</v>
      </c>
      <c r="C1925" t="s">
        <v>60</v>
      </c>
      <c r="D1925">
        <v>152</v>
      </c>
      <c r="E1925">
        <v>1</v>
      </c>
      <c r="F1925" t="s">
        <v>57</v>
      </c>
    </row>
    <row r="1926" spans="1:6" x14ac:dyDescent="0.2">
      <c r="A1926">
        <v>2361</v>
      </c>
      <c r="B1926">
        <v>4</v>
      </c>
      <c r="C1926" t="s">
        <v>56</v>
      </c>
      <c r="D1926">
        <v>152</v>
      </c>
      <c r="E1926">
        <v>2</v>
      </c>
      <c r="F1926" t="s">
        <v>63</v>
      </c>
    </row>
    <row r="1927" spans="1:6" x14ac:dyDescent="0.2">
      <c r="A1927">
        <v>2362</v>
      </c>
      <c r="B1927">
        <v>4</v>
      </c>
      <c r="C1927" t="s">
        <v>58</v>
      </c>
      <c r="D1927">
        <v>152</v>
      </c>
      <c r="E1927">
        <v>2</v>
      </c>
      <c r="F1927" t="s">
        <v>57</v>
      </c>
    </row>
    <row r="1928" spans="1:6" x14ac:dyDescent="0.2">
      <c r="A1928">
        <v>2363</v>
      </c>
      <c r="B1928">
        <v>4</v>
      </c>
      <c r="C1928" t="s">
        <v>59</v>
      </c>
      <c r="D1928">
        <v>152</v>
      </c>
      <c r="E1928">
        <v>2</v>
      </c>
      <c r="F1928" t="s">
        <v>63</v>
      </c>
    </row>
    <row r="1929" spans="1:6" x14ac:dyDescent="0.2">
      <c r="A1929">
        <v>2364</v>
      </c>
      <c r="B1929">
        <v>4</v>
      </c>
      <c r="C1929" t="s">
        <v>60</v>
      </c>
      <c r="D1929">
        <v>152</v>
      </c>
      <c r="E1929">
        <v>2</v>
      </c>
      <c r="F1929" t="s">
        <v>64</v>
      </c>
    </row>
    <row r="1930" spans="1:6" x14ac:dyDescent="0.2">
      <c r="A1930">
        <v>2365</v>
      </c>
      <c r="B1930">
        <v>4</v>
      </c>
      <c r="C1930" t="s">
        <v>56</v>
      </c>
      <c r="D1930">
        <v>152</v>
      </c>
      <c r="E1930">
        <v>3</v>
      </c>
      <c r="F1930" t="s">
        <v>57</v>
      </c>
    </row>
    <row r="1931" spans="1:6" x14ac:dyDescent="0.2">
      <c r="A1931">
        <v>2366</v>
      </c>
      <c r="B1931">
        <v>4</v>
      </c>
      <c r="C1931" t="s">
        <v>58</v>
      </c>
      <c r="D1931">
        <v>152</v>
      </c>
      <c r="E1931">
        <v>3</v>
      </c>
      <c r="F1931" t="s">
        <v>63</v>
      </c>
    </row>
    <row r="1932" spans="1:6" x14ac:dyDescent="0.2">
      <c r="A1932">
        <v>2367</v>
      </c>
      <c r="B1932">
        <v>4</v>
      </c>
      <c r="C1932" t="s">
        <v>59</v>
      </c>
      <c r="D1932">
        <v>152</v>
      </c>
      <c r="E1932">
        <v>3</v>
      </c>
      <c r="F1932" t="s">
        <v>62</v>
      </c>
    </row>
    <row r="1933" spans="1:6" x14ac:dyDescent="0.2">
      <c r="A1933">
        <v>2368</v>
      </c>
      <c r="B1933">
        <v>4</v>
      </c>
      <c r="C1933" t="s">
        <v>60</v>
      </c>
      <c r="D1933">
        <v>152</v>
      </c>
      <c r="E1933">
        <v>3</v>
      </c>
      <c r="F1933" t="s">
        <v>57</v>
      </c>
    </row>
    <row r="1934" spans="1:6" x14ac:dyDescent="0.2">
      <c r="A1934">
        <v>2369</v>
      </c>
      <c r="B1934">
        <v>4</v>
      </c>
      <c r="C1934" t="s">
        <v>56</v>
      </c>
      <c r="D1934">
        <v>152</v>
      </c>
      <c r="E1934">
        <v>4</v>
      </c>
      <c r="F1934" t="s">
        <v>62</v>
      </c>
    </row>
    <row r="1935" spans="1:6" x14ac:dyDescent="0.2">
      <c r="A1935">
        <v>2370</v>
      </c>
      <c r="B1935">
        <v>4</v>
      </c>
      <c r="C1935" t="s">
        <v>58</v>
      </c>
      <c r="D1935">
        <v>152</v>
      </c>
      <c r="E1935">
        <v>4</v>
      </c>
      <c r="F1935" t="s">
        <v>63</v>
      </c>
    </row>
    <row r="1936" spans="1:6" x14ac:dyDescent="0.2">
      <c r="A1936">
        <v>2371</v>
      </c>
      <c r="B1936">
        <v>4</v>
      </c>
      <c r="C1936" t="s">
        <v>59</v>
      </c>
      <c r="D1936">
        <v>152</v>
      </c>
      <c r="E1936">
        <v>4</v>
      </c>
      <c r="F1936" t="s">
        <v>62</v>
      </c>
    </row>
    <row r="1937" spans="1:6" x14ac:dyDescent="0.2">
      <c r="A1937">
        <v>2372</v>
      </c>
      <c r="B1937">
        <v>4</v>
      </c>
      <c r="C1937" t="s">
        <v>60</v>
      </c>
      <c r="D1937">
        <v>152</v>
      </c>
      <c r="E1937">
        <v>4</v>
      </c>
      <c r="F1937" t="s">
        <v>57</v>
      </c>
    </row>
    <row r="1938" spans="1:6" x14ac:dyDescent="0.2">
      <c r="A1938">
        <v>2373</v>
      </c>
      <c r="B1938">
        <v>4</v>
      </c>
      <c r="C1938" t="s">
        <v>56</v>
      </c>
      <c r="D1938">
        <v>152</v>
      </c>
      <c r="E1938">
        <v>5</v>
      </c>
      <c r="F1938" t="s">
        <v>62</v>
      </c>
    </row>
    <row r="1939" spans="1:6" x14ac:dyDescent="0.2">
      <c r="A1939">
        <v>2374</v>
      </c>
      <c r="B1939">
        <v>4</v>
      </c>
      <c r="C1939" t="s">
        <v>58</v>
      </c>
      <c r="D1939">
        <v>152</v>
      </c>
      <c r="E1939">
        <v>5</v>
      </c>
      <c r="F1939" t="s">
        <v>63</v>
      </c>
    </row>
    <row r="1940" spans="1:6" x14ac:dyDescent="0.2">
      <c r="A1940">
        <v>2375</v>
      </c>
      <c r="B1940">
        <v>4</v>
      </c>
      <c r="C1940" t="s">
        <v>59</v>
      </c>
      <c r="D1940">
        <v>152</v>
      </c>
      <c r="E1940">
        <v>5</v>
      </c>
      <c r="F1940" t="s">
        <v>64</v>
      </c>
    </row>
    <row r="1941" spans="1:6" x14ac:dyDescent="0.2">
      <c r="A1941">
        <v>2376</v>
      </c>
      <c r="B1941">
        <v>4</v>
      </c>
      <c r="C1941" t="s">
        <v>60</v>
      </c>
      <c r="D1941">
        <v>152</v>
      </c>
      <c r="E1941">
        <v>5</v>
      </c>
      <c r="F1941" t="s">
        <v>57</v>
      </c>
    </row>
    <row r="1942" spans="1:6" x14ac:dyDescent="0.2">
      <c r="A1942">
        <v>2377</v>
      </c>
      <c r="B1942">
        <v>4</v>
      </c>
      <c r="C1942" t="s">
        <v>56</v>
      </c>
      <c r="D1942">
        <v>152</v>
      </c>
      <c r="E1942">
        <v>6</v>
      </c>
      <c r="F1942" t="s">
        <v>57</v>
      </c>
    </row>
    <row r="1943" spans="1:6" x14ac:dyDescent="0.2">
      <c r="A1943">
        <v>2378</v>
      </c>
      <c r="B1943">
        <v>4</v>
      </c>
      <c r="C1943" t="s">
        <v>58</v>
      </c>
      <c r="D1943">
        <v>152</v>
      </c>
      <c r="E1943">
        <v>6</v>
      </c>
      <c r="F1943" t="s">
        <v>63</v>
      </c>
    </row>
    <row r="1944" spans="1:6" x14ac:dyDescent="0.2">
      <c r="A1944">
        <v>2379</v>
      </c>
      <c r="B1944">
        <v>4</v>
      </c>
      <c r="C1944" t="s">
        <v>59</v>
      </c>
      <c r="D1944">
        <v>152</v>
      </c>
      <c r="E1944">
        <v>6</v>
      </c>
      <c r="F1944" t="s">
        <v>64</v>
      </c>
    </row>
    <row r="1945" spans="1:6" x14ac:dyDescent="0.2">
      <c r="A1945">
        <v>2380</v>
      </c>
      <c r="B1945">
        <v>4</v>
      </c>
      <c r="C1945" t="s">
        <v>60</v>
      </c>
      <c r="D1945">
        <v>152</v>
      </c>
      <c r="E1945">
        <v>6</v>
      </c>
      <c r="F1945" t="s">
        <v>62</v>
      </c>
    </row>
    <row r="1946" spans="1:6" x14ac:dyDescent="0.2">
      <c r="A1946">
        <v>2381</v>
      </c>
      <c r="B1946">
        <v>4</v>
      </c>
      <c r="C1946" t="s">
        <v>56</v>
      </c>
      <c r="D1946">
        <v>152</v>
      </c>
      <c r="E1946">
        <v>7</v>
      </c>
      <c r="F1946" t="s">
        <v>63</v>
      </c>
    </row>
    <row r="1947" spans="1:6" x14ac:dyDescent="0.2">
      <c r="A1947">
        <v>2382</v>
      </c>
      <c r="B1947">
        <v>4</v>
      </c>
      <c r="C1947" t="s">
        <v>58</v>
      </c>
      <c r="D1947">
        <v>152</v>
      </c>
      <c r="E1947">
        <v>7</v>
      </c>
      <c r="F1947" t="s">
        <v>63</v>
      </c>
    </row>
    <row r="1948" spans="1:6" x14ac:dyDescent="0.2">
      <c r="A1948">
        <v>2383</v>
      </c>
      <c r="B1948">
        <v>4</v>
      </c>
      <c r="C1948" t="s">
        <v>59</v>
      </c>
      <c r="D1948">
        <v>152</v>
      </c>
      <c r="E1948">
        <v>7</v>
      </c>
      <c r="F1948" t="s">
        <v>64</v>
      </c>
    </row>
    <row r="1949" spans="1:6" x14ac:dyDescent="0.2">
      <c r="A1949">
        <v>2384</v>
      </c>
      <c r="B1949">
        <v>4</v>
      </c>
      <c r="C1949" t="s">
        <v>60</v>
      </c>
      <c r="D1949">
        <v>152</v>
      </c>
      <c r="E1949">
        <v>7</v>
      </c>
      <c r="F1949" t="s">
        <v>62</v>
      </c>
    </row>
    <row r="1950" spans="1:6" x14ac:dyDescent="0.2">
      <c r="A1950">
        <v>2385</v>
      </c>
      <c r="B1950">
        <v>4</v>
      </c>
      <c r="C1950" t="s">
        <v>56</v>
      </c>
      <c r="D1950">
        <v>152</v>
      </c>
      <c r="E1950">
        <v>8</v>
      </c>
      <c r="F1950" t="s">
        <v>63</v>
      </c>
    </row>
    <row r="1951" spans="1:6" x14ac:dyDescent="0.2">
      <c r="A1951">
        <v>2386</v>
      </c>
      <c r="B1951">
        <v>4</v>
      </c>
      <c r="C1951" t="s">
        <v>58</v>
      </c>
      <c r="D1951">
        <v>152</v>
      </c>
      <c r="E1951">
        <v>8</v>
      </c>
      <c r="F1951" t="s">
        <v>63</v>
      </c>
    </row>
    <row r="1952" spans="1:6" x14ac:dyDescent="0.2">
      <c r="A1952">
        <v>2387</v>
      </c>
      <c r="B1952">
        <v>4</v>
      </c>
      <c r="C1952" t="s">
        <v>59</v>
      </c>
      <c r="D1952">
        <v>152</v>
      </c>
      <c r="E1952">
        <v>8</v>
      </c>
      <c r="F1952" t="s">
        <v>57</v>
      </c>
    </row>
    <row r="1953" spans="1:6" x14ac:dyDescent="0.2">
      <c r="A1953">
        <v>2388</v>
      </c>
      <c r="B1953">
        <v>4</v>
      </c>
      <c r="C1953" t="s">
        <v>60</v>
      </c>
      <c r="D1953">
        <v>152</v>
      </c>
      <c r="E1953">
        <v>8</v>
      </c>
      <c r="F1953" t="s">
        <v>62</v>
      </c>
    </row>
    <row r="1954" spans="1:6" x14ac:dyDescent="0.2">
      <c r="A1954">
        <v>2389</v>
      </c>
      <c r="B1954">
        <v>4</v>
      </c>
      <c r="C1954" t="s">
        <v>56</v>
      </c>
      <c r="D1954">
        <v>152</v>
      </c>
      <c r="E1954">
        <v>9</v>
      </c>
      <c r="F1954" t="s">
        <v>62</v>
      </c>
    </row>
    <row r="1955" spans="1:6" x14ac:dyDescent="0.2">
      <c r="A1955">
        <v>2390</v>
      </c>
      <c r="B1955">
        <v>4</v>
      </c>
      <c r="C1955" t="s">
        <v>58</v>
      </c>
      <c r="D1955">
        <v>152</v>
      </c>
      <c r="E1955">
        <v>9</v>
      </c>
      <c r="F1955" t="s">
        <v>63</v>
      </c>
    </row>
    <row r="1956" spans="1:6" x14ac:dyDescent="0.2">
      <c r="A1956">
        <v>2391</v>
      </c>
      <c r="B1956">
        <v>4</v>
      </c>
      <c r="C1956" t="s">
        <v>59</v>
      </c>
      <c r="D1956">
        <v>152</v>
      </c>
      <c r="E1956">
        <v>9</v>
      </c>
      <c r="F1956" t="s">
        <v>62</v>
      </c>
    </row>
    <row r="1957" spans="1:6" x14ac:dyDescent="0.2">
      <c r="A1957">
        <v>2392</v>
      </c>
      <c r="B1957">
        <v>4</v>
      </c>
      <c r="C1957" t="s">
        <v>60</v>
      </c>
      <c r="D1957">
        <v>152</v>
      </c>
      <c r="E1957">
        <v>9</v>
      </c>
      <c r="F1957" t="s">
        <v>62</v>
      </c>
    </row>
    <row r="1958" spans="1:6" x14ac:dyDescent="0.2">
      <c r="A1958">
        <v>2393</v>
      </c>
      <c r="B1958">
        <v>4</v>
      </c>
      <c r="C1958" t="s">
        <v>56</v>
      </c>
      <c r="D1958">
        <v>152</v>
      </c>
      <c r="E1958">
        <v>10</v>
      </c>
      <c r="F1958" t="s">
        <v>63</v>
      </c>
    </row>
    <row r="1959" spans="1:6" x14ac:dyDescent="0.2">
      <c r="A1959">
        <v>2394</v>
      </c>
      <c r="B1959">
        <v>4</v>
      </c>
      <c r="C1959" t="s">
        <v>58</v>
      </c>
      <c r="D1959">
        <v>152</v>
      </c>
      <c r="E1959">
        <v>10</v>
      </c>
      <c r="F1959" t="s">
        <v>63</v>
      </c>
    </row>
    <row r="1960" spans="1:6" x14ac:dyDescent="0.2">
      <c r="A1960">
        <v>2395</v>
      </c>
      <c r="B1960">
        <v>4</v>
      </c>
      <c r="C1960" t="s">
        <v>59</v>
      </c>
      <c r="D1960">
        <v>152</v>
      </c>
      <c r="E1960">
        <v>10</v>
      </c>
      <c r="F1960" t="s">
        <v>64</v>
      </c>
    </row>
    <row r="1961" spans="1:6" x14ac:dyDescent="0.2">
      <c r="A1961">
        <v>2396</v>
      </c>
      <c r="B1961">
        <v>4</v>
      </c>
      <c r="C1961" t="s">
        <v>60</v>
      </c>
      <c r="D1961">
        <v>152</v>
      </c>
      <c r="E1961">
        <v>10</v>
      </c>
      <c r="F1961" t="s">
        <v>63</v>
      </c>
    </row>
    <row r="1962" spans="1:6" x14ac:dyDescent="0.2">
      <c r="A1962">
        <v>2397</v>
      </c>
      <c r="B1962">
        <v>4</v>
      </c>
      <c r="C1962" t="s">
        <v>56</v>
      </c>
      <c r="D1962">
        <v>152</v>
      </c>
      <c r="E1962">
        <v>11</v>
      </c>
      <c r="F1962" t="s">
        <v>63</v>
      </c>
    </row>
    <row r="1963" spans="1:6" x14ac:dyDescent="0.2">
      <c r="A1963">
        <v>2398</v>
      </c>
      <c r="B1963">
        <v>4</v>
      </c>
      <c r="C1963" t="s">
        <v>58</v>
      </c>
      <c r="D1963">
        <v>152</v>
      </c>
      <c r="E1963">
        <v>11</v>
      </c>
      <c r="F1963" t="s">
        <v>63</v>
      </c>
    </row>
    <row r="1964" spans="1:6" x14ac:dyDescent="0.2">
      <c r="A1964">
        <v>2399</v>
      </c>
      <c r="B1964">
        <v>4</v>
      </c>
      <c r="C1964" t="s">
        <v>59</v>
      </c>
      <c r="D1964">
        <v>152</v>
      </c>
      <c r="E1964">
        <v>11</v>
      </c>
      <c r="F1964" t="s">
        <v>64</v>
      </c>
    </row>
    <row r="1965" spans="1:6" x14ac:dyDescent="0.2">
      <c r="A1965">
        <v>2400</v>
      </c>
      <c r="B1965">
        <v>4</v>
      </c>
      <c r="C1965" t="s">
        <v>60</v>
      </c>
      <c r="D1965">
        <v>152</v>
      </c>
      <c r="E1965">
        <v>11</v>
      </c>
      <c r="F1965" t="s">
        <v>63</v>
      </c>
    </row>
    <row r="1966" spans="1:6" x14ac:dyDescent="0.2">
      <c r="A1966">
        <v>2401</v>
      </c>
      <c r="B1966">
        <v>4</v>
      </c>
      <c r="C1966" t="s">
        <v>56</v>
      </c>
      <c r="D1966">
        <v>152</v>
      </c>
      <c r="E1966">
        <v>12</v>
      </c>
      <c r="F1966" t="s">
        <v>63</v>
      </c>
    </row>
    <row r="1967" spans="1:6" x14ac:dyDescent="0.2">
      <c r="A1967">
        <v>2402</v>
      </c>
      <c r="B1967">
        <v>4</v>
      </c>
      <c r="C1967" t="s">
        <v>58</v>
      </c>
      <c r="D1967">
        <v>152</v>
      </c>
      <c r="E1967">
        <v>12</v>
      </c>
      <c r="F1967" t="s">
        <v>63</v>
      </c>
    </row>
    <row r="1968" spans="1:6" x14ac:dyDescent="0.2">
      <c r="A1968">
        <v>2403</v>
      </c>
      <c r="B1968">
        <v>4</v>
      </c>
      <c r="C1968" t="s">
        <v>59</v>
      </c>
      <c r="D1968">
        <v>152</v>
      </c>
      <c r="E1968">
        <v>12</v>
      </c>
      <c r="F1968" t="s">
        <v>57</v>
      </c>
    </row>
    <row r="1969" spans="1:6" x14ac:dyDescent="0.2">
      <c r="A1969">
        <v>2404</v>
      </c>
      <c r="B1969">
        <v>4</v>
      </c>
      <c r="C1969" t="s">
        <v>60</v>
      </c>
      <c r="D1969">
        <v>152</v>
      </c>
      <c r="E1969">
        <v>12</v>
      </c>
      <c r="F1969" t="s">
        <v>62</v>
      </c>
    </row>
    <row r="1970" spans="1:6" x14ac:dyDescent="0.2">
      <c r="A1970">
        <v>2405</v>
      </c>
      <c r="B1970">
        <v>4</v>
      </c>
      <c r="C1970" t="s">
        <v>56</v>
      </c>
      <c r="D1970">
        <v>152</v>
      </c>
      <c r="E1970">
        <v>13</v>
      </c>
      <c r="F1970" t="s">
        <v>61</v>
      </c>
    </row>
    <row r="1971" spans="1:6" x14ac:dyDescent="0.2">
      <c r="A1971">
        <v>2406</v>
      </c>
      <c r="B1971">
        <v>4</v>
      </c>
      <c r="C1971" t="s">
        <v>58</v>
      </c>
      <c r="D1971">
        <v>152</v>
      </c>
      <c r="E1971">
        <v>13</v>
      </c>
      <c r="F1971" t="s">
        <v>61</v>
      </c>
    </row>
    <row r="1972" spans="1:6" x14ac:dyDescent="0.2">
      <c r="A1972">
        <v>2407</v>
      </c>
      <c r="B1972">
        <v>4</v>
      </c>
      <c r="C1972" t="s">
        <v>59</v>
      </c>
      <c r="D1972">
        <v>152</v>
      </c>
      <c r="E1972">
        <v>13</v>
      </c>
      <c r="F1972" t="s">
        <v>64</v>
      </c>
    </row>
    <row r="1973" spans="1:6" x14ac:dyDescent="0.2">
      <c r="A1973">
        <v>2408</v>
      </c>
      <c r="B1973">
        <v>4</v>
      </c>
      <c r="C1973" t="s">
        <v>60</v>
      </c>
      <c r="D1973">
        <v>152</v>
      </c>
      <c r="E1973">
        <v>13</v>
      </c>
      <c r="F1973" t="s">
        <v>61</v>
      </c>
    </row>
    <row r="1974" spans="1:6" x14ac:dyDescent="0.2">
      <c r="A1974">
        <v>2409</v>
      </c>
      <c r="B1974">
        <v>4</v>
      </c>
      <c r="C1974" t="s">
        <v>56</v>
      </c>
      <c r="D1974">
        <v>152</v>
      </c>
      <c r="E1974">
        <v>14</v>
      </c>
      <c r="F1974" t="s">
        <v>64</v>
      </c>
    </row>
    <row r="1975" spans="1:6" x14ac:dyDescent="0.2">
      <c r="A1975">
        <v>2410</v>
      </c>
      <c r="B1975">
        <v>4</v>
      </c>
      <c r="C1975" t="s">
        <v>58</v>
      </c>
      <c r="D1975">
        <v>152</v>
      </c>
      <c r="E1975">
        <v>14</v>
      </c>
      <c r="F1975" t="s">
        <v>64</v>
      </c>
    </row>
    <row r="1976" spans="1:6" x14ac:dyDescent="0.2">
      <c r="A1976">
        <v>2411</v>
      </c>
      <c r="B1976">
        <v>4</v>
      </c>
      <c r="C1976" t="s">
        <v>59</v>
      </c>
      <c r="D1976">
        <v>152</v>
      </c>
      <c r="E1976">
        <v>14</v>
      </c>
      <c r="F1976" t="s">
        <v>64</v>
      </c>
    </row>
    <row r="1977" spans="1:6" x14ac:dyDescent="0.2">
      <c r="A1977">
        <v>2412</v>
      </c>
      <c r="B1977">
        <v>4</v>
      </c>
      <c r="C1977" t="s">
        <v>60</v>
      </c>
      <c r="D1977">
        <v>152</v>
      </c>
      <c r="E1977">
        <v>14</v>
      </c>
      <c r="F1977" t="s">
        <v>64</v>
      </c>
    </row>
    <row r="1978" spans="1:6" x14ac:dyDescent="0.2">
      <c r="A1978">
        <v>2413</v>
      </c>
      <c r="B1978">
        <v>4</v>
      </c>
      <c r="C1978" t="s">
        <v>56</v>
      </c>
      <c r="D1978">
        <v>152</v>
      </c>
      <c r="E1978">
        <v>15</v>
      </c>
      <c r="F1978" t="s">
        <v>64</v>
      </c>
    </row>
    <row r="1979" spans="1:6" x14ac:dyDescent="0.2">
      <c r="A1979">
        <v>2414</v>
      </c>
      <c r="B1979">
        <v>4</v>
      </c>
      <c r="C1979" t="s">
        <v>58</v>
      </c>
      <c r="D1979">
        <v>152</v>
      </c>
      <c r="E1979">
        <v>15</v>
      </c>
      <c r="F1979" t="s">
        <v>63</v>
      </c>
    </row>
    <row r="1980" spans="1:6" x14ac:dyDescent="0.2">
      <c r="A1980">
        <v>2415</v>
      </c>
      <c r="B1980">
        <v>4</v>
      </c>
      <c r="C1980" t="s">
        <v>59</v>
      </c>
      <c r="D1980">
        <v>152</v>
      </c>
      <c r="E1980">
        <v>15</v>
      </c>
      <c r="F1980" t="s">
        <v>64</v>
      </c>
    </row>
    <row r="1981" spans="1:6" x14ac:dyDescent="0.2">
      <c r="A1981">
        <v>2416</v>
      </c>
      <c r="B1981">
        <v>4</v>
      </c>
      <c r="C1981" t="s">
        <v>60</v>
      </c>
      <c r="D1981">
        <v>152</v>
      </c>
      <c r="E1981">
        <v>15</v>
      </c>
      <c r="F1981" t="s">
        <v>63</v>
      </c>
    </row>
    <row r="1982" spans="1:6" x14ac:dyDescent="0.2">
      <c r="A1982">
        <v>2417</v>
      </c>
      <c r="B1982">
        <v>4</v>
      </c>
      <c r="C1982" t="s">
        <v>56</v>
      </c>
      <c r="D1982">
        <v>152</v>
      </c>
      <c r="E1982">
        <v>16</v>
      </c>
      <c r="F1982" t="s">
        <v>63</v>
      </c>
    </row>
    <row r="1983" spans="1:6" x14ac:dyDescent="0.2">
      <c r="A1983">
        <v>2418</v>
      </c>
      <c r="B1983">
        <v>4</v>
      </c>
      <c r="C1983" t="s">
        <v>58</v>
      </c>
      <c r="D1983">
        <v>152</v>
      </c>
      <c r="E1983">
        <v>16</v>
      </c>
      <c r="F1983" t="s">
        <v>63</v>
      </c>
    </row>
    <row r="1984" spans="1:6" x14ac:dyDescent="0.2">
      <c r="A1984">
        <v>2419</v>
      </c>
      <c r="B1984">
        <v>4</v>
      </c>
      <c r="C1984" t="s">
        <v>59</v>
      </c>
      <c r="D1984">
        <v>152</v>
      </c>
      <c r="E1984">
        <v>16</v>
      </c>
      <c r="F1984" t="s">
        <v>64</v>
      </c>
    </row>
    <row r="1985" spans="1:6" x14ac:dyDescent="0.2">
      <c r="A1985">
        <v>2420</v>
      </c>
      <c r="B1985">
        <v>4</v>
      </c>
      <c r="C1985" t="s">
        <v>60</v>
      </c>
      <c r="D1985">
        <v>152</v>
      </c>
      <c r="E1985">
        <v>16</v>
      </c>
      <c r="F1985" t="s">
        <v>62</v>
      </c>
    </row>
    <row r="1986" spans="1:6" x14ac:dyDescent="0.2">
      <c r="A1986">
        <v>2421</v>
      </c>
      <c r="B1986">
        <v>4</v>
      </c>
      <c r="C1986" t="s">
        <v>56</v>
      </c>
      <c r="D1986">
        <v>152</v>
      </c>
      <c r="E1986">
        <v>17</v>
      </c>
      <c r="F1986" t="s">
        <v>63</v>
      </c>
    </row>
    <row r="1987" spans="1:6" x14ac:dyDescent="0.2">
      <c r="A1987">
        <v>2422</v>
      </c>
      <c r="B1987">
        <v>4</v>
      </c>
      <c r="C1987" t="s">
        <v>58</v>
      </c>
      <c r="D1987">
        <v>152</v>
      </c>
      <c r="E1987">
        <v>17</v>
      </c>
      <c r="F1987" t="s">
        <v>63</v>
      </c>
    </row>
    <row r="1988" spans="1:6" x14ac:dyDescent="0.2">
      <c r="A1988">
        <v>2423</v>
      </c>
      <c r="B1988">
        <v>4</v>
      </c>
      <c r="C1988" t="s">
        <v>59</v>
      </c>
      <c r="D1988">
        <v>152</v>
      </c>
      <c r="E1988">
        <v>17</v>
      </c>
      <c r="F1988" t="s">
        <v>64</v>
      </c>
    </row>
    <row r="1989" spans="1:6" x14ac:dyDescent="0.2">
      <c r="A1989">
        <v>2424</v>
      </c>
      <c r="B1989">
        <v>4</v>
      </c>
      <c r="C1989" t="s">
        <v>60</v>
      </c>
      <c r="D1989">
        <v>152</v>
      </c>
      <c r="E1989">
        <v>17</v>
      </c>
      <c r="F1989" t="s">
        <v>63</v>
      </c>
    </row>
    <row r="1990" spans="1:6" x14ac:dyDescent="0.2">
      <c r="A1990">
        <v>2425</v>
      </c>
      <c r="B1990">
        <v>4</v>
      </c>
      <c r="C1990" t="s">
        <v>56</v>
      </c>
      <c r="D1990">
        <v>152</v>
      </c>
      <c r="E1990">
        <v>18</v>
      </c>
      <c r="F1990" t="s">
        <v>63</v>
      </c>
    </row>
    <row r="1991" spans="1:6" x14ac:dyDescent="0.2">
      <c r="A1991">
        <v>2426</v>
      </c>
      <c r="B1991">
        <v>4</v>
      </c>
      <c r="C1991" t="s">
        <v>58</v>
      </c>
      <c r="D1991">
        <v>152</v>
      </c>
      <c r="E1991">
        <v>18</v>
      </c>
      <c r="F1991" t="s">
        <v>63</v>
      </c>
    </row>
    <row r="1992" spans="1:6" x14ac:dyDescent="0.2">
      <c r="A1992">
        <v>2427</v>
      </c>
      <c r="B1992">
        <v>4</v>
      </c>
      <c r="C1992" t="s">
        <v>59</v>
      </c>
      <c r="D1992">
        <v>152</v>
      </c>
      <c r="E1992">
        <v>18</v>
      </c>
      <c r="F1992" t="s">
        <v>64</v>
      </c>
    </row>
    <row r="1993" spans="1:6" x14ac:dyDescent="0.2">
      <c r="A1993">
        <v>2428</v>
      </c>
      <c r="B1993">
        <v>4</v>
      </c>
      <c r="C1993" t="s">
        <v>60</v>
      </c>
      <c r="D1993">
        <v>152</v>
      </c>
      <c r="E1993">
        <v>18</v>
      </c>
      <c r="F1993" t="s">
        <v>62</v>
      </c>
    </row>
    <row r="1994" spans="1:6" x14ac:dyDescent="0.2">
      <c r="A1994">
        <v>2429</v>
      </c>
      <c r="B1994">
        <v>4</v>
      </c>
      <c r="C1994" t="s">
        <v>56</v>
      </c>
      <c r="D1994">
        <v>152</v>
      </c>
      <c r="E1994">
        <v>19</v>
      </c>
      <c r="F1994" t="s">
        <v>62</v>
      </c>
    </row>
    <row r="1995" spans="1:6" x14ac:dyDescent="0.2">
      <c r="A1995">
        <v>2430</v>
      </c>
      <c r="B1995">
        <v>4</v>
      </c>
      <c r="C1995" t="s">
        <v>58</v>
      </c>
      <c r="D1995">
        <v>152</v>
      </c>
      <c r="E1995">
        <v>19</v>
      </c>
      <c r="F1995" t="s">
        <v>63</v>
      </c>
    </row>
    <row r="1996" spans="1:6" x14ac:dyDescent="0.2">
      <c r="A1996">
        <v>2431</v>
      </c>
      <c r="B1996">
        <v>4</v>
      </c>
      <c r="C1996" t="s">
        <v>59</v>
      </c>
      <c r="D1996">
        <v>152</v>
      </c>
      <c r="E1996">
        <v>19</v>
      </c>
      <c r="F1996" t="s">
        <v>64</v>
      </c>
    </row>
    <row r="1997" spans="1:6" x14ac:dyDescent="0.2">
      <c r="A1997">
        <v>2432</v>
      </c>
      <c r="B1997">
        <v>4</v>
      </c>
      <c r="C1997" t="s">
        <v>60</v>
      </c>
      <c r="D1997">
        <v>152</v>
      </c>
      <c r="E1997">
        <v>19</v>
      </c>
      <c r="F1997" t="s">
        <v>62</v>
      </c>
    </row>
    <row r="1998" spans="1:6" x14ac:dyDescent="0.2">
      <c r="A1998">
        <v>2433</v>
      </c>
      <c r="B1998">
        <v>4</v>
      </c>
      <c r="C1998" t="s">
        <v>56</v>
      </c>
      <c r="D1998">
        <v>152</v>
      </c>
      <c r="E1998">
        <v>20</v>
      </c>
      <c r="F1998" t="s">
        <v>63</v>
      </c>
    </row>
    <row r="1999" spans="1:6" x14ac:dyDescent="0.2">
      <c r="A1999">
        <v>2434</v>
      </c>
      <c r="B1999">
        <v>4</v>
      </c>
      <c r="C1999" t="s">
        <v>58</v>
      </c>
      <c r="D1999">
        <v>152</v>
      </c>
      <c r="E1999">
        <v>20</v>
      </c>
      <c r="F1999" t="s">
        <v>63</v>
      </c>
    </row>
    <row r="2000" spans="1:6" x14ac:dyDescent="0.2">
      <c r="A2000">
        <v>2435</v>
      </c>
      <c r="B2000">
        <v>4</v>
      </c>
      <c r="C2000" t="s">
        <v>59</v>
      </c>
      <c r="D2000">
        <v>152</v>
      </c>
      <c r="E2000">
        <v>20</v>
      </c>
      <c r="F2000" t="s">
        <v>64</v>
      </c>
    </row>
    <row r="2001" spans="1:6" x14ac:dyDescent="0.2">
      <c r="A2001">
        <v>2436</v>
      </c>
      <c r="B2001">
        <v>4</v>
      </c>
      <c r="C2001" t="s">
        <v>60</v>
      </c>
      <c r="D2001">
        <v>152</v>
      </c>
      <c r="E2001">
        <v>20</v>
      </c>
      <c r="F2001" t="s">
        <v>63</v>
      </c>
    </row>
    <row r="2002" spans="1:6" x14ac:dyDescent="0.2">
      <c r="A2002">
        <v>2437</v>
      </c>
      <c r="B2002">
        <v>4</v>
      </c>
      <c r="C2002" t="s">
        <v>56</v>
      </c>
      <c r="D2002">
        <v>152</v>
      </c>
      <c r="E2002">
        <v>21</v>
      </c>
      <c r="F2002" t="s">
        <v>63</v>
      </c>
    </row>
    <row r="2003" spans="1:6" x14ac:dyDescent="0.2">
      <c r="A2003">
        <v>2438</v>
      </c>
      <c r="B2003">
        <v>4</v>
      </c>
      <c r="C2003" t="s">
        <v>58</v>
      </c>
      <c r="D2003">
        <v>152</v>
      </c>
      <c r="E2003">
        <v>21</v>
      </c>
      <c r="F2003" t="s">
        <v>63</v>
      </c>
    </row>
    <row r="2004" spans="1:6" x14ac:dyDescent="0.2">
      <c r="A2004">
        <v>2439</v>
      </c>
      <c r="B2004">
        <v>4</v>
      </c>
      <c r="C2004" t="s">
        <v>59</v>
      </c>
      <c r="D2004">
        <v>152</v>
      </c>
      <c r="E2004">
        <v>21</v>
      </c>
      <c r="F2004" t="s">
        <v>64</v>
      </c>
    </row>
    <row r="2005" spans="1:6" x14ac:dyDescent="0.2">
      <c r="A2005">
        <v>2440</v>
      </c>
      <c r="B2005">
        <v>4</v>
      </c>
      <c r="C2005" t="s">
        <v>60</v>
      </c>
      <c r="D2005">
        <v>152</v>
      </c>
      <c r="E2005">
        <v>21</v>
      </c>
      <c r="F2005" t="s">
        <v>63</v>
      </c>
    </row>
    <row r="2006" spans="1:6" x14ac:dyDescent="0.2">
      <c r="A2006">
        <v>2441</v>
      </c>
      <c r="B2006">
        <v>4</v>
      </c>
      <c r="C2006" t="s">
        <v>56</v>
      </c>
      <c r="D2006">
        <v>152</v>
      </c>
      <c r="E2006">
        <v>22</v>
      </c>
      <c r="F2006" t="s">
        <v>64</v>
      </c>
    </row>
    <row r="2007" spans="1:6" x14ac:dyDescent="0.2">
      <c r="A2007">
        <v>2442</v>
      </c>
      <c r="B2007">
        <v>4</v>
      </c>
      <c r="C2007" t="s">
        <v>58</v>
      </c>
      <c r="D2007">
        <v>152</v>
      </c>
      <c r="E2007">
        <v>22</v>
      </c>
      <c r="F2007" t="s">
        <v>64</v>
      </c>
    </row>
    <row r="2008" spans="1:6" x14ac:dyDescent="0.2">
      <c r="A2008">
        <v>2443</v>
      </c>
      <c r="B2008">
        <v>4</v>
      </c>
      <c r="C2008" t="s">
        <v>59</v>
      </c>
      <c r="D2008">
        <v>152</v>
      </c>
      <c r="E2008">
        <v>22</v>
      </c>
      <c r="F2008" t="s">
        <v>64</v>
      </c>
    </row>
    <row r="2009" spans="1:6" x14ac:dyDescent="0.2">
      <c r="A2009">
        <v>2444</v>
      </c>
      <c r="B2009">
        <v>4</v>
      </c>
      <c r="C2009" t="s">
        <v>60</v>
      </c>
      <c r="D2009">
        <v>152</v>
      </c>
      <c r="E2009">
        <v>22</v>
      </c>
      <c r="F2009" t="s">
        <v>63</v>
      </c>
    </row>
    <row r="2010" spans="1:6" x14ac:dyDescent="0.2">
      <c r="A2010">
        <v>2445</v>
      </c>
      <c r="B2010">
        <v>4</v>
      </c>
      <c r="C2010" t="s">
        <v>56</v>
      </c>
      <c r="D2010">
        <v>152</v>
      </c>
      <c r="E2010">
        <v>23</v>
      </c>
      <c r="F2010" t="s">
        <v>64</v>
      </c>
    </row>
    <row r="2011" spans="1:6" x14ac:dyDescent="0.2">
      <c r="A2011">
        <v>2446</v>
      </c>
      <c r="B2011">
        <v>4</v>
      </c>
      <c r="C2011" t="s">
        <v>58</v>
      </c>
      <c r="D2011">
        <v>152</v>
      </c>
      <c r="E2011">
        <v>23</v>
      </c>
      <c r="F2011" t="s">
        <v>63</v>
      </c>
    </row>
    <row r="2012" spans="1:6" x14ac:dyDescent="0.2">
      <c r="A2012">
        <v>2447</v>
      </c>
      <c r="B2012">
        <v>4</v>
      </c>
      <c r="C2012" t="s">
        <v>59</v>
      </c>
      <c r="D2012">
        <v>152</v>
      </c>
      <c r="E2012">
        <v>23</v>
      </c>
      <c r="F2012" t="s">
        <v>64</v>
      </c>
    </row>
    <row r="2013" spans="1:6" x14ac:dyDescent="0.2">
      <c r="A2013">
        <v>2448</v>
      </c>
      <c r="B2013">
        <v>4</v>
      </c>
      <c r="C2013" t="s">
        <v>60</v>
      </c>
      <c r="D2013">
        <v>152</v>
      </c>
      <c r="E2013">
        <v>23</v>
      </c>
      <c r="F2013" t="s">
        <v>62</v>
      </c>
    </row>
    <row r="2014" spans="1:6" x14ac:dyDescent="0.2">
      <c r="A2014">
        <v>2449</v>
      </c>
      <c r="B2014">
        <v>4</v>
      </c>
      <c r="C2014" t="s">
        <v>56</v>
      </c>
      <c r="D2014">
        <v>152</v>
      </c>
      <c r="E2014">
        <v>24</v>
      </c>
      <c r="F2014" t="s">
        <v>63</v>
      </c>
    </row>
    <row r="2015" spans="1:6" x14ac:dyDescent="0.2">
      <c r="A2015">
        <v>2450</v>
      </c>
      <c r="B2015">
        <v>4</v>
      </c>
      <c r="C2015" t="s">
        <v>58</v>
      </c>
      <c r="D2015">
        <v>152</v>
      </c>
      <c r="E2015">
        <v>24</v>
      </c>
      <c r="F2015" t="s">
        <v>63</v>
      </c>
    </row>
    <row r="2016" spans="1:6" x14ac:dyDescent="0.2">
      <c r="A2016">
        <v>2451</v>
      </c>
      <c r="B2016">
        <v>4</v>
      </c>
      <c r="C2016" t="s">
        <v>59</v>
      </c>
      <c r="D2016">
        <v>152</v>
      </c>
      <c r="E2016">
        <v>24</v>
      </c>
      <c r="F2016" t="s">
        <v>64</v>
      </c>
    </row>
    <row r="2017" spans="1:6" x14ac:dyDescent="0.2">
      <c r="A2017">
        <v>2452</v>
      </c>
      <c r="B2017">
        <v>4</v>
      </c>
      <c r="C2017" t="s">
        <v>60</v>
      </c>
      <c r="D2017">
        <v>152</v>
      </c>
      <c r="E2017">
        <v>24</v>
      </c>
      <c r="F2017" t="s">
        <v>63</v>
      </c>
    </row>
    <row r="2018" spans="1:6" x14ac:dyDescent="0.2">
      <c r="A2018">
        <v>2453</v>
      </c>
      <c r="B2018">
        <v>4</v>
      </c>
      <c r="C2018" t="s">
        <v>56</v>
      </c>
      <c r="D2018">
        <v>152</v>
      </c>
      <c r="E2018">
        <v>25</v>
      </c>
      <c r="F2018" t="s">
        <v>63</v>
      </c>
    </row>
    <row r="2019" spans="1:6" x14ac:dyDescent="0.2">
      <c r="A2019">
        <v>2454</v>
      </c>
      <c r="B2019">
        <v>4</v>
      </c>
      <c r="C2019" t="s">
        <v>58</v>
      </c>
      <c r="D2019">
        <v>152</v>
      </c>
      <c r="E2019">
        <v>25</v>
      </c>
      <c r="F2019" t="s">
        <v>63</v>
      </c>
    </row>
    <row r="2020" spans="1:6" x14ac:dyDescent="0.2">
      <c r="A2020">
        <v>2455</v>
      </c>
      <c r="B2020">
        <v>4</v>
      </c>
      <c r="C2020" t="s">
        <v>59</v>
      </c>
      <c r="D2020">
        <v>152</v>
      </c>
      <c r="E2020">
        <v>25</v>
      </c>
      <c r="F2020" t="s">
        <v>64</v>
      </c>
    </row>
    <row r="2021" spans="1:6" x14ac:dyDescent="0.2">
      <c r="A2021">
        <v>2456</v>
      </c>
      <c r="B2021">
        <v>4</v>
      </c>
      <c r="C2021" t="s">
        <v>60</v>
      </c>
      <c r="D2021">
        <v>152</v>
      </c>
      <c r="E2021">
        <v>25</v>
      </c>
      <c r="F2021" t="s">
        <v>63</v>
      </c>
    </row>
    <row r="2022" spans="1:6" x14ac:dyDescent="0.2">
      <c r="A2022">
        <v>2457</v>
      </c>
      <c r="B2022">
        <v>4</v>
      </c>
      <c r="C2022" t="s">
        <v>56</v>
      </c>
      <c r="D2022">
        <v>152</v>
      </c>
      <c r="E2022">
        <v>26</v>
      </c>
      <c r="F2022" t="s">
        <v>64</v>
      </c>
    </row>
    <row r="2023" spans="1:6" x14ac:dyDescent="0.2">
      <c r="A2023">
        <v>2458</v>
      </c>
      <c r="B2023">
        <v>4</v>
      </c>
      <c r="C2023" t="s">
        <v>58</v>
      </c>
      <c r="D2023">
        <v>152</v>
      </c>
      <c r="E2023">
        <v>26</v>
      </c>
      <c r="F2023" t="s">
        <v>64</v>
      </c>
    </row>
    <row r="2024" spans="1:6" x14ac:dyDescent="0.2">
      <c r="A2024">
        <v>2459</v>
      </c>
      <c r="B2024">
        <v>4</v>
      </c>
      <c r="C2024" t="s">
        <v>59</v>
      </c>
      <c r="D2024">
        <v>152</v>
      </c>
      <c r="E2024">
        <v>26</v>
      </c>
      <c r="F2024" t="s">
        <v>64</v>
      </c>
    </row>
    <row r="2025" spans="1:6" x14ac:dyDescent="0.2">
      <c r="A2025">
        <v>2460</v>
      </c>
      <c r="B2025">
        <v>4</v>
      </c>
      <c r="C2025" t="s">
        <v>60</v>
      </c>
      <c r="D2025">
        <v>152</v>
      </c>
      <c r="E2025">
        <v>26</v>
      </c>
      <c r="F2025" t="s">
        <v>63</v>
      </c>
    </row>
    <row r="2026" spans="1:6" x14ac:dyDescent="0.2">
      <c r="A2026">
        <v>2461</v>
      </c>
      <c r="B2026">
        <v>4</v>
      </c>
      <c r="C2026" t="s">
        <v>56</v>
      </c>
      <c r="D2026">
        <v>152</v>
      </c>
      <c r="E2026">
        <v>27</v>
      </c>
      <c r="F2026" t="s">
        <v>63</v>
      </c>
    </row>
    <row r="2027" spans="1:6" x14ac:dyDescent="0.2">
      <c r="A2027">
        <v>2462</v>
      </c>
      <c r="B2027">
        <v>4</v>
      </c>
      <c r="C2027" t="s">
        <v>58</v>
      </c>
      <c r="D2027">
        <v>152</v>
      </c>
      <c r="E2027">
        <v>27</v>
      </c>
      <c r="F2027" t="s">
        <v>63</v>
      </c>
    </row>
    <row r="2028" spans="1:6" x14ac:dyDescent="0.2">
      <c r="A2028">
        <v>2463</v>
      </c>
      <c r="B2028">
        <v>4</v>
      </c>
      <c r="C2028" t="s">
        <v>59</v>
      </c>
      <c r="D2028">
        <v>152</v>
      </c>
      <c r="E2028">
        <v>27</v>
      </c>
      <c r="F2028" t="s">
        <v>64</v>
      </c>
    </row>
    <row r="2029" spans="1:6" x14ac:dyDescent="0.2">
      <c r="A2029">
        <v>2464</v>
      </c>
      <c r="B2029">
        <v>4</v>
      </c>
      <c r="C2029" t="s">
        <v>60</v>
      </c>
      <c r="D2029">
        <v>152</v>
      </c>
      <c r="E2029">
        <v>27</v>
      </c>
      <c r="F2029" t="s">
        <v>57</v>
      </c>
    </row>
    <row r="2030" spans="1:6" x14ac:dyDescent="0.2">
      <c r="A2030">
        <v>2465</v>
      </c>
      <c r="B2030">
        <v>4</v>
      </c>
      <c r="C2030" t="s">
        <v>56</v>
      </c>
      <c r="D2030">
        <v>152</v>
      </c>
      <c r="E2030">
        <v>28</v>
      </c>
      <c r="F2030" t="s">
        <v>63</v>
      </c>
    </row>
    <row r="2031" spans="1:6" x14ac:dyDescent="0.2">
      <c r="A2031">
        <v>2466</v>
      </c>
      <c r="B2031">
        <v>4</v>
      </c>
      <c r="C2031" t="s">
        <v>58</v>
      </c>
      <c r="D2031">
        <v>152</v>
      </c>
      <c r="E2031">
        <v>28</v>
      </c>
      <c r="F2031" t="s">
        <v>63</v>
      </c>
    </row>
    <row r="2032" spans="1:6" x14ac:dyDescent="0.2">
      <c r="A2032">
        <v>2467</v>
      </c>
      <c r="B2032">
        <v>4</v>
      </c>
      <c r="C2032" t="s">
        <v>59</v>
      </c>
      <c r="D2032">
        <v>152</v>
      </c>
      <c r="E2032">
        <v>28</v>
      </c>
      <c r="F2032" t="s">
        <v>57</v>
      </c>
    </row>
    <row r="2033" spans="1:6" x14ac:dyDescent="0.2">
      <c r="A2033">
        <v>2468</v>
      </c>
      <c r="B2033">
        <v>4</v>
      </c>
      <c r="C2033" t="s">
        <v>60</v>
      </c>
      <c r="D2033">
        <v>152</v>
      </c>
      <c r="E2033">
        <v>28</v>
      </c>
      <c r="F2033" t="s">
        <v>62</v>
      </c>
    </row>
    <row r="2034" spans="1:6" x14ac:dyDescent="0.2">
      <c r="A2034">
        <v>2469</v>
      </c>
      <c r="B2034">
        <v>4</v>
      </c>
      <c r="C2034" t="s">
        <v>56</v>
      </c>
      <c r="D2034">
        <v>152</v>
      </c>
      <c r="E2034">
        <v>29</v>
      </c>
      <c r="F2034" t="s">
        <v>63</v>
      </c>
    </row>
    <row r="2035" spans="1:6" x14ac:dyDescent="0.2">
      <c r="A2035">
        <v>2470</v>
      </c>
      <c r="B2035">
        <v>4</v>
      </c>
      <c r="C2035" t="s">
        <v>58</v>
      </c>
      <c r="D2035">
        <v>152</v>
      </c>
      <c r="E2035">
        <v>29</v>
      </c>
      <c r="F2035" t="s">
        <v>63</v>
      </c>
    </row>
    <row r="2036" spans="1:6" x14ac:dyDescent="0.2">
      <c r="A2036">
        <v>2471</v>
      </c>
      <c r="B2036">
        <v>4</v>
      </c>
      <c r="C2036" t="s">
        <v>59</v>
      </c>
      <c r="D2036">
        <v>152</v>
      </c>
      <c r="E2036">
        <v>29</v>
      </c>
      <c r="F2036" t="s">
        <v>64</v>
      </c>
    </row>
    <row r="2037" spans="1:6" x14ac:dyDescent="0.2">
      <c r="A2037">
        <v>2472</v>
      </c>
      <c r="B2037">
        <v>4</v>
      </c>
      <c r="C2037" t="s">
        <v>60</v>
      </c>
      <c r="D2037">
        <v>152</v>
      </c>
      <c r="E2037">
        <v>29</v>
      </c>
      <c r="F2037" t="s">
        <v>63</v>
      </c>
    </row>
    <row r="2038" spans="1:6" x14ac:dyDescent="0.2">
      <c r="A2038">
        <v>2473</v>
      </c>
      <c r="B2038">
        <v>4</v>
      </c>
      <c r="C2038" t="s">
        <v>56</v>
      </c>
      <c r="D2038">
        <v>152</v>
      </c>
      <c r="E2038">
        <v>30</v>
      </c>
      <c r="F2038" t="s">
        <v>63</v>
      </c>
    </row>
    <row r="2039" spans="1:6" x14ac:dyDescent="0.2">
      <c r="A2039">
        <v>2474</v>
      </c>
      <c r="B2039">
        <v>4</v>
      </c>
      <c r="C2039" t="s">
        <v>58</v>
      </c>
      <c r="D2039">
        <v>152</v>
      </c>
      <c r="E2039">
        <v>30</v>
      </c>
      <c r="F2039" t="s">
        <v>63</v>
      </c>
    </row>
    <row r="2040" spans="1:6" x14ac:dyDescent="0.2">
      <c r="A2040">
        <v>2475</v>
      </c>
      <c r="B2040">
        <v>4</v>
      </c>
      <c r="C2040" t="s">
        <v>59</v>
      </c>
      <c r="D2040">
        <v>152</v>
      </c>
      <c r="E2040">
        <v>30</v>
      </c>
      <c r="F2040" t="s">
        <v>64</v>
      </c>
    </row>
    <row r="2041" spans="1:6" x14ac:dyDescent="0.2">
      <c r="A2041">
        <v>2476</v>
      </c>
      <c r="B2041">
        <v>4</v>
      </c>
      <c r="C2041" t="s">
        <v>60</v>
      </c>
      <c r="D2041">
        <v>152</v>
      </c>
      <c r="E2041">
        <v>30</v>
      </c>
      <c r="F2041" t="s">
        <v>64</v>
      </c>
    </row>
    <row r="2042" spans="1:6" x14ac:dyDescent="0.2">
      <c r="A2042">
        <v>2477</v>
      </c>
      <c r="B2042">
        <v>4</v>
      </c>
      <c r="C2042" t="s">
        <v>56</v>
      </c>
      <c r="D2042">
        <v>152</v>
      </c>
      <c r="E2042">
        <v>31</v>
      </c>
      <c r="F2042" t="s">
        <v>62</v>
      </c>
    </row>
    <row r="2043" spans="1:6" x14ac:dyDescent="0.2">
      <c r="A2043">
        <v>2478</v>
      </c>
      <c r="B2043">
        <v>4</v>
      </c>
      <c r="C2043" t="s">
        <v>58</v>
      </c>
      <c r="D2043">
        <v>152</v>
      </c>
      <c r="E2043">
        <v>31</v>
      </c>
      <c r="F2043" t="s">
        <v>61</v>
      </c>
    </row>
    <row r="2044" spans="1:6" x14ac:dyDescent="0.2">
      <c r="A2044">
        <v>2479</v>
      </c>
      <c r="B2044">
        <v>4</v>
      </c>
      <c r="C2044" t="s">
        <v>59</v>
      </c>
      <c r="D2044">
        <v>152</v>
      </c>
      <c r="E2044">
        <v>31</v>
      </c>
      <c r="F2044" t="s">
        <v>64</v>
      </c>
    </row>
    <row r="2045" spans="1:6" x14ac:dyDescent="0.2">
      <c r="A2045">
        <v>2480</v>
      </c>
      <c r="B2045">
        <v>4</v>
      </c>
      <c r="C2045" t="s">
        <v>60</v>
      </c>
      <c r="D2045">
        <v>152</v>
      </c>
      <c r="E2045">
        <v>31</v>
      </c>
      <c r="F2045" t="s">
        <v>63</v>
      </c>
    </row>
    <row r="2046" spans="1:6" x14ac:dyDescent="0.2">
      <c r="A2046">
        <v>2481</v>
      </c>
      <c r="B2046">
        <v>4</v>
      </c>
      <c r="C2046" t="s">
        <v>56</v>
      </c>
      <c r="D2046">
        <v>152</v>
      </c>
      <c r="E2046">
        <v>32</v>
      </c>
      <c r="F2046" t="s">
        <v>63</v>
      </c>
    </row>
    <row r="2047" spans="1:6" x14ac:dyDescent="0.2">
      <c r="A2047">
        <v>2482</v>
      </c>
      <c r="B2047">
        <v>4</v>
      </c>
      <c r="C2047" t="s">
        <v>58</v>
      </c>
      <c r="D2047">
        <v>152</v>
      </c>
      <c r="E2047">
        <v>32</v>
      </c>
      <c r="F2047" t="s">
        <v>63</v>
      </c>
    </row>
    <row r="2048" spans="1:6" x14ac:dyDescent="0.2">
      <c r="A2048">
        <v>2483</v>
      </c>
      <c r="B2048">
        <v>4</v>
      </c>
      <c r="C2048" t="s">
        <v>59</v>
      </c>
      <c r="D2048">
        <v>152</v>
      </c>
      <c r="E2048">
        <v>32</v>
      </c>
      <c r="F2048" t="s">
        <v>64</v>
      </c>
    </row>
    <row r="2049" spans="1:6" x14ac:dyDescent="0.2">
      <c r="A2049">
        <v>2484</v>
      </c>
      <c r="B2049">
        <v>4</v>
      </c>
      <c r="C2049" t="s">
        <v>60</v>
      </c>
      <c r="D2049">
        <v>152</v>
      </c>
      <c r="E2049">
        <v>32</v>
      </c>
      <c r="F2049" t="s">
        <v>63</v>
      </c>
    </row>
    <row r="2050" spans="1:6" x14ac:dyDescent="0.2">
      <c r="A2050">
        <v>2485</v>
      </c>
      <c r="B2050">
        <v>4</v>
      </c>
      <c r="C2050" t="s">
        <v>56</v>
      </c>
      <c r="D2050">
        <v>152</v>
      </c>
      <c r="E2050">
        <v>33</v>
      </c>
      <c r="F2050" t="s">
        <v>63</v>
      </c>
    </row>
    <row r="2051" spans="1:6" x14ac:dyDescent="0.2">
      <c r="A2051">
        <v>2486</v>
      </c>
      <c r="B2051">
        <v>4</v>
      </c>
      <c r="C2051" t="s">
        <v>58</v>
      </c>
      <c r="D2051">
        <v>152</v>
      </c>
      <c r="E2051">
        <v>33</v>
      </c>
      <c r="F2051" t="s">
        <v>63</v>
      </c>
    </row>
    <row r="2052" spans="1:6" x14ac:dyDescent="0.2">
      <c r="A2052">
        <v>2487</v>
      </c>
      <c r="B2052">
        <v>4</v>
      </c>
      <c r="C2052" t="s">
        <v>59</v>
      </c>
      <c r="D2052">
        <v>152</v>
      </c>
      <c r="E2052">
        <v>33</v>
      </c>
      <c r="F2052" t="s">
        <v>62</v>
      </c>
    </row>
    <row r="2053" spans="1:6" x14ac:dyDescent="0.2">
      <c r="A2053">
        <v>2488</v>
      </c>
      <c r="B2053">
        <v>4</v>
      </c>
      <c r="C2053" t="s">
        <v>60</v>
      </c>
      <c r="D2053">
        <v>152</v>
      </c>
      <c r="E2053">
        <v>33</v>
      </c>
      <c r="F2053" t="s">
        <v>62</v>
      </c>
    </row>
    <row r="2054" spans="1:6" x14ac:dyDescent="0.2">
      <c r="A2054">
        <v>2489</v>
      </c>
      <c r="B2054">
        <v>4</v>
      </c>
      <c r="C2054" t="s">
        <v>56</v>
      </c>
      <c r="D2054">
        <v>152</v>
      </c>
      <c r="E2054">
        <v>34</v>
      </c>
      <c r="F2054" t="s">
        <v>63</v>
      </c>
    </row>
    <row r="2055" spans="1:6" x14ac:dyDescent="0.2">
      <c r="A2055">
        <v>2490</v>
      </c>
      <c r="B2055">
        <v>4</v>
      </c>
      <c r="C2055" t="s">
        <v>58</v>
      </c>
      <c r="D2055">
        <v>152</v>
      </c>
      <c r="E2055">
        <v>34</v>
      </c>
      <c r="F2055" t="s">
        <v>57</v>
      </c>
    </row>
    <row r="2056" spans="1:6" x14ac:dyDescent="0.2">
      <c r="A2056">
        <v>2491</v>
      </c>
      <c r="B2056">
        <v>4</v>
      </c>
      <c r="C2056" t="s">
        <v>59</v>
      </c>
      <c r="D2056">
        <v>152</v>
      </c>
      <c r="E2056">
        <v>34</v>
      </c>
      <c r="F2056" t="s">
        <v>64</v>
      </c>
    </row>
    <row r="2057" spans="1:6" x14ac:dyDescent="0.2">
      <c r="A2057">
        <v>2492</v>
      </c>
      <c r="B2057">
        <v>4</v>
      </c>
      <c r="C2057" t="s">
        <v>60</v>
      </c>
      <c r="D2057">
        <v>152</v>
      </c>
      <c r="E2057">
        <v>34</v>
      </c>
      <c r="F2057" t="s">
        <v>57</v>
      </c>
    </row>
    <row r="2058" spans="1:6" x14ac:dyDescent="0.2">
      <c r="A2058">
        <v>2493</v>
      </c>
      <c r="B2058">
        <v>4</v>
      </c>
      <c r="C2058" t="s">
        <v>56</v>
      </c>
      <c r="D2058">
        <v>152</v>
      </c>
      <c r="E2058">
        <v>35</v>
      </c>
      <c r="F2058" t="s">
        <v>63</v>
      </c>
    </row>
    <row r="2059" spans="1:6" x14ac:dyDescent="0.2">
      <c r="A2059">
        <v>2494</v>
      </c>
      <c r="B2059">
        <v>4</v>
      </c>
      <c r="C2059" t="s">
        <v>58</v>
      </c>
      <c r="D2059">
        <v>152</v>
      </c>
      <c r="E2059">
        <v>35</v>
      </c>
      <c r="F2059" t="s">
        <v>63</v>
      </c>
    </row>
    <row r="2060" spans="1:6" x14ac:dyDescent="0.2">
      <c r="A2060">
        <v>2495</v>
      </c>
      <c r="B2060">
        <v>4</v>
      </c>
      <c r="C2060" t="s">
        <v>59</v>
      </c>
      <c r="D2060">
        <v>152</v>
      </c>
      <c r="E2060">
        <v>35</v>
      </c>
      <c r="F2060" t="s">
        <v>64</v>
      </c>
    </row>
    <row r="2061" spans="1:6" x14ac:dyDescent="0.2">
      <c r="A2061">
        <v>2496</v>
      </c>
      <c r="B2061">
        <v>4</v>
      </c>
      <c r="C2061" t="s">
        <v>60</v>
      </c>
      <c r="D2061">
        <v>152</v>
      </c>
      <c r="E2061">
        <v>35</v>
      </c>
      <c r="F2061" t="s">
        <v>62</v>
      </c>
    </row>
    <row r="2062" spans="1:6" x14ac:dyDescent="0.2">
      <c r="A2062">
        <v>3097</v>
      </c>
      <c r="B2062">
        <v>4</v>
      </c>
      <c r="C2062" t="s">
        <v>56</v>
      </c>
      <c r="D2062">
        <v>152</v>
      </c>
      <c r="E2062">
        <v>36</v>
      </c>
      <c r="F2062" t="s">
        <v>63</v>
      </c>
    </row>
    <row r="2063" spans="1:6" x14ac:dyDescent="0.2">
      <c r="A2063">
        <v>3098</v>
      </c>
      <c r="B2063">
        <v>4</v>
      </c>
      <c r="C2063" t="s">
        <v>58</v>
      </c>
      <c r="D2063">
        <v>152</v>
      </c>
      <c r="E2063">
        <v>36</v>
      </c>
      <c r="F2063" t="s">
        <v>62</v>
      </c>
    </row>
    <row r="2064" spans="1:6" x14ac:dyDescent="0.2">
      <c r="A2064">
        <v>3099</v>
      </c>
      <c r="B2064">
        <v>4</v>
      </c>
      <c r="C2064" t="s">
        <v>59</v>
      </c>
      <c r="D2064">
        <v>152</v>
      </c>
      <c r="E2064">
        <v>36</v>
      </c>
      <c r="F2064" t="s">
        <v>64</v>
      </c>
    </row>
    <row r="2065" spans="1:6" x14ac:dyDescent="0.2">
      <c r="A2065">
        <v>3100</v>
      </c>
      <c r="B2065">
        <v>4</v>
      </c>
      <c r="C2065" t="s">
        <v>60</v>
      </c>
      <c r="D2065">
        <v>152</v>
      </c>
      <c r="E2065">
        <v>36</v>
      </c>
      <c r="F2065" t="s">
        <v>62</v>
      </c>
    </row>
    <row r="2066" spans="1:6" x14ac:dyDescent="0.2">
      <c r="A2066">
        <v>3101</v>
      </c>
      <c r="B2066">
        <v>4</v>
      </c>
      <c r="C2066" t="s">
        <v>56</v>
      </c>
      <c r="D2066">
        <v>152</v>
      </c>
      <c r="E2066">
        <v>37</v>
      </c>
      <c r="F2066" t="s">
        <v>57</v>
      </c>
    </row>
    <row r="2067" spans="1:6" x14ac:dyDescent="0.2">
      <c r="A2067">
        <v>3102</v>
      </c>
      <c r="B2067">
        <v>4</v>
      </c>
      <c r="C2067" t="s">
        <v>58</v>
      </c>
      <c r="D2067">
        <v>152</v>
      </c>
      <c r="E2067">
        <v>37</v>
      </c>
      <c r="F2067" t="s">
        <v>63</v>
      </c>
    </row>
    <row r="2068" spans="1:6" x14ac:dyDescent="0.2">
      <c r="A2068">
        <v>3103</v>
      </c>
      <c r="B2068">
        <v>4</v>
      </c>
      <c r="C2068" t="s">
        <v>59</v>
      </c>
      <c r="D2068">
        <v>152</v>
      </c>
      <c r="E2068">
        <v>37</v>
      </c>
      <c r="F2068" t="s">
        <v>63</v>
      </c>
    </row>
    <row r="2069" spans="1:6" x14ac:dyDescent="0.2">
      <c r="A2069">
        <v>3104</v>
      </c>
      <c r="B2069">
        <v>4</v>
      </c>
      <c r="C2069" t="s">
        <v>60</v>
      </c>
      <c r="D2069">
        <v>152</v>
      </c>
      <c r="E2069">
        <v>37</v>
      </c>
      <c r="F2069" t="s">
        <v>62</v>
      </c>
    </row>
    <row r="2070" spans="1:6" x14ac:dyDescent="0.2">
      <c r="A2070">
        <v>3105</v>
      </c>
      <c r="B2070">
        <v>4</v>
      </c>
      <c r="C2070" t="s">
        <v>56</v>
      </c>
      <c r="D2070">
        <v>152</v>
      </c>
      <c r="E2070">
        <v>38</v>
      </c>
      <c r="F2070" t="s">
        <v>63</v>
      </c>
    </row>
    <row r="2071" spans="1:6" x14ac:dyDescent="0.2">
      <c r="A2071">
        <v>3106</v>
      </c>
      <c r="B2071">
        <v>4</v>
      </c>
      <c r="C2071" t="s">
        <v>58</v>
      </c>
      <c r="D2071">
        <v>152</v>
      </c>
      <c r="E2071">
        <v>38</v>
      </c>
      <c r="F2071" t="s">
        <v>63</v>
      </c>
    </row>
    <row r="2072" spans="1:6" x14ac:dyDescent="0.2">
      <c r="A2072">
        <v>3107</v>
      </c>
      <c r="B2072">
        <v>4</v>
      </c>
      <c r="C2072" t="s">
        <v>59</v>
      </c>
      <c r="D2072">
        <v>152</v>
      </c>
      <c r="E2072">
        <v>38</v>
      </c>
      <c r="F2072" t="s">
        <v>57</v>
      </c>
    </row>
    <row r="2073" spans="1:6" x14ac:dyDescent="0.2">
      <c r="A2073">
        <v>3108</v>
      </c>
      <c r="B2073">
        <v>4</v>
      </c>
      <c r="C2073" t="s">
        <v>60</v>
      </c>
      <c r="D2073">
        <v>152</v>
      </c>
      <c r="E2073">
        <v>38</v>
      </c>
      <c r="F2073" t="s">
        <v>57</v>
      </c>
    </row>
    <row r="2074" spans="1:6" x14ac:dyDescent="0.2">
      <c r="A2074">
        <v>3109</v>
      </c>
      <c r="B2074">
        <v>4</v>
      </c>
      <c r="C2074" t="s">
        <v>56</v>
      </c>
      <c r="D2074">
        <v>152</v>
      </c>
      <c r="E2074">
        <v>39</v>
      </c>
      <c r="F2074" t="s">
        <v>63</v>
      </c>
    </row>
    <row r="2075" spans="1:6" x14ac:dyDescent="0.2">
      <c r="A2075">
        <v>3110</v>
      </c>
      <c r="B2075">
        <v>4</v>
      </c>
      <c r="C2075" t="s">
        <v>58</v>
      </c>
      <c r="D2075">
        <v>152</v>
      </c>
      <c r="E2075">
        <v>39</v>
      </c>
      <c r="F2075" t="s">
        <v>63</v>
      </c>
    </row>
    <row r="2076" spans="1:6" x14ac:dyDescent="0.2">
      <c r="A2076">
        <v>3111</v>
      </c>
      <c r="B2076">
        <v>4</v>
      </c>
      <c r="C2076" t="s">
        <v>59</v>
      </c>
      <c r="D2076">
        <v>152</v>
      </c>
      <c r="E2076">
        <v>39</v>
      </c>
      <c r="F2076" t="s">
        <v>62</v>
      </c>
    </row>
    <row r="2077" spans="1:6" x14ac:dyDescent="0.2">
      <c r="A2077">
        <v>3112</v>
      </c>
      <c r="B2077">
        <v>4</v>
      </c>
      <c r="C2077" t="s">
        <v>60</v>
      </c>
      <c r="D2077">
        <v>152</v>
      </c>
      <c r="E2077">
        <v>39</v>
      </c>
      <c r="F2077" t="s">
        <v>62</v>
      </c>
    </row>
    <row r="2078" spans="1:6" x14ac:dyDescent="0.2">
      <c r="A2078">
        <v>3113</v>
      </c>
      <c r="B2078">
        <v>4</v>
      </c>
      <c r="C2078" t="s">
        <v>56</v>
      </c>
      <c r="D2078">
        <v>152</v>
      </c>
      <c r="E2078">
        <v>40</v>
      </c>
      <c r="F2078" t="s">
        <v>63</v>
      </c>
    </row>
    <row r="2079" spans="1:6" x14ac:dyDescent="0.2">
      <c r="A2079">
        <v>3114</v>
      </c>
      <c r="B2079">
        <v>4</v>
      </c>
      <c r="C2079" t="s">
        <v>58</v>
      </c>
      <c r="D2079">
        <v>152</v>
      </c>
      <c r="E2079">
        <v>40</v>
      </c>
      <c r="F2079" t="s">
        <v>64</v>
      </c>
    </row>
    <row r="2080" spans="1:6" x14ac:dyDescent="0.2">
      <c r="A2080">
        <v>3115</v>
      </c>
      <c r="B2080">
        <v>4</v>
      </c>
      <c r="C2080" t="s">
        <v>59</v>
      </c>
      <c r="D2080">
        <v>152</v>
      </c>
      <c r="E2080">
        <v>40</v>
      </c>
      <c r="F2080" t="s">
        <v>64</v>
      </c>
    </row>
    <row r="2081" spans="1:6" x14ac:dyDescent="0.2">
      <c r="A2081">
        <v>3116</v>
      </c>
      <c r="B2081">
        <v>4</v>
      </c>
      <c r="C2081" t="s">
        <v>60</v>
      </c>
      <c r="D2081">
        <v>152</v>
      </c>
      <c r="E2081">
        <v>40</v>
      </c>
      <c r="F2081" t="s">
        <v>63</v>
      </c>
    </row>
    <row r="2082" spans="1:6" x14ac:dyDescent="0.2">
      <c r="A2082">
        <v>3117</v>
      </c>
      <c r="B2082">
        <v>4</v>
      </c>
      <c r="C2082" t="s">
        <v>56</v>
      </c>
      <c r="D2082">
        <v>152</v>
      </c>
      <c r="E2082">
        <v>41</v>
      </c>
      <c r="F2082" t="s">
        <v>63</v>
      </c>
    </row>
    <row r="2083" spans="1:6" x14ac:dyDescent="0.2">
      <c r="A2083">
        <v>3118</v>
      </c>
      <c r="B2083">
        <v>4</v>
      </c>
      <c r="C2083" t="s">
        <v>58</v>
      </c>
      <c r="D2083">
        <v>152</v>
      </c>
      <c r="E2083">
        <v>41</v>
      </c>
      <c r="F2083" t="s">
        <v>63</v>
      </c>
    </row>
    <row r="2084" spans="1:6" x14ac:dyDescent="0.2">
      <c r="A2084">
        <v>3119</v>
      </c>
      <c r="B2084">
        <v>4</v>
      </c>
      <c r="C2084" t="s">
        <v>59</v>
      </c>
      <c r="D2084">
        <v>152</v>
      </c>
      <c r="E2084">
        <v>41</v>
      </c>
      <c r="F2084" t="s">
        <v>64</v>
      </c>
    </row>
    <row r="2085" spans="1:6" x14ac:dyDescent="0.2">
      <c r="A2085">
        <v>3120</v>
      </c>
      <c r="B2085">
        <v>4</v>
      </c>
      <c r="C2085" t="s">
        <v>60</v>
      </c>
      <c r="D2085">
        <v>152</v>
      </c>
      <c r="E2085">
        <v>41</v>
      </c>
      <c r="F2085" t="s">
        <v>64</v>
      </c>
    </row>
    <row r="2086" spans="1:6" x14ac:dyDescent="0.2">
      <c r="A2086">
        <v>3121</v>
      </c>
      <c r="B2086">
        <v>4</v>
      </c>
      <c r="C2086" t="s">
        <v>56</v>
      </c>
      <c r="D2086">
        <v>152</v>
      </c>
      <c r="E2086">
        <v>42</v>
      </c>
      <c r="F2086" t="s">
        <v>63</v>
      </c>
    </row>
    <row r="2087" spans="1:6" x14ac:dyDescent="0.2">
      <c r="A2087">
        <v>3122</v>
      </c>
      <c r="B2087">
        <v>4</v>
      </c>
      <c r="C2087" t="s">
        <v>58</v>
      </c>
      <c r="D2087">
        <v>152</v>
      </c>
      <c r="E2087">
        <v>42</v>
      </c>
      <c r="F2087" t="s">
        <v>63</v>
      </c>
    </row>
    <row r="2088" spans="1:6" x14ac:dyDescent="0.2">
      <c r="A2088">
        <v>3123</v>
      </c>
      <c r="B2088">
        <v>4</v>
      </c>
      <c r="C2088" t="s">
        <v>59</v>
      </c>
      <c r="D2088">
        <v>152</v>
      </c>
      <c r="E2088">
        <v>42</v>
      </c>
      <c r="F2088" t="s">
        <v>64</v>
      </c>
    </row>
    <row r="2089" spans="1:6" x14ac:dyDescent="0.2">
      <c r="A2089">
        <v>3124</v>
      </c>
      <c r="B2089">
        <v>4</v>
      </c>
      <c r="C2089" t="s">
        <v>60</v>
      </c>
      <c r="D2089">
        <v>152</v>
      </c>
      <c r="E2089">
        <v>42</v>
      </c>
      <c r="F2089" t="s">
        <v>64</v>
      </c>
    </row>
    <row r="2090" spans="1:6" x14ac:dyDescent="0.2">
      <c r="A2090">
        <v>3125</v>
      </c>
      <c r="B2090">
        <v>4</v>
      </c>
      <c r="C2090" t="s">
        <v>56</v>
      </c>
      <c r="D2090">
        <v>152</v>
      </c>
      <c r="E2090">
        <v>43</v>
      </c>
      <c r="F2090" t="s">
        <v>64</v>
      </c>
    </row>
    <row r="2091" spans="1:6" x14ac:dyDescent="0.2">
      <c r="A2091">
        <v>3126</v>
      </c>
      <c r="B2091">
        <v>4</v>
      </c>
      <c r="C2091" t="s">
        <v>58</v>
      </c>
      <c r="D2091">
        <v>152</v>
      </c>
      <c r="E2091">
        <v>43</v>
      </c>
      <c r="F2091" t="s">
        <v>63</v>
      </c>
    </row>
    <row r="2092" spans="1:6" x14ac:dyDescent="0.2">
      <c r="A2092">
        <v>3127</v>
      </c>
      <c r="B2092">
        <v>4</v>
      </c>
      <c r="C2092" t="s">
        <v>59</v>
      </c>
      <c r="D2092">
        <v>152</v>
      </c>
      <c r="E2092">
        <v>43</v>
      </c>
      <c r="F2092" t="s">
        <v>64</v>
      </c>
    </row>
    <row r="2093" spans="1:6" x14ac:dyDescent="0.2">
      <c r="A2093">
        <v>3128</v>
      </c>
      <c r="B2093">
        <v>4</v>
      </c>
      <c r="C2093" t="s">
        <v>60</v>
      </c>
      <c r="D2093">
        <v>152</v>
      </c>
      <c r="E2093">
        <v>43</v>
      </c>
      <c r="F2093" t="s">
        <v>63</v>
      </c>
    </row>
    <row r="2094" spans="1:6" x14ac:dyDescent="0.2">
      <c r="A2094">
        <v>3129</v>
      </c>
      <c r="B2094">
        <v>4</v>
      </c>
      <c r="C2094" t="s">
        <v>56</v>
      </c>
      <c r="D2094">
        <v>152</v>
      </c>
      <c r="E2094">
        <v>44</v>
      </c>
      <c r="F2094" t="s">
        <v>64</v>
      </c>
    </row>
    <row r="2095" spans="1:6" x14ac:dyDescent="0.2">
      <c r="A2095">
        <v>3130</v>
      </c>
      <c r="B2095">
        <v>4</v>
      </c>
      <c r="C2095" t="s">
        <v>58</v>
      </c>
      <c r="D2095">
        <v>152</v>
      </c>
      <c r="E2095">
        <v>44</v>
      </c>
      <c r="F2095" t="s">
        <v>63</v>
      </c>
    </row>
    <row r="2096" spans="1:6" x14ac:dyDescent="0.2">
      <c r="A2096">
        <v>3131</v>
      </c>
      <c r="B2096">
        <v>4</v>
      </c>
      <c r="C2096" t="s">
        <v>59</v>
      </c>
      <c r="D2096">
        <v>152</v>
      </c>
      <c r="E2096">
        <v>44</v>
      </c>
      <c r="F2096" t="s">
        <v>57</v>
      </c>
    </row>
    <row r="2097" spans="1:6" x14ac:dyDescent="0.2">
      <c r="A2097">
        <v>3132</v>
      </c>
      <c r="B2097">
        <v>4</v>
      </c>
      <c r="C2097" t="s">
        <v>60</v>
      </c>
      <c r="D2097">
        <v>152</v>
      </c>
      <c r="E2097">
        <v>44</v>
      </c>
      <c r="F2097" t="s">
        <v>57</v>
      </c>
    </row>
    <row r="2098" spans="1:6" x14ac:dyDescent="0.2">
      <c r="A2098">
        <v>3133</v>
      </c>
      <c r="B2098">
        <v>4</v>
      </c>
      <c r="C2098" t="s">
        <v>56</v>
      </c>
      <c r="D2098">
        <v>152</v>
      </c>
      <c r="E2098">
        <v>45</v>
      </c>
      <c r="F2098" t="s">
        <v>64</v>
      </c>
    </row>
    <row r="2099" spans="1:6" x14ac:dyDescent="0.2">
      <c r="A2099">
        <v>3134</v>
      </c>
      <c r="B2099">
        <v>4</v>
      </c>
      <c r="C2099" t="s">
        <v>58</v>
      </c>
      <c r="D2099">
        <v>152</v>
      </c>
      <c r="E2099">
        <v>45</v>
      </c>
      <c r="F2099" t="s">
        <v>64</v>
      </c>
    </row>
    <row r="2100" spans="1:6" x14ac:dyDescent="0.2">
      <c r="A2100">
        <v>3135</v>
      </c>
      <c r="B2100">
        <v>4</v>
      </c>
      <c r="C2100" t="s">
        <v>59</v>
      </c>
      <c r="D2100">
        <v>152</v>
      </c>
      <c r="E2100">
        <v>45</v>
      </c>
      <c r="F2100" t="s">
        <v>64</v>
      </c>
    </row>
    <row r="2101" spans="1:6" x14ac:dyDescent="0.2">
      <c r="A2101">
        <v>3136</v>
      </c>
      <c r="B2101">
        <v>4</v>
      </c>
      <c r="C2101" t="s">
        <v>60</v>
      </c>
      <c r="D2101">
        <v>152</v>
      </c>
      <c r="E2101">
        <v>45</v>
      </c>
      <c r="F2101" t="s">
        <v>63</v>
      </c>
    </row>
    <row r="2102" spans="1:6" x14ac:dyDescent="0.2">
      <c r="A2102">
        <v>3137</v>
      </c>
      <c r="B2102">
        <v>4</v>
      </c>
      <c r="C2102" t="s">
        <v>56</v>
      </c>
      <c r="D2102">
        <v>152</v>
      </c>
      <c r="E2102">
        <v>46</v>
      </c>
      <c r="F2102" t="s">
        <v>61</v>
      </c>
    </row>
    <row r="2103" spans="1:6" x14ac:dyDescent="0.2">
      <c r="A2103">
        <v>3138</v>
      </c>
      <c r="B2103">
        <v>4</v>
      </c>
      <c r="C2103" t="s">
        <v>58</v>
      </c>
      <c r="D2103">
        <v>152</v>
      </c>
      <c r="E2103">
        <v>46</v>
      </c>
      <c r="F2103" t="s">
        <v>64</v>
      </c>
    </row>
    <row r="2104" spans="1:6" x14ac:dyDescent="0.2">
      <c r="A2104">
        <v>3139</v>
      </c>
      <c r="B2104">
        <v>4</v>
      </c>
      <c r="C2104" t="s">
        <v>59</v>
      </c>
      <c r="D2104">
        <v>152</v>
      </c>
      <c r="E2104">
        <v>46</v>
      </c>
      <c r="F2104" t="s">
        <v>57</v>
      </c>
    </row>
    <row r="2105" spans="1:6" x14ac:dyDescent="0.2">
      <c r="A2105">
        <v>3140</v>
      </c>
      <c r="B2105">
        <v>4</v>
      </c>
      <c r="C2105" t="s">
        <v>60</v>
      </c>
      <c r="D2105">
        <v>152</v>
      </c>
      <c r="E2105">
        <v>46</v>
      </c>
      <c r="F2105" t="s">
        <v>64</v>
      </c>
    </row>
    <row r="2106" spans="1:6" x14ac:dyDescent="0.2">
      <c r="A2106">
        <v>3141</v>
      </c>
      <c r="B2106">
        <v>4</v>
      </c>
      <c r="C2106" t="s">
        <v>56</v>
      </c>
      <c r="D2106">
        <v>152</v>
      </c>
      <c r="E2106">
        <v>47</v>
      </c>
      <c r="F2106" t="s">
        <v>62</v>
      </c>
    </row>
    <row r="2107" spans="1:6" x14ac:dyDescent="0.2">
      <c r="A2107">
        <v>3142</v>
      </c>
      <c r="B2107">
        <v>4</v>
      </c>
      <c r="C2107" t="s">
        <v>58</v>
      </c>
      <c r="D2107">
        <v>152</v>
      </c>
      <c r="E2107">
        <v>47</v>
      </c>
      <c r="F2107" t="s">
        <v>63</v>
      </c>
    </row>
    <row r="2108" spans="1:6" x14ac:dyDescent="0.2">
      <c r="A2108">
        <v>3143</v>
      </c>
      <c r="B2108">
        <v>4</v>
      </c>
      <c r="C2108" t="s">
        <v>59</v>
      </c>
      <c r="D2108">
        <v>152</v>
      </c>
      <c r="E2108">
        <v>47</v>
      </c>
      <c r="F2108" t="s">
        <v>63</v>
      </c>
    </row>
    <row r="2109" spans="1:6" x14ac:dyDescent="0.2">
      <c r="A2109">
        <v>3144</v>
      </c>
      <c r="B2109">
        <v>4</v>
      </c>
      <c r="C2109" t="s">
        <v>60</v>
      </c>
      <c r="D2109">
        <v>152</v>
      </c>
      <c r="E2109">
        <v>47</v>
      </c>
      <c r="F2109" t="s">
        <v>62</v>
      </c>
    </row>
    <row r="2110" spans="1:6" x14ac:dyDescent="0.2">
      <c r="A2110">
        <v>3145</v>
      </c>
      <c r="B2110">
        <v>4</v>
      </c>
      <c r="C2110" t="s">
        <v>56</v>
      </c>
      <c r="D2110">
        <v>152</v>
      </c>
      <c r="E2110">
        <v>48</v>
      </c>
      <c r="F2110" t="s">
        <v>57</v>
      </c>
    </row>
    <row r="2111" spans="1:6" x14ac:dyDescent="0.2">
      <c r="A2111">
        <v>3146</v>
      </c>
      <c r="B2111">
        <v>4</v>
      </c>
      <c r="C2111" t="s">
        <v>58</v>
      </c>
      <c r="D2111">
        <v>152</v>
      </c>
      <c r="E2111">
        <v>48</v>
      </c>
      <c r="F2111" t="s">
        <v>63</v>
      </c>
    </row>
    <row r="2112" spans="1:6" x14ac:dyDescent="0.2">
      <c r="A2112">
        <v>3147</v>
      </c>
      <c r="B2112">
        <v>4</v>
      </c>
      <c r="C2112" t="s">
        <v>59</v>
      </c>
      <c r="D2112">
        <v>152</v>
      </c>
      <c r="E2112">
        <v>48</v>
      </c>
      <c r="F2112" t="s">
        <v>62</v>
      </c>
    </row>
    <row r="2113" spans="1:6" x14ac:dyDescent="0.2">
      <c r="A2113">
        <v>3148</v>
      </c>
      <c r="B2113">
        <v>4</v>
      </c>
      <c r="C2113" t="s">
        <v>60</v>
      </c>
      <c r="D2113">
        <v>152</v>
      </c>
      <c r="E2113">
        <v>48</v>
      </c>
      <c r="F2113" t="s">
        <v>62</v>
      </c>
    </row>
    <row r="2114" spans="1:6" x14ac:dyDescent="0.2">
      <c r="A2114">
        <v>3149</v>
      </c>
      <c r="B2114">
        <v>4</v>
      </c>
      <c r="C2114" t="s">
        <v>56</v>
      </c>
      <c r="D2114">
        <v>152</v>
      </c>
      <c r="E2114">
        <v>49</v>
      </c>
      <c r="F2114" t="s">
        <v>63</v>
      </c>
    </row>
    <row r="2115" spans="1:6" x14ac:dyDescent="0.2">
      <c r="A2115">
        <v>3150</v>
      </c>
      <c r="B2115">
        <v>4</v>
      </c>
      <c r="C2115" t="s">
        <v>58</v>
      </c>
      <c r="D2115">
        <v>152</v>
      </c>
      <c r="E2115">
        <v>49</v>
      </c>
      <c r="F2115" t="s">
        <v>63</v>
      </c>
    </row>
    <row r="2116" spans="1:6" x14ac:dyDescent="0.2">
      <c r="A2116">
        <v>3151</v>
      </c>
      <c r="B2116">
        <v>4</v>
      </c>
      <c r="C2116" t="s">
        <v>59</v>
      </c>
      <c r="D2116">
        <v>152</v>
      </c>
      <c r="E2116">
        <v>49</v>
      </c>
      <c r="F2116" t="s">
        <v>64</v>
      </c>
    </row>
    <row r="2117" spans="1:6" x14ac:dyDescent="0.2">
      <c r="A2117">
        <v>3152</v>
      </c>
      <c r="B2117">
        <v>4</v>
      </c>
      <c r="C2117" t="s">
        <v>60</v>
      </c>
      <c r="D2117">
        <v>152</v>
      </c>
      <c r="E2117">
        <v>49</v>
      </c>
      <c r="F2117" t="s">
        <v>64</v>
      </c>
    </row>
    <row r="2118" spans="1:6" x14ac:dyDescent="0.2">
      <c r="A2118">
        <v>3153</v>
      </c>
      <c r="B2118">
        <v>4</v>
      </c>
      <c r="C2118" t="s">
        <v>56</v>
      </c>
      <c r="D2118">
        <v>152</v>
      </c>
      <c r="E2118">
        <v>50</v>
      </c>
      <c r="F2118" t="s">
        <v>64</v>
      </c>
    </row>
    <row r="2119" spans="1:6" x14ac:dyDescent="0.2">
      <c r="A2119">
        <v>3154</v>
      </c>
      <c r="B2119">
        <v>4</v>
      </c>
      <c r="C2119" t="s">
        <v>58</v>
      </c>
      <c r="D2119">
        <v>152</v>
      </c>
      <c r="E2119">
        <v>50</v>
      </c>
      <c r="F2119" t="s">
        <v>63</v>
      </c>
    </row>
    <row r="2120" spans="1:6" x14ac:dyDescent="0.2">
      <c r="A2120">
        <v>3155</v>
      </c>
      <c r="B2120">
        <v>4</v>
      </c>
      <c r="C2120" t="s">
        <v>59</v>
      </c>
      <c r="D2120">
        <v>152</v>
      </c>
      <c r="E2120">
        <v>50</v>
      </c>
      <c r="F2120" t="s">
        <v>64</v>
      </c>
    </row>
    <row r="2121" spans="1:6" x14ac:dyDescent="0.2">
      <c r="A2121">
        <v>3156</v>
      </c>
      <c r="B2121">
        <v>4</v>
      </c>
      <c r="C2121" t="s">
        <v>60</v>
      </c>
      <c r="D2121">
        <v>152</v>
      </c>
      <c r="E2121">
        <v>50</v>
      </c>
      <c r="F2121" t="s">
        <v>63</v>
      </c>
    </row>
    <row r="2122" spans="1:6" x14ac:dyDescent="0.2">
      <c r="A2122">
        <v>3157</v>
      </c>
      <c r="B2122">
        <v>4</v>
      </c>
      <c r="C2122" t="s">
        <v>56</v>
      </c>
      <c r="D2122">
        <v>152</v>
      </c>
      <c r="E2122">
        <v>51</v>
      </c>
      <c r="F2122" t="s">
        <v>57</v>
      </c>
    </row>
    <row r="2123" spans="1:6" x14ac:dyDescent="0.2">
      <c r="A2123">
        <v>3158</v>
      </c>
      <c r="B2123">
        <v>4</v>
      </c>
      <c r="C2123" t="s">
        <v>58</v>
      </c>
      <c r="D2123">
        <v>152</v>
      </c>
      <c r="E2123">
        <v>51</v>
      </c>
      <c r="F2123" t="s">
        <v>57</v>
      </c>
    </row>
    <row r="2124" spans="1:6" x14ac:dyDescent="0.2">
      <c r="A2124">
        <v>3159</v>
      </c>
      <c r="B2124">
        <v>4</v>
      </c>
      <c r="C2124" t="s">
        <v>59</v>
      </c>
      <c r="D2124">
        <v>152</v>
      </c>
      <c r="E2124">
        <v>51</v>
      </c>
      <c r="F2124" t="s">
        <v>64</v>
      </c>
    </row>
    <row r="2125" spans="1:6" x14ac:dyDescent="0.2">
      <c r="A2125">
        <v>3160</v>
      </c>
      <c r="B2125">
        <v>4</v>
      </c>
      <c r="C2125" t="s">
        <v>60</v>
      </c>
      <c r="D2125">
        <v>152</v>
      </c>
      <c r="E2125">
        <v>51</v>
      </c>
      <c r="F2125" t="s">
        <v>64</v>
      </c>
    </row>
    <row r="2126" spans="1:6" x14ac:dyDescent="0.2">
      <c r="A2126">
        <v>3161</v>
      </c>
      <c r="B2126">
        <v>4</v>
      </c>
      <c r="C2126" t="s">
        <v>56</v>
      </c>
      <c r="D2126">
        <v>152</v>
      </c>
      <c r="E2126">
        <v>52</v>
      </c>
      <c r="F2126" t="s">
        <v>63</v>
      </c>
    </row>
    <row r="2127" spans="1:6" x14ac:dyDescent="0.2">
      <c r="A2127">
        <v>3162</v>
      </c>
      <c r="B2127">
        <v>4</v>
      </c>
      <c r="C2127" t="s">
        <v>58</v>
      </c>
      <c r="D2127">
        <v>152</v>
      </c>
      <c r="E2127">
        <v>52</v>
      </c>
      <c r="F2127" t="s">
        <v>63</v>
      </c>
    </row>
    <row r="2128" spans="1:6" x14ac:dyDescent="0.2">
      <c r="A2128">
        <v>3163</v>
      </c>
      <c r="B2128">
        <v>4</v>
      </c>
      <c r="C2128" t="s">
        <v>59</v>
      </c>
      <c r="D2128">
        <v>152</v>
      </c>
      <c r="E2128">
        <v>52</v>
      </c>
      <c r="F2128" t="s">
        <v>62</v>
      </c>
    </row>
    <row r="2129" spans="1:6" x14ac:dyDescent="0.2">
      <c r="A2129">
        <v>3164</v>
      </c>
      <c r="B2129">
        <v>4</v>
      </c>
      <c r="C2129" t="s">
        <v>60</v>
      </c>
      <c r="D2129">
        <v>152</v>
      </c>
      <c r="E2129">
        <v>52</v>
      </c>
      <c r="F2129" t="s">
        <v>62</v>
      </c>
    </row>
    <row r="2130" spans="1:6" x14ac:dyDescent="0.2">
      <c r="A2130">
        <v>3165</v>
      </c>
      <c r="B2130">
        <v>4</v>
      </c>
      <c r="C2130" t="s">
        <v>56</v>
      </c>
      <c r="D2130">
        <v>152</v>
      </c>
      <c r="E2130">
        <v>53</v>
      </c>
      <c r="F2130" t="s">
        <v>63</v>
      </c>
    </row>
    <row r="2131" spans="1:6" x14ac:dyDescent="0.2">
      <c r="A2131">
        <v>3166</v>
      </c>
      <c r="B2131">
        <v>4</v>
      </c>
      <c r="C2131" t="s">
        <v>58</v>
      </c>
      <c r="D2131">
        <v>152</v>
      </c>
      <c r="E2131">
        <v>53</v>
      </c>
      <c r="F2131" t="s">
        <v>63</v>
      </c>
    </row>
    <row r="2132" spans="1:6" x14ac:dyDescent="0.2">
      <c r="A2132">
        <v>3167</v>
      </c>
      <c r="B2132">
        <v>4</v>
      </c>
      <c r="C2132" t="s">
        <v>59</v>
      </c>
      <c r="D2132">
        <v>152</v>
      </c>
      <c r="E2132">
        <v>53</v>
      </c>
      <c r="F2132" t="s">
        <v>64</v>
      </c>
    </row>
    <row r="2133" spans="1:6" x14ac:dyDescent="0.2">
      <c r="A2133">
        <v>3168</v>
      </c>
      <c r="B2133">
        <v>4</v>
      </c>
      <c r="C2133" t="s">
        <v>60</v>
      </c>
      <c r="D2133">
        <v>152</v>
      </c>
      <c r="E2133">
        <v>53</v>
      </c>
      <c r="F2133" t="s">
        <v>62</v>
      </c>
    </row>
    <row r="2134" spans="1:6" x14ac:dyDescent="0.2">
      <c r="A2134">
        <v>3169</v>
      </c>
      <c r="B2134">
        <v>4</v>
      </c>
      <c r="C2134" t="s">
        <v>56</v>
      </c>
      <c r="D2134">
        <v>152</v>
      </c>
      <c r="E2134">
        <v>54</v>
      </c>
      <c r="F2134" t="s">
        <v>64</v>
      </c>
    </row>
    <row r="2135" spans="1:6" x14ac:dyDescent="0.2">
      <c r="A2135">
        <v>3170</v>
      </c>
      <c r="B2135">
        <v>4</v>
      </c>
      <c r="C2135" t="s">
        <v>58</v>
      </c>
      <c r="D2135">
        <v>152</v>
      </c>
      <c r="E2135">
        <v>54</v>
      </c>
      <c r="F2135" t="s">
        <v>64</v>
      </c>
    </row>
    <row r="2136" spans="1:6" x14ac:dyDescent="0.2">
      <c r="A2136">
        <v>3171</v>
      </c>
      <c r="B2136">
        <v>4</v>
      </c>
      <c r="C2136" t="s">
        <v>59</v>
      </c>
      <c r="D2136">
        <v>152</v>
      </c>
      <c r="E2136">
        <v>54</v>
      </c>
      <c r="F2136" t="s">
        <v>64</v>
      </c>
    </row>
    <row r="2137" spans="1:6" x14ac:dyDescent="0.2">
      <c r="A2137">
        <v>3172</v>
      </c>
      <c r="B2137">
        <v>4</v>
      </c>
      <c r="C2137" t="s">
        <v>60</v>
      </c>
      <c r="D2137">
        <v>152</v>
      </c>
      <c r="E2137">
        <v>54</v>
      </c>
      <c r="F2137" t="s">
        <v>64</v>
      </c>
    </row>
    <row r="2138" spans="1:6" x14ac:dyDescent="0.2">
      <c r="A2138">
        <v>3173</v>
      </c>
      <c r="B2138">
        <v>4</v>
      </c>
      <c r="C2138" t="s">
        <v>56</v>
      </c>
      <c r="D2138">
        <v>152</v>
      </c>
      <c r="E2138">
        <v>55</v>
      </c>
      <c r="F2138" t="s">
        <v>64</v>
      </c>
    </row>
    <row r="2139" spans="1:6" x14ac:dyDescent="0.2">
      <c r="A2139">
        <v>3174</v>
      </c>
      <c r="B2139">
        <v>4</v>
      </c>
      <c r="C2139" t="s">
        <v>58</v>
      </c>
      <c r="D2139">
        <v>152</v>
      </c>
      <c r="E2139">
        <v>55</v>
      </c>
      <c r="F2139" t="s">
        <v>64</v>
      </c>
    </row>
    <row r="2140" spans="1:6" x14ac:dyDescent="0.2">
      <c r="A2140">
        <v>3175</v>
      </c>
      <c r="B2140">
        <v>4</v>
      </c>
      <c r="C2140" t="s">
        <v>59</v>
      </c>
      <c r="D2140">
        <v>152</v>
      </c>
      <c r="E2140">
        <v>55</v>
      </c>
      <c r="F2140" t="s">
        <v>64</v>
      </c>
    </row>
    <row r="2141" spans="1:6" x14ac:dyDescent="0.2">
      <c r="A2141">
        <v>3176</v>
      </c>
      <c r="B2141">
        <v>4</v>
      </c>
      <c r="C2141" t="s">
        <v>60</v>
      </c>
      <c r="D2141">
        <v>152</v>
      </c>
      <c r="E2141">
        <v>55</v>
      </c>
      <c r="F2141" t="s">
        <v>64</v>
      </c>
    </row>
    <row r="2142" spans="1:6" x14ac:dyDescent="0.2">
      <c r="A2142">
        <v>3177</v>
      </c>
      <c r="B2142">
        <v>4</v>
      </c>
      <c r="C2142" t="s">
        <v>56</v>
      </c>
      <c r="D2142">
        <v>152</v>
      </c>
      <c r="E2142">
        <v>56</v>
      </c>
      <c r="F2142" t="s">
        <v>61</v>
      </c>
    </row>
    <row r="2143" spans="1:6" x14ac:dyDescent="0.2">
      <c r="A2143">
        <v>3178</v>
      </c>
      <c r="B2143">
        <v>4</v>
      </c>
      <c r="C2143" t="s">
        <v>58</v>
      </c>
      <c r="D2143">
        <v>152</v>
      </c>
      <c r="E2143">
        <v>56</v>
      </c>
      <c r="F2143" t="s">
        <v>63</v>
      </c>
    </row>
    <row r="2144" spans="1:6" x14ac:dyDescent="0.2">
      <c r="A2144">
        <v>3179</v>
      </c>
      <c r="B2144">
        <v>4</v>
      </c>
      <c r="C2144" t="s">
        <v>59</v>
      </c>
      <c r="D2144">
        <v>152</v>
      </c>
      <c r="E2144">
        <v>56</v>
      </c>
      <c r="F2144" t="s">
        <v>64</v>
      </c>
    </row>
    <row r="2145" spans="1:6" x14ac:dyDescent="0.2">
      <c r="A2145">
        <v>3180</v>
      </c>
      <c r="B2145">
        <v>4</v>
      </c>
      <c r="C2145" t="s">
        <v>60</v>
      </c>
      <c r="D2145">
        <v>152</v>
      </c>
      <c r="E2145">
        <v>56</v>
      </c>
      <c r="F2145" t="s">
        <v>64</v>
      </c>
    </row>
    <row r="2146" spans="1:6" x14ac:dyDescent="0.2">
      <c r="A2146">
        <v>3181</v>
      </c>
      <c r="B2146">
        <v>4</v>
      </c>
      <c r="C2146" t="s">
        <v>56</v>
      </c>
      <c r="D2146">
        <v>152</v>
      </c>
      <c r="E2146">
        <v>57</v>
      </c>
      <c r="F2146" t="s">
        <v>63</v>
      </c>
    </row>
    <row r="2147" spans="1:6" x14ac:dyDescent="0.2">
      <c r="A2147">
        <v>3182</v>
      </c>
      <c r="B2147">
        <v>4</v>
      </c>
      <c r="C2147" t="s">
        <v>58</v>
      </c>
      <c r="D2147">
        <v>152</v>
      </c>
      <c r="E2147">
        <v>57</v>
      </c>
      <c r="F2147" t="s">
        <v>63</v>
      </c>
    </row>
    <row r="2148" spans="1:6" x14ac:dyDescent="0.2">
      <c r="A2148">
        <v>3183</v>
      </c>
      <c r="B2148">
        <v>4</v>
      </c>
      <c r="C2148" t="s">
        <v>59</v>
      </c>
      <c r="D2148">
        <v>152</v>
      </c>
      <c r="E2148">
        <v>57</v>
      </c>
      <c r="F2148" t="s">
        <v>62</v>
      </c>
    </row>
    <row r="2149" spans="1:6" x14ac:dyDescent="0.2">
      <c r="A2149">
        <v>3184</v>
      </c>
      <c r="B2149">
        <v>4</v>
      </c>
      <c r="C2149" t="s">
        <v>60</v>
      </c>
      <c r="D2149">
        <v>152</v>
      </c>
      <c r="E2149">
        <v>57</v>
      </c>
      <c r="F2149" t="s">
        <v>62</v>
      </c>
    </row>
    <row r="2150" spans="1:6" x14ac:dyDescent="0.2">
      <c r="A2150">
        <v>3185</v>
      </c>
      <c r="B2150">
        <v>4</v>
      </c>
      <c r="C2150" t="s">
        <v>56</v>
      </c>
      <c r="D2150">
        <v>152</v>
      </c>
      <c r="E2150">
        <v>58</v>
      </c>
      <c r="F2150" t="s">
        <v>63</v>
      </c>
    </row>
    <row r="2151" spans="1:6" x14ac:dyDescent="0.2">
      <c r="A2151">
        <v>3186</v>
      </c>
      <c r="B2151">
        <v>4</v>
      </c>
      <c r="C2151" t="s">
        <v>58</v>
      </c>
      <c r="D2151">
        <v>152</v>
      </c>
      <c r="E2151">
        <v>58</v>
      </c>
      <c r="F2151" t="s">
        <v>63</v>
      </c>
    </row>
    <row r="2152" spans="1:6" x14ac:dyDescent="0.2">
      <c r="A2152">
        <v>3187</v>
      </c>
      <c r="B2152">
        <v>4</v>
      </c>
      <c r="C2152" t="s">
        <v>59</v>
      </c>
      <c r="D2152">
        <v>152</v>
      </c>
      <c r="E2152">
        <v>58</v>
      </c>
      <c r="F2152" t="s">
        <v>64</v>
      </c>
    </row>
    <row r="2153" spans="1:6" x14ac:dyDescent="0.2">
      <c r="A2153">
        <v>3188</v>
      </c>
      <c r="B2153">
        <v>4</v>
      </c>
      <c r="C2153" t="s">
        <v>60</v>
      </c>
      <c r="D2153">
        <v>152</v>
      </c>
      <c r="E2153">
        <v>58</v>
      </c>
      <c r="F2153" t="s">
        <v>64</v>
      </c>
    </row>
    <row r="2154" spans="1:6" x14ac:dyDescent="0.2">
      <c r="A2154">
        <v>3189</v>
      </c>
      <c r="B2154">
        <v>4</v>
      </c>
      <c r="C2154" t="s">
        <v>56</v>
      </c>
      <c r="D2154">
        <v>152</v>
      </c>
      <c r="E2154">
        <v>59</v>
      </c>
      <c r="F2154" t="s">
        <v>63</v>
      </c>
    </row>
    <row r="2155" spans="1:6" x14ac:dyDescent="0.2">
      <c r="A2155">
        <v>3190</v>
      </c>
      <c r="B2155">
        <v>4</v>
      </c>
      <c r="C2155" t="s">
        <v>58</v>
      </c>
      <c r="D2155">
        <v>152</v>
      </c>
      <c r="E2155">
        <v>59</v>
      </c>
      <c r="F2155" t="s">
        <v>63</v>
      </c>
    </row>
    <row r="2156" spans="1:6" x14ac:dyDescent="0.2">
      <c r="A2156">
        <v>3191</v>
      </c>
      <c r="B2156">
        <v>4</v>
      </c>
      <c r="C2156" t="s">
        <v>59</v>
      </c>
      <c r="D2156">
        <v>152</v>
      </c>
      <c r="E2156">
        <v>59</v>
      </c>
      <c r="F2156" t="s">
        <v>64</v>
      </c>
    </row>
    <row r="2157" spans="1:6" x14ac:dyDescent="0.2">
      <c r="A2157">
        <v>3192</v>
      </c>
      <c r="B2157">
        <v>4</v>
      </c>
      <c r="C2157" t="s">
        <v>60</v>
      </c>
      <c r="D2157">
        <v>152</v>
      </c>
      <c r="E2157">
        <v>59</v>
      </c>
      <c r="F2157" t="s">
        <v>64</v>
      </c>
    </row>
    <row r="2158" spans="1:6" x14ac:dyDescent="0.2">
      <c r="A2158">
        <v>3193</v>
      </c>
      <c r="B2158">
        <v>4</v>
      </c>
      <c r="C2158" t="s">
        <v>56</v>
      </c>
      <c r="D2158">
        <v>152</v>
      </c>
      <c r="E2158">
        <v>60</v>
      </c>
      <c r="F2158" t="s">
        <v>63</v>
      </c>
    </row>
    <row r="2159" spans="1:6" x14ac:dyDescent="0.2">
      <c r="A2159">
        <v>3194</v>
      </c>
      <c r="B2159">
        <v>4</v>
      </c>
      <c r="C2159" t="s">
        <v>58</v>
      </c>
      <c r="D2159">
        <v>152</v>
      </c>
      <c r="E2159">
        <v>60</v>
      </c>
      <c r="F2159" t="s">
        <v>63</v>
      </c>
    </row>
    <row r="2160" spans="1:6" x14ac:dyDescent="0.2">
      <c r="A2160">
        <v>3195</v>
      </c>
      <c r="B2160">
        <v>4</v>
      </c>
      <c r="C2160" t="s">
        <v>59</v>
      </c>
      <c r="D2160">
        <v>152</v>
      </c>
      <c r="E2160">
        <v>60</v>
      </c>
      <c r="F2160" t="s">
        <v>64</v>
      </c>
    </row>
    <row r="2161" spans="1:6" x14ac:dyDescent="0.2">
      <c r="A2161">
        <v>3196</v>
      </c>
      <c r="B2161">
        <v>4</v>
      </c>
      <c r="C2161" t="s">
        <v>60</v>
      </c>
      <c r="D2161">
        <v>152</v>
      </c>
      <c r="E2161">
        <v>60</v>
      </c>
      <c r="F2161" t="s">
        <v>63</v>
      </c>
    </row>
    <row r="2162" spans="1:6" x14ac:dyDescent="0.2">
      <c r="A2162">
        <v>3197</v>
      </c>
      <c r="B2162">
        <v>4</v>
      </c>
      <c r="C2162" t="s">
        <v>56</v>
      </c>
      <c r="D2162">
        <v>152</v>
      </c>
      <c r="E2162">
        <v>61</v>
      </c>
      <c r="F2162" t="s">
        <v>62</v>
      </c>
    </row>
    <row r="2163" spans="1:6" x14ac:dyDescent="0.2">
      <c r="A2163">
        <v>3198</v>
      </c>
      <c r="B2163">
        <v>4</v>
      </c>
      <c r="C2163" t="s">
        <v>58</v>
      </c>
      <c r="D2163">
        <v>152</v>
      </c>
      <c r="E2163">
        <v>61</v>
      </c>
      <c r="F2163" t="s">
        <v>62</v>
      </c>
    </row>
    <row r="2164" spans="1:6" x14ac:dyDescent="0.2">
      <c r="A2164">
        <v>3199</v>
      </c>
      <c r="B2164">
        <v>4</v>
      </c>
      <c r="C2164" t="s">
        <v>59</v>
      </c>
      <c r="D2164">
        <v>152</v>
      </c>
      <c r="E2164">
        <v>61</v>
      </c>
      <c r="F2164" t="s">
        <v>64</v>
      </c>
    </row>
    <row r="2165" spans="1:6" x14ac:dyDescent="0.2">
      <c r="A2165">
        <v>3200</v>
      </c>
      <c r="B2165">
        <v>4</v>
      </c>
      <c r="C2165" t="s">
        <v>60</v>
      </c>
      <c r="D2165">
        <v>152</v>
      </c>
      <c r="E2165">
        <v>61</v>
      </c>
      <c r="F2165" t="s">
        <v>62</v>
      </c>
    </row>
    <row r="2166" spans="1:6" x14ac:dyDescent="0.2">
      <c r="A2166">
        <v>3201</v>
      </c>
      <c r="B2166">
        <v>4</v>
      </c>
      <c r="C2166" t="s">
        <v>56</v>
      </c>
      <c r="D2166">
        <v>152</v>
      </c>
      <c r="E2166">
        <v>62</v>
      </c>
      <c r="F2166" t="s">
        <v>63</v>
      </c>
    </row>
    <row r="2167" spans="1:6" x14ac:dyDescent="0.2">
      <c r="A2167">
        <v>3202</v>
      </c>
      <c r="B2167">
        <v>4</v>
      </c>
      <c r="C2167" t="s">
        <v>58</v>
      </c>
      <c r="D2167">
        <v>152</v>
      </c>
      <c r="E2167">
        <v>62</v>
      </c>
      <c r="F2167" t="s">
        <v>63</v>
      </c>
    </row>
    <row r="2168" spans="1:6" x14ac:dyDescent="0.2">
      <c r="A2168">
        <v>3203</v>
      </c>
      <c r="B2168">
        <v>4</v>
      </c>
      <c r="C2168" t="s">
        <v>59</v>
      </c>
      <c r="D2168">
        <v>152</v>
      </c>
      <c r="E2168">
        <v>62</v>
      </c>
      <c r="F2168" t="s">
        <v>64</v>
      </c>
    </row>
    <row r="2169" spans="1:6" x14ac:dyDescent="0.2">
      <c r="A2169">
        <v>3204</v>
      </c>
      <c r="B2169">
        <v>4</v>
      </c>
      <c r="C2169" t="s">
        <v>60</v>
      </c>
      <c r="D2169">
        <v>152</v>
      </c>
      <c r="E2169">
        <v>62</v>
      </c>
      <c r="F2169" t="s">
        <v>64</v>
      </c>
    </row>
    <row r="2170" spans="1:6" x14ac:dyDescent="0.2">
      <c r="A2170">
        <v>3205</v>
      </c>
      <c r="B2170">
        <v>4</v>
      </c>
      <c r="C2170" t="s">
        <v>56</v>
      </c>
      <c r="D2170">
        <v>152</v>
      </c>
      <c r="E2170">
        <v>63</v>
      </c>
      <c r="F2170" t="s">
        <v>62</v>
      </c>
    </row>
    <row r="2171" spans="1:6" x14ac:dyDescent="0.2">
      <c r="A2171">
        <v>3206</v>
      </c>
      <c r="B2171">
        <v>4</v>
      </c>
      <c r="C2171" t="s">
        <v>58</v>
      </c>
      <c r="D2171">
        <v>152</v>
      </c>
      <c r="E2171">
        <v>63</v>
      </c>
      <c r="F2171" t="s">
        <v>63</v>
      </c>
    </row>
    <row r="2172" spans="1:6" x14ac:dyDescent="0.2">
      <c r="A2172">
        <v>3207</v>
      </c>
      <c r="B2172">
        <v>4</v>
      </c>
      <c r="C2172" t="s">
        <v>59</v>
      </c>
      <c r="D2172">
        <v>152</v>
      </c>
      <c r="E2172">
        <v>63</v>
      </c>
      <c r="F2172" t="s">
        <v>63</v>
      </c>
    </row>
    <row r="2173" spans="1:6" x14ac:dyDescent="0.2">
      <c r="A2173">
        <v>3208</v>
      </c>
      <c r="B2173">
        <v>4</v>
      </c>
      <c r="C2173" t="s">
        <v>60</v>
      </c>
      <c r="D2173">
        <v>152</v>
      </c>
      <c r="E2173">
        <v>63</v>
      </c>
      <c r="F2173" t="s">
        <v>64</v>
      </c>
    </row>
    <row r="2174" spans="1:6" x14ac:dyDescent="0.2">
      <c r="A2174">
        <v>3209</v>
      </c>
      <c r="B2174">
        <v>4</v>
      </c>
      <c r="C2174" t="s">
        <v>56</v>
      </c>
      <c r="D2174">
        <v>152</v>
      </c>
      <c r="E2174">
        <v>64</v>
      </c>
      <c r="F2174" t="s">
        <v>63</v>
      </c>
    </row>
    <row r="2175" spans="1:6" x14ac:dyDescent="0.2">
      <c r="A2175">
        <v>3210</v>
      </c>
      <c r="B2175">
        <v>4</v>
      </c>
      <c r="C2175" t="s">
        <v>58</v>
      </c>
      <c r="D2175">
        <v>152</v>
      </c>
      <c r="E2175">
        <v>64</v>
      </c>
      <c r="F2175" t="s">
        <v>63</v>
      </c>
    </row>
    <row r="2176" spans="1:6" x14ac:dyDescent="0.2">
      <c r="A2176">
        <v>3211</v>
      </c>
      <c r="B2176">
        <v>4</v>
      </c>
      <c r="C2176" t="s">
        <v>59</v>
      </c>
      <c r="D2176">
        <v>152</v>
      </c>
      <c r="E2176">
        <v>64</v>
      </c>
      <c r="F2176" t="s">
        <v>64</v>
      </c>
    </row>
    <row r="2177" spans="1:6" x14ac:dyDescent="0.2">
      <c r="A2177">
        <v>3212</v>
      </c>
      <c r="B2177">
        <v>4</v>
      </c>
      <c r="C2177" t="s">
        <v>60</v>
      </c>
      <c r="D2177">
        <v>152</v>
      </c>
      <c r="E2177">
        <v>64</v>
      </c>
      <c r="F2177" t="s">
        <v>62</v>
      </c>
    </row>
    <row r="2178" spans="1:6" x14ac:dyDescent="0.2">
      <c r="A2178">
        <v>3213</v>
      </c>
      <c r="B2178">
        <v>4</v>
      </c>
      <c r="C2178" t="s">
        <v>56</v>
      </c>
      <c r="D2178">
        <v>152</v>
      </c>
      <c r="E2178">
        <v>65</v>
      </c>
      <c r="F2178" t="s">
        <v>63</v>
      </c>
    </row>
    <row r="2179" spans="1:6" x14ac:dyDescent="0.2">
      <c r="A2179">
        <v>3214</v>
      </c>
      <c r="B2179">
        <v>4</v>
      </c>
      <c r="C2179" t="s">
        <v>58</v>
      </c>
      <c r="D2179">
        <v>152</v>
      </c>
      <c r="E2179">
        <v>65</v>
      </c>
      <c r="F2179" t="s">
        <v>63</v>
      </c>
    </row>
    <row r="2180" spans="1:6" x14ac:dyDescent="0.2">
      <c r="A2180">
        <v>3215</v>
      </c>
      <c r="B2180">
        <v>4</v>
      </c>
      <c r="C2180" t="s">
        <v>59</v>
      </c>
      <c r="D2180">
        <v>152</v>
      </c>
      <c r="E2180">
        <v>65</v>
      </c>
      <c r="F2180" t="s">
        <v>57</v>
      </c>
    </row>
    <row r="2181" spans="1:6" x14ac:dyDescent="0.2">
      <c r="A2181">
        <v>3216</v>
      </c>
      <c r="B2181">
        <v>4</v>
      </c>
      <c r="C2181" t="s">
        <v>60</v>
      </c>
      <c r="D2181">
        <v>152</v>
      </c>
      <c r="E2181">
        <v>65</v>
      </c>
      <c r="F2181" t="s">
        <v>64</v>
      </c>
    </row>
    <row r="2182" spans="1:6" x14ac:dyDescent="0.2">
      <c r="A2182">
        <v>3217</v>
      </c>
      <c r="B2182">
        <v>4</v>
      </c>
      <c r="C2182" t="s">
        <v>56</v>
      </c>
      <c r="D2182">
        <v>152</v>
      </c>
      <c r="E2182">
        <v>66</v>
      </c>
      <c r="F2182" t="s">
        <v>63</v>
      </c>
    </row>
    <row r="2183" spans="1:6" x14ac:dyDescent="0.2">
      <c r="A2183">
        <v>3218</v>
      </c>
      <c r="B2183">
        <v>4</v>
      </c>
      <c r="C2183" t="s">
        <v>58</v>
      </c>
      <c r="D2183">
        <v>152</v>
      </c>
      <c r="E2183">
        <v>66</v>
      </c>
      <c r="F2183" t="s">
        <v>64</v>
      </c>
    </row>
    <row r="2184" spans="1:6" x14ac:dyDescent="0.2">
      <c r="A2184">
        <v>3219</v>
      </c>
      <c r="B2184">
        <v>4</v>
      </c>
      <c r="C2184" t="s">
        <v>59</v>
      </c>
      <c r="D2184">
        <v>152</v>
      </c>
      <c r="E2184">
        <v>66</v>
      </c>
      <c r="F2184" t="s">
        <v>64</v>
      </c>
    </row>
    <row r="2185" spans="1:6" x14ac:dyDescent="0.2">
      <c r="A2185">
        <v>3220</v>
      </c>
      <c r="B2185">
        <v>4</v>
      </c>
      <c r="C2185" t="s">
        <v>60</v>
      </c>
      <c r="D2185">
        <v>152</v>
      </c>
      <c r="E2185">
        <v>66</v>
      </c>
      <c r="F2185" t="s">
        <v>62</v>
      </c>
    </row>
    <row r="2186" spans="1:6" x14ac:dyDescent="0.2">
      <c r="A2186">
        <v>3221</v>
      </c>
      <c r="B2186">
        <v>4</v>
      </c>
      <c r="C2186" t="s">
        <v>56</v>
      </c>
      <c r="D2186">
        <v>152</v>
      </c>
      <c r="E2186">
        <v>67</v>
      </c>
      <c r="F2186" t="s">
        <v>63</v>
      </c>
    </row>
    <row r="2187" spans="1:6" x14ac:dyDescent="0.2">
      <c r="A2187">
        <v>3222</v>
      </c>
      <c r="B2187">
        <v>4</v>
      </c>
      <c r="C2187" t="s">
        <v>58</v>
      </c>
      <c r="D2187">
        <v>152</v>
      </c>
      <c r="E2187">
        <v>67</v>
      </c>
      <c r="F2187" t="s">
        <v>63</v>
      </c>
    </row>
    <row r="2188" spans="1:6" x14ac:dyDescent="0.2">
      <c r="A2188">
        <v>3223</v>
      </c>
      <c r="B2188">
        <v>4</v>
      </c>
      <c r="C2188" t="s">
        <v>59</v>
      </c>
      <c r="D2188">
        <v>152</v>
      </c>
      <c r="E2188">
        <v>67</v>
      </c>
      <c r="F2188" t="s">
        <v>64</v>
      </c>
    </row>
    <row r="2189" spans="1:6" x14ac:dyDescent="0.2">
      <c r="A2189">
        <v>3224</v>
      </c>
      <c r="B2189">
        <v>4</v>
      </c>
      <c r="C2189" t="s">
        <v>60</v>
      </c>
      <c r="D2189">
        <v>152</v>
      </c>
      <c r="E2189">
        <v>67</v>
      </c>
      <c r="F2189" t="s">
        <v>64</v>
      </c>
    </row>
    <row r="2190" spans="1:6" x14ac:dyDescent="0.2">
      <c r="A2190">
        <v>3225</v>
      </c>
      <c r="B2190">
        <v>4</v>
      </c>
      <c r="C2190" t="s">
        <v>56</v>
      </c>
      <c r="D2190">
        <v>152</v>
      </c>
      <c r="E2190">
        <v>68</v>
      </c>
      <c r="F2190" t="s">
        <v>61</v>
      </c>
    </row>
    <row r="2191" spans="1:6" x14ac:dyDescent="0.2">
      <c r="A2191">
        <v>3226</v>
      </c>
      <c r="B2191">
        <v>4</v>
      </c>
      <c r="C2191" t="s">
        <v>58</v>
      </c>
      <c r="D2191">
        <v>152</v>
      </c>
      <c r="E2191">
        <v>68</v>
      </c>
      <c r="F2191" t="s">
        <v>63</v>
      </c>
    </row>
    <row r="2192" spans="1:6" x14ac:dyDescent="0.2">
      <c r="A2192">
        <v>3227</v>
      </c>
      <c r="B2192">
        <v>4</v>
      </c>
      <c r="C2192" t="s">
        <v>59</v>
      </c>
      <c r="D2192">
        <v>152</v>
      </c>
      <c r="E2192">
        <v>68</v>
      </c>
      <c r="F2192" t="s">
        <v>63</v>
      </c>
    </row>
    <row r="2193" spans="1:6" x14ac:dyDescent="0.2">
      <c r="A2193">
        <v>3228</v>
      </c>
      <c r="B2193">
        <v>4</v>
      </c>
      <c r="C2193" t="s">
        <v>60</v>
      </c>
      <c r="D2193">
        <v>152</v>
      </c>
      <c r="E2193">
        <v>68</v>
      </c>
      <c r="F2193" t="s">
        <v>64</v>
      </c>
    </row>
    <row r="2194" spans="1:6" x14ac:dyDescent="0.2">
      <c r="A2194">
        <v>3229</v>
      </c>
      <c r="B2194">
        <v>4</v>
      </c>
      <c r="C2194" t="s">
        <v>56</v>
      </c>
      <c r="D2194">
        <v>152</v>
      </c>
      <c r="E2194">
        <v>69</v>
      </c>
      <c r="F2194" t="s">
        <v>63</v>
      </c>
    </row>
    <row r="2195" spans="1:6" x14ac:dyDescent="0.2">
      <c r="A2195">
        <v>3230</v>
      </c>
      <c r="B2195">
        <v>4</v>
      </c>
      <c r="C2195" t="s">
        <v>58</v>
      </c>
      <c r="D2195">
        <v>152</v>
      </c>
      <c r="E2195">
        <v>69</v>
      </c>
      <c r="F2195" t="s">
        <v>63</v>
      </c>
    </row>
    <row r="2196" spans="1:6" x14ac:dyDescent="0.2">
      <c r="A2196">
        <v>3231</v>
      </c>
      <c r="B2196">
        <v>4</v>
      </c>
      <c r="C2196" t="s">
        <v>59</v>
      </c>
      <c r="D2196">
        <v>152</v>
      </c>
      <c r="E2196">
        <v>69</v>
      </c>
      <c r="F2196" t="s">
        <v>62</v>
      </c>
    </row>
    <row r="2197" spans="1:6" x14ac:dyDescent="0.2">
      <c r="A2197">
        <v>3232</v>
      </c>
      <c r="B2197">
        <v>4</v>
      </c>
      <c r="C2197" t="s">
        <v>60</v>
      </c>
      <c r="D2197">
        <v>152</v>
      </c>
      <c r="E2197">
        <v>69</v>
      </c>
      <c r="F2197" t="s">
        <v>63</v>
      </c>
    </row>
    <row r="2198" spans="1:6" x14ac:dyDescent="0.2">
      <c r="A2198">
        <v>3233</v>
      </c>
      <c r="B2198">
        <v>4</v>
      </c>
      <c r="C2198" t="s">
        <v>56</v>
      </c>
      <c r="D2198">
        <v>152</v>
      </c>
      <c r="E2198">
        <v>70</v>
      </c>
      <c r="F2198" t="s">
        <v>57</v>
      </c>
    </row>
    <row r="2199" spans="1:6" x14ac:dyDescent="0.2">
      <c r="A2199">
        <v>3234</v>
      </c>
      <c r="B2199">
        <v>4</v>
      </c>
      <c r="C2199" t="s">
        <v>58</v>
      </c>
      <c r="D2199">
        <v>152</v>
      </c>
      <c r="E2199">
        <v>70</v>
      </c>
      <c r="F2199" t="s">
        <v>63</v>
      </c>
    </row>
    <row r="2200" spans="1:6" x14ac:dyDescent="0.2">
      <c r="A2200">
        <v>3235</v>
      </c>
      <c r="B2200">
        <v>4</v>
      </c>
      <c r="C2200" t="s">
        <v>59</v>
      </c>
      <c r="D2200">
        <v>152</v>
      </c>
      <c r="E2200">
        <v>70</v>
      </c>
      <c r="F2200" t="s">
        <v>62</v>
      </c>
    </row>
    <row r="2201" spans="1:6" x14ac:dyDescent="0.2">
      <c r="A2201">
        <v>3236</v>
      </c>
      <c r="B2201">
        <v>4</v>
      </c>
      <c r="C2201" t="s">
        <v>60</v>
      </c>
      <c r="D2201">
        <v>152</v>
      </c>
      <c r="E2201">
        <v>70</v>
      </c>
      <c r="F2201" t="s">
        <v>62</v>
      </c>
    </row>
    <row r="2202" spans="1:6" x14ac:dyDescent="0.2">
      <c r="A2202">
        <v>3237</v>
      </c>
      <c r="B2202">
        <v>4</v>
      </c>
      <c r="C2202" t="s">
        <v>56</v>
      </c>
      <c r="D2202">
        <v>152</v>
      </c>
      <c r="E2202">
        <v>71</v>
      </c>
      <c r="F2202" t="s">
        <v>61</v>
      </c>
    </row>
    <row r="2203" spans="1:6" x14ac:dyDescent="0.2">
      <c r="A2203">
        <v>3238</v>
      </c>
      <c r="B2203">
        <v>4</v>
      </c>
      <c r="C2203" t="s">
        <v>58</v>
      </c>
      <c r="D2203">
        <v>152</v>
      </c>
      <c r="E2203">
        <v>71</v>
      </c>
      <c r="F2203" t="s">
        <v>64</v>
      </c>
    </row>
    <row r="2204" spans="1:6" x14ac:dyDescent="0.2">
      <c r="A2204">
        <v>3239</v>
      </c>
      <c r="B2204">
        <v>4</v>
      </c>
      <c r="C2204" t="s">
        <v>59</v>
      </c>
      <c r="D2204">
        <v>152</v>
      </c>
      <c r="E2204">
        <v>71</v>
      </c>
      <c r="F2204" t="s">
        <v>64</v>
      </c>
    </row>
    <row r="2205" spans="1:6" x14ac:dyDescent="0.2">
      <c r="A2205">
        <v>3240</v>
      </c>
      <c r="B2205">
        <v>4</v>
      </c>
      <c r="C2205" t="s">
        <v>60</v>
      </c>
      <c r="D2205">
        <v>152</v>
      </c>
      <c r="E2205">
        <v>71</v>
      </c>
      <c r="F2205" t="s">
        <v>64</v>
      </c>
    </row>
    <row r="2206" spans="1:6" x14ac:dyDescent="0.2">
      <c r="A2206">
        <v>3241</v>
      </c>
      <c r="B2206">
        <v>4</v>
      </c>
      <c r="C2206" t="s">
        <v>56</v>
      </c>
      <c r="D2206">
        <v>152</v>
      </c>
      <c r="E2206">
        <v>72</v>
      </c>
      <c r="F2206" t="s">
        <v>57</v>
      </c>
    </row>
    <row r="2207" spans="1:6" x14ac:dyDescent="0.2">
      <c r="A2207">
        <v>3242</v>
      </c>
      <c r="B2207">
        <v>4</v>
      </c>
      <c r="C2207" t="s">
        <v>58</v>
      </c>
      <c r="D2207">
        <v>152</v>
      </c>
      <c r="E2207">
        <v>72</v>
      </c>
      <c r="F2207" t="s">
        <v>64</v>
      </c>
    </row>
    <row r="2208" spans="1:6" x14ac:dyDescent="0.2">
      <c r="A2208">
        <v>3243</v>
      </c>
      <c r="B2208">
        <v>4</v>
      </c>
      <c r="C2208" t="s">
        <v>59</v>
      </c>
      <c r="D2208">
        <v>152</v>
      </c>
      <c r="E2208">
        <v>72</v>
      </c>
      <c r="F2208" t="s">
        <v>62</v>
      </c>
    </row>
    <row r="2209" spans="1:6" x14ac:dyDescent="0.2">
      <c r="A2209">
        <v>3244</v>
      </c>
      <c r="B2209">
        <v>4</v>
      </c>
      <c r="C2209" t="s">
        <v>60</v>
      </c>
      <c r="D2209">
        <v>152</v>
      </c>
      <c r="E2209">
        <v>72</v>
      </c>
      <c r="F2209" t="s">
        <v>62</v>
      </c>
    </row>
    <row r="2210" spans="1:6" x14ac:dyDescent="0.2">
      <c r="A2210">
        <v>3245</v>
      </c>
      <c r="B2210">
        <v>4</v>
      </c>
      <c r="C2210" t="s">
        <v>56</v>
      </c>
      <c r="D2210">
        <v>152</v>
      </c>
      <c r="E2210">
        <v>73</v>
      </c>
      <c r="F2210" t="s">
        <v>62</v>
      </c>
    </row>
    <row r="2211" spans="1:6" x14ac:dyDescent="0.2">
      <c r="A2211">
        <v>3246</v>
      </c>
      <c r="B2211">
        <v>4</v>
      </c>
      <c r="C2211" t="s">
        <v>58</v>
      </c>
      <c r="D2211">
        <v>152</v>
      </c>
      <c r="E2211">
        <v>73</v>
      </c>
      <c r="F2211" t="s">
        <v>57</v>
      </c>
    </row>
    <row r="2212" spans="1:6" x14ac:dyDescent="0.2">
      <c r="A2212">
        <v>3247</v>
      </c>
      <c r="B2212">
        <v>4</v>
      </c>
      <c r="C2212" t="s">
        <v>59</v>
      </c>
      <c r="D2212">
        <v>152</v>
      </c>
      <c r="E2212">
        <v>73</v>
      </c>
      <c r="F2212" t="s">
        <v>64</v>
      </c>
    </row>
    <row r="2213" spans="1:6" x14ac:dyDescent="0.2">
      <c r="A2213">
        <v>3248</v>
      </c>
      <c r="B2213">
        <v>4</v>
      </c>
      <c r="C2213" t="s">
        <v>60</v>
      </c>
      <c r="D2213">
        <v>152</v>
      </c>
      <c r="E2213">
        <v>73</v>
      </c>
      <c r="F2213" t="s">
        <v>63</v>
      </c>
    </row>
    <row r="2214" spans="1:6" x14ac:dyDescent="0.2">
      <c r="A2214">
        <v>3249</v>
      </c>
      <c r="B2214">
        <v>4</v>
      </c>
      <c r="C2214" t="s">
        <v>56</v>
      </c>
      <c r="D2214">
        <v>152</v>
      </c>
      <c r="E2214">
        <v>74</v>
      </c>
      <c r="F2214" t="s">
        <v>63</v>
      </c>
    </row>
    <row r="2215" spans="1:6" x14ac:dyDescent="0.2">
      <c r="A2215">
        <v>3250</v>
      </c>
      <c r="B2215">
        <v>4</v>
      </c>
      <c r="C2215" t="s">
        <v>58</v>
      </c>
      <c r="D2215">
        <v>152</v>
      </c>
      <c r="E2215">
        <v>74</v>
      </c>
      <c r="F2215" t="s">
        <v>63</v>
      </c>
    </row>
    <row r="2216" spans="1:6" x14ac:dyDescent="0.2">
      <c r="A2216">
        <v>3251</v>
      </c>
      <c r="B2216">
        <v>4</v>
      </c>
      <c r="C2216" t="s">
        <v>59</v>
      </c>
      <c r="D2216">
        <v>152</v>
      </c>
      <c r="E2216">
        <v>74</v>
      </c>
      <c r="F2216" t="s">
        <v>63</v>
      </c>
    </row>
    <row r="2217" spans="1:6" x14ac:dyDescent="0.2">
      <c r="A2217">
        <v>3252</v>
      </c>
      <c r="B2217">
        <v>4</v>
      </c>
      <c r="C2217" t="s">
        <v>60</v>
      </c>
      <c r="D2217">
        <v>152</v>
      </c>
      <c r="E2217">
        <v>74</v>
      </c>
      <c r="F2217" t="s">
        <v>63</v>
      </c>
    </row>
    <row r="2218" spans="1:6" x14ac:dyDescent="0.2">
      <c r="A2218">
        <v>3253</v>
      </c>
      <c r="B2218">
        <v>4</v>
      </c>
      <c r="C2218" t="s">
        <v>56</v>
      </c>
      <c r="D2218">
        <v>152</v>
      </c>
      <c r="E2218">
        <v>75</v>
      </c>
      <c r="F2218" t="s">
        <v>63</v>
      </c>
    </row>
    <row r="2219" spans="1:6" x14ac:dyDescent="0.2">
      <c r="A2219">
        <v>3254</v>
      </c>
      <c r="B2219">
        <v>4</v>
      </c>
      <c r="C2219" t="s">
        <v>58</v>
      </c>
      <c r="D2219">
        <v>152</v>
      </c>
      <c r="E2219">
        <v>75</v>
      </c>
      <c r="F2219" t="s">
        <v>63</v>
      </c>
    </row>
    <row r="2220" spans="1:6" x14ac:dyDescent="0.2">
      <c r="A2220">
        <v>3255</v>
      </c>
      <c r="B2220">
        <v>4</v>
      </c>
      <c r="C2220" t="s">
        <v>59</v>
      </c>
      <c r="D2220">
        <v>152</v>
      </c>
      <c r="E2220">
        <v>75</v>
      </c>
      <c r="F2220" t="s">
        <v>64</v>
      </c>
    </row>
    <row r="2221" spans="1:6" x14ac:dyDescent="0.2">
      <c r="A2221">
        <v>3256</v>
      </c>
      <c r="B2221">
        <v>4</v>
      </c>
      <c r="C2221" t="s">
        <v>60</v>
      </c>
      <c r="D2221">
        <v>152</v>
      </c>
      <c r="E2221">
        <v>75</v>
      </c>
      <c r="F2221" t="s">
        <v>62</v>
      </c>
    </row>
    <row r="2222" spans="1:6" x14ac:dyDescent="0.2">
      <c r="A2222">
        <v>3257</v>
      </c>
      <c r="B2222">
        <v>4</v>
      </c>
      <c r="C2222" t="s">
        <v>56</v>
      </c>
      <c r="D2222">
        <v>152</v>
      </c>
      <c r="E2222">
        <v>76</v>
      </c>
      <c r="F2222" t="s">
        <v>62</v>
      </c>
    </row>
    <row r="2223" spans="1:6" x14ac:dyDescent="0.2">
      <c r="A2223">
        <v>3258</v>
      </c>
      <c r="B2223">
        <v>4</v>
      </c>
      <c r="C2223" t="s">
        <v>58</v>
      </c>
      <c r="D2223">
        <v>152</v>
      </c>
      <c r="E2223">
        <v>76</v>
      </c>
      <c r="F2223" t="s">
        <v>63</v>
      </c>
    </row>
    <row r="2224" spans="1:6" x14ac:dyDescent="0.2">
      <c r="A2224">
        <v>3259</v>
      </c>
      <c r="B2224">
        <v>4</v>
      </c>
      <c r="C2224" t="s">
        <v>59</v>
      </c>
      <c r="D2224">
        <v>152</v>
      </c>
      <c r="E2224">
        <v>76</v>
      </c>
      <c r="F2224" t="s">
        <v>64</v>
      </c>
    </row>
    <row r="2225" spans="1:6" x14ac:dyDescent="0.2">
      <c r="A2225">
        <v>3260</v>
      </c>
      <c r="B2225">
        <v>4</v>
      </c>
      <c r="C2225" t="s">
        <v>60</v>
      </c>
      <c r="D2225">
        <v>152</v>
      </c>
      <c r="E2225">
        <v>76</v>
      </c>
      <c r="F2225" t="s">
        <v>57</v>
      </c>
    </row>
    <row r="2226" spans="1:6" x14ac:dyDescent="0.2">
      <c r="A2226">
        <v>3261</v>
      </c>
      <c r="B2226">
        <v>4</v>
      </c>
      <c r="C2226" t="s">
        <v>56</v>
      </c>
      <c r="D2226">
        <v>152</v>
      </c>
      <c r="E2226">
        <v>77</v>
      </c>
      <c r="F2226" t="s">
        <v>64</v>
      </c>
    </row>
    <row r="2227" spans="1:6" x14ac:dyDescent="0.2">
      <c r="A2227">
        <v>3262</v>
      </c>
      <c r="B2227">
        <v>4</v>
      </c>
      <c r="C2227" t="s">
        <v>58</v>
      </c>
      <c r="D2227">
        <v>152</v>
      </c>
      <c r="E2227">
        <v>77</v>
      </c>
      <c r="F2227" t="s">
        <v>64</v>
      </c>
    </row>
    <row r="2228" spans="1:6" x14ac:dyDescent="0.2">
      <c r="A2228">
        <v>3263</v>
      </c>
      <c r="B2228">
        <v>4</v>
      </c>
      <c r="C2228" t="s">
        <v>59</v>
      </c>
      <c r="D2228">
        <v>152</v>
      </c>
      <c r="E2228">
        <v>77</v>
      </c>
      <c r="F2228" t="s">
        <v>64</v>
      </c>
    </row>
    <row r="2229" spans="1:6" x14ac:dyDescent="0.2">
      <c r="A2229">
        <v>3264</v>
      </c>
      <c r="B2229">
        <v>4</v>
      </c>
      <c r="C2229" t="s">
        <v>60</v>
      </c>
      <c r="D2229">
        <v>152</v>
      </c>
      <c r="E2229">
        <v>77</v>
      </c>
      <c r="F2229" t="s">
        <v>64</v>
      </c>
    </row>
    <row r="2230" spans="1:6" x14ac:dyDescent="0.2">
      <c r="A2230">
        <v>3265</v>
      </c>
      <c r="B2230">
        <v>4</v>
      </c>
      <c r="C2230" t="s">
        <v>56</v>
      </c>
      <c r="D2230">
        <v>152</v>
      </c>
      <c r="E2230">
        <v>78</v>
      </c>
      <c r="F2230" t="s">
        <v>64</v>
      </c>
    </row>
    <row r="2231" spans="1:6" x14ac:dyDescent="0.2">
      <c r="A2231">
        <v>3266</v>
      </c>
      <c r="B2231">
        <v>4</v>
      </c>
      <c r="C2231" t="s">
        <v>58</v>
      </c>
      <c r="D2231">
        <v>152</v>
      </c>
      <c r="E2231">
        <v>78</v>
      </c>
      <c r="F2231" t="s">
        <v>64</v>
      </c>
    </row>
    <row r="2232" spans="1:6" x14ac:dyDescent="0.2">
      <c r="A2232">
        <v>3267</v>
      </c>
      <c r="B2232">
        <v>4</v>
      </c>
      <c r="C2232" t="s">
        <v>59</v>
      </c>
      <c r="D2232">
        <v>152</v>
      </c>
      <c r="E2232">
        <v>78</v>
      </c>
      <c r="F2232" t="s">
        <v>64</v>
      </c>
    </row>
    <row r="2233" spans="1:6" x14ac:dyDescent="0.2">
      <c r="A2233">
        <v>3268</v>
      </c>
      <c r="B2233">
        <v>4</v>
      </c>
      <c r="C2233" t="s">
        <v>60</v>
      </c>
      <c r="D2233">
        <v>152</v>
      </c>
      <c r="E2233">
        <v>78</v>
      </c>
      <c r="F2233" t="s">
        <v>64</v>
      </c>
    </row>
    <row r="2234" spans="1:6" x14ac:dyDescent="0.2">
      <c r="A2234">
        <v>3269</v>
      </c>
      <c r="B2234">
        <v>4</v>
      </c>
      <c r="C2234" t="s">
        <v>56</v>
      </c>
      <c r="D2234">
        <v>152</v>
      </c>
      <c r="E2234">
        <v>79</v>
      </c>
      <c r="F2234" t="s">
        <v>64</v>
      </c>
    </row>
    <row r="2235" spans="1:6" x14ac:dyDescent="0.2">
      <c r="A2235">
        <v>3270</v>
      </c>
      <c r="B2235">
        <v>4</v>
      </c>
      <c r="C2235" t="s">
        <v>58</v>
      </c>
      <c r="D2235">
        <v>152</v>
      </c>
      <c r="E2235">
        <v>79</v>
      </c>
      <c r="F2235" t="s">
        <v>64</v>
      </c>
    </row>
    <row r="2236" spans="1:6" x14ac:dyDescent="0.2">
      <c r="A2236">
        <v>3271</v>
      </c>
      <c r="B2236">
        <v>4</v>
      </c>
      <c r="C2236" t="s">
        <v>59</v>
      </c>
      <c r="D2236">
        <v>152</v>
      </c>
      <c r="E2236">
        <v>79</v>
      </c>
      <c r="F2236" t="s">
        <v>64</v>
      </c>
    </row>
    <row r="2237" spans="1:6" x14ac:dyDescent="0.2">
      <c r="A2237">
        <v>3272</v>
      </c>
      <c r="B2237">
        <v>4</v>
      </c>
      <c r="C2237" t="s">
        <v>60</v>
      </c>
      <c r="D2237">
        <v>152</v>
      </c>
      <c r="E2237">
        <v>79</v>
      </c>
      <c r="F2237" t="s">
        <v>64</v>
      </c>
    </row>
    <row r="2238" spans="1:6" x14ac:dyDescent="0.2">
      <c r="A2238">
        <v>3273</v>
      </c>
      <c r="B2238">
        <v>4</v>
      </c>
      <c r="C2238" t="s">
        <v>56</v>
      </c>
      <c r="D2238">
        <v>152</v>
      </c>
      <c r="E2238">
        <v>80</v>
      </c>
      <c r="F2238" t="s">
        <v>63</v>
      </c>
    </row>
    <row r="2239" spans="1:6" x14ac:dyDescent="0.2">
      <c r="A2239">
        <v>3274</v>
      </c>
      <c r="B2239">
        <v>4</v>
      </c>
      <c r="C2239" t="s">
        <v>58</v>
      </c>
      <c r="D2239">
        <v>152</v>
      </c>
      <c r="E2239">
        <v>80</v>
      </c>
      <c r="F2239" t="s">
        <v>63</v>
      </c>
    </row>
    <row r="2240" spans="1:6" x14ac:dyDescent="0.2">
      <c r="A2240">
        <v>3275</v>
      </c>
      <c r="B2240">
        <v>4</v>
      </c>
      <c r="C2240" t="s">
        <v>59</v>
      </c>
      <c r="D2240">
        <v>152</v>
      </c>
      <c r="E2240">
        <v>80</v>
      </c>
      <c r="F2240" t="s">
        <v>64</v>
      </c>
    </row>
    <row r="2241" spans="1:6" x14ac:dyDescent="0.2">
      <c r="A2241">
        <v>3276</v>
      </c>
      <c r="B2241">
        <v>4</v>
      </c>
      <c r="C2241" t="s">
        <v>60</v>
      </c>
      <c r="D2241">
        <v>152</v>
      </c>
      <c r="E2241">
        <v>80</v>
      </c>
      <c r="F2241" t="s">
        <v>62</v>
      </c>
    </row>
    <row r="2242" spans="1:6" x14ac:dyDescent="0.2">
      <c r="A2242">
        <v>3277</v>
      </c>
      <c r="B2242">
        <v>4</v>
      </c>
      <c r="C2242" t="s">
        <v>56</v>
      </c>
      <c r="D2242">
        <v>152</v>
      </c>
      <c r="E2242">
        <v>81</v>
      </c>
      <c r="F2242" t="s">
        <v>62</v>
      </c>
    </row>
    <row r="2243" spans="1:6" x14ac:dyDescent="0.2">
      <c r="A2243">
        <v>3278</v>
      </c>
      <c r="B2243">
        <v>4</v>
      </c>
      <c r="C2243" t="s">
        <v>58</v>
      </c>
      <c r="D2243">
        <v>152</v>
      </c>
      <c r="E2243">
        <v>81</v>
      </c>
      <c r="F2243" t="s">
        <v>63</v>
      </c>
    </row>
    <row r="2244" spans="1:6" x14ac:dyDescent="0.2">
      <c r="A2244">
        <v>3279</v>
      </c>
      <c r="B2244">
        <v>4</v>
      </c>
      <c r="C2244" t="s">
        <v>59</v>
      </c>
      <c r="D2244">
        <v>152</v>
      </c>
      <c r="E2244">
        <v>81</v>
      </c>
      <c r="F2244" t="s">
        <v>64</v>
      </c>
    </row>
    <row r="2245" spans="1:6" x14ac:dyDescent="0.2">
      <c r="A2245">
        <v>3280</v>
      </c>
      <c r="B2245">
        <v>4</v>
      </c>
      <c r="C2245" t="s">
        <v>60</v>
      </c>
      <c r="D2245">
        <v>152</v>
      </c>
      <c r="E2245">
        <v>81</v>
      </c>
      <c r="F2245" t="s">
        <v>62</v>
      </c>
    </row>
    <row r="2246" spans="1:6" x14ac:dyDescent="0.2">
      <c r="A2246">
        <v>3281</v>
      </c>
      <c r="B2246">
        <v>4</v>
      </c>
      <c r="C2246" t="s">
        <v>56</v>
      </c>
      <c r="D2246">
        <v>152</v>
      </c>
      <c r="E2246">
        <v>82</v>
      </c>
      <c r="F2246" t="s">
        <v>63</v>
      </c>
    </row>
    <row r="2247" spans="1:6" x14ac:dyDescent="0.2">
      <c r="A2247">
        <v>3282</v>
      </c>
      <c r="B2247">
        <v>4</v>
      </c>
      <c r="C2247" t="s">
        <v>58</v>
      </c>
      <c r="D2247">
        <v>152</v>
      </c>
      <c r="E2247">
        <v>82</v>
      </c>
      <c r="F2247" t="s">
        <v>63</v>
      </c>
    </row>
    <row r="2248" spans="1:6" x14ac:dyDescent="0.2">
      <c r="A2248">
        <v>3283</v>
      </c>
      <c r="B2248">
        <v>4</v>
      </c>
      <c r="C2248" t="s">
        <v>59</v>
      </c>
      <c r="D2248">
        <v>152</v>
      </c>
      <c r="E2248">
        <v>82</v>
      </c>
      <c r="F2248" t="s">
        <v>57</v>
      </c>
    </row>
    <row r="2249" spans="1:6" x14ac:dyDescent="0.2">
      <c r="A2249">
        <v>3284</v>
      </c>
      <c r="B2249">
        <v>4</v>
      </c>
      <c r="C2249" t="s">
        <v>60</v>
      </c>
      <c r="D2249">
        <v>152</v>
      </c>
      <c r="E2249">
        <v>82</v>
      </c>
      <c r="F2249" t="s">
        <v>63</v>
      </c>
    </row>
    <row r="2250" spans="1:6" x14ac:dyDescent="0.2">
      <c r="A2250">
        <v>3285</v>
      </c>
      <c r="B2250">
        <v>4</v>
      </c>
      <c r="C2250" t="s">
        <v>56</v>
      </c>
      <c r="D2250">
        <v>152</v>
      </c>
      <c r="E2250">
        <v>83</v>
      </c>
      <c r="F2250" t="s">
        <v>63</v>
      </c>
    </row>
    <row r="2251" spans="1:6" x14ac:dyDescent="0.2">
      <c r="A2251">
        <v>3286</v>
      </c>
      <c r="B2251">
        <v>4</v>
      </c>
      <c r="C2251" t="s">
        <v>58</v>
      </c>
      <c r="D2251">
        <v>152</v>
      </c>
      <c r="E2251">
        <v>83</v>
      </c>
      <c r="F2251" t="s">
        <v>63</v>
      </c>
    </row>
    <row r="2252" spans="1:6" x14ac:dyDescent="0.2">
      <c r="A2252">
        <v>3287</v>
      </c>
      <c r="B2252">
        <v>4</v>
      </c>
      <c r="C2252" t="s">
        <v>59</v>
      </c>
      <c r="D2252">
        <v>152</v>
      </c>
      <c r="E2252">
        <v>83</v>
      </c>
      <c r="F2252" t="s">
        <v>64</v>
      </c>
    </row>
    <row r="2253" spans="1:6" x14ac:dyDescent="0.2">
      <c r="A2253">
        <v>3288</v>
      </c>
      <c r="B2253">
        <v>4</v>
      </c>
      <c r="C2253" t="s">
        <v>60</v>
      </c>
      <c r="D2253">
        <v>152</v>
      </c>
      <c r="E2253">
        <v>83</v>
      </c>
      <c r="F2253" t="s">
        <v>63</v>
      </c>
    </row>
    <row r="2254" spans="1:6" x14ac:dyDescent="0.2">
      <c r="A2254">
        <v>3289</v>
      </c>
      <c r="B2254">
        <v>4</v>
      </c>
      <c r="C2254" t="s">
        <v>56</v>
      </c>
      <c r="D2254">
        <v>152</v>
      </c>
      <c r="E2254">
        <v>84</v>
      </c>
      <c r="F2254" t="s">
        <v>63</v>
      </c>
    </row>
    <row r="2255" spans="1:6" x14ac:dyDescent="0.2">
      <c r="A2255">
        <v>3290</v>
      </c>
      <c r="B2255">
        <v>4</v>
      </c>
      <c r="C2255" t="s">
        <v>58</v>
      </c>
      <c r="D2255">
        <v>152</v>
      </c>
      <c r="E2255">
        <v>84</v>
      </c>
      <c r="F2255" t="s">
        <v>63</v>
      </c>
    </row>
    <row r="2256" spans="1:6" x14ac:dyDescent="0.2">
      <c r="A2256">
        <v>3291</v>
      </c>
      <c r="B2256">
        <v>4</v>
      </c>
      <c r="C2256" t="s">
        <v>59</v>
      </c>
      <c r="D2256">
        <v>152</v>
      </c>
      <c r="E2256">
        <v>84</v>
      </c>
      <c r="F2256" t="s">
        <v>62</v>
      </c>
    </row>
    <row r="2257" spans="1:6" x14ac:dyDescent="0.2">
      <c r="A2257">
        <v>3292</v>
      </c>
      <c r="B2257">
        <v>4</v>
      </c>
      <c r="C2257" t="s">
        <v>60</v>
      </c>
      <c r="D2257">
        <v>152</v>
      </c>
      <c r="E2257">
        <v>84</v>
      </c>
      <c r="F2257" t="s">
        <v>62</v>
      </c>
    </row>
    <row r="2258" spans="1:6" x14ac:dyDescent="0.2">
      <c r="A2258">
        <v>3293</v>
      </c>
      <c r="B2258">
        <v>4</v>
      </c>
      <c r="C2258" t="s">
        <v>56</v>
      </c>
      <c r="D2258">
        <v>152</v>
      </c>
      <c r="E2258">
        <v>85</v>
      </c>
      <c r="F2258" t="s">
        <v>63</v>
      </c>
    </row>
    <row r="2259" spans="1:6" x14ac:dyDescent="0.2">
      <c r="A2259">
        <v>3294</v>
      </c>
      <c r="B2259">
        <v>4</v>
      </c>
      <c r="C2259" t="s">
        <v>58</v>
      </c>
      <c r="D2259">
        <v>152</v>
      </c>
      <c r="E2259">
        <v>85</v>
      </c>
      <c r="F2259" t="s">
        <v>63</v>
      </c>
    </row>
    <row r="2260" spans="1:6" x14ac:dyDescent="0.2">
      <c r="A2260">
        <v>3295</v>
      </c>
      <c r="B2260">
        <v>4</v>
      </c>
      <c r="C2260" t="s">
        <v>59</v>
      </c>
      <c r="D2260">
        <v>152</v>
      </c>
      <c r="E2260">
        <v>85</v>
      </c>
      <c r="F2260" t="s">
        <v>64</v>
      </c>
    </row>
    <row r="2261" spans="1:6" x14ac:dyDescent="0.2">
      <c r="A2261">
        <v>3296</v>
      </c>
      <c r="B2261">
        <v>4</v>
      </c>
      <c r="C2261" t="s">
        <v>60</v>
      </c>
      <c r="D2261">
        <v>152</v>
      </c>
      <c r="E2261">
        <v>85</v>
      </c>
      <c r="F2261" t="s">
        <v>62</v>
      </c>
    </row>
    <row r="2262" spans="1:6" x14ac:dyDescent="0.2">
      <c r="A2262">
        <v>3297</v>
      </c>
      <c r="B2262">
        <v>4</v>
      </c>
      <c r="C2262" t="s">
        <v>56</v>
      </c>
      <c r="D2262">
        <v>152</v>
      </c>
      <c r="E2262">
        <v>86</v>
      </c>
      <c r="F2262" t="s">
        <v>63</v>
      </c>
    </row>
    <row r="2263" spans="1:6" x14ac:dyDescent="0.2">
      <c r="A2263">
        <v>3298</v>
      </c>
      <c r="B2263">
        <v>4</v>
      </c>
      <c r="C2263" t="s">
        <v>58</v>
      </c>
      <c r="D2263">
        <v>152</v>
      </c>
      <c r="E2263">
        <v>86</v>
      </c>
      <c r="F2263" t="s">
        <v>63</v>
      </c>
    </row>
    <row r="2264" spans="1:6" x14ac:dyDescent="0.2">
      <c r="A2264">
        <v>3299</v>
      </c>
      <c r="B2264">
        <v>4</v>
      </c>
      <c r="C2264" t="s">
        <v>59</v>
      </c>
      <c r="D2264">
        <v>152</v>
      </c>
      <c r="E2264">
        <v>86</v>
      </c>
      <c r="F2264" t="s">
        <v>64</v>
      </c>
    </row>
    <row r="2265" spans="1:6" x14ac:dyDescent="0.2">
      <c r="A2265">
        <v>3300</v>
      </c>
      <c r="B2265">
        <v>4</v>
      </c>
      <c r="C2265" t="s">
        <v>60</v>
      </c>
      <c r="D2265">
        <v>152</v>
      </c>
      <c r="E2265">
        <v>86</v>
      </c>
      <c r="F2265" t="s">
        <v>62</v>
      </c>
    </row>
    <row r="2266" spans="1:6" x14ac:dyDescent="0.2">
      <c r="A2266">
        <v>3301</v>
      </c>
      <c r="B2266">
        <v>4</v>
      </c>
      <c r="C2266" t="s">
        <v>56</v>
      </c>
      <c r="D2266">
        <v>152</v>
      </c>
      <c r="E2266">
        <v>87</v>
      </c>
      <c r="F2266" t="s">
        <v>57</v>
      </c>
    </row>
    <row r="2267" spans="1:6" x14ac:dyDescent="0.2">
      <c r="A2267">
        <v>3302</v>
      </c>
      <c r="B2267">
        <v>4</v>
      </c>
      <c r="C2267" t="s">
        <v>58</v>
      </c>
      <c r="D2267">
        <v>152</v>
      </c>
      <c r="E2267">
        <v>87</v>
      </c>
      <c r="F2267" t="s">
        <v>64</v>
      </c>
    </row>
    <row r="2268" spans="1:6" x14ac:dyDescent="0.2">
      <c r="A2268">
        <v>3303</v>
      </c>
      <c r="B2268">
        <v>4</v>
      </c>
      <c r="C2268" t="s">
        <v>59</v>
      </c>
      <c r="D2268">
        <v>152</v>
      </c>
      <c r="E2268">
        <v>87</v>
      </c>
      <c r="F2268" t="s">
        <v>63</v>
      </c>
    </row>
    <row r="2269" spans="1:6" x14ac:dyDescent="0.2">
      <c r="A2269">
        <v>3304</v>
      </c>
      <c r="B2269">
        <v>4</v>
      </c>
      <c r="C2269" t="s">
        <v>60</v>
      </c>
      <c r="D2269">
        <v>152</v>
      </c>
      <c r="E2269">
        <v>87</v>
      </c>
      <c r="F2269" t="s">
        <v>61</v>
      </c>
    </row>
    <row r="2270" spans="1:6" x14ac:dyDescent="0.2">
      <c r="A2270">
        <v>3305</v>
      </c>
      <c r="B2270">
        <v>4</v>
      </c>
      <c r="C2270" t="s">
        <v>56</v>
      </c>
      <c r="D2270">
        <v>152</v>
      </c>
      <c r="E2270">
        <v>88</v>
      </c>
      <c r="F2270" t="s">
        <v>63</v>
      </c>
    </row>
    <row r="2271" spans="1:6" x14ac:dyDescent="0.2">
      <c r="A2271">
        <v>3306</v>
      </c>
      <c r="B2271">
        <v>4</v>
      </c>
      <c r="C2271" t="s">
        <v>58</v>
      </c>
      <c r="D2271">
        <v>152</v>
      </c>
      <c r="E2271">
        <v>88</v>
      </c>
      <c r="F2271" t="s">
        <v>64</v>
      </c>
    </row>
    <row r="2272" spans="1:6" x14ac:dyDescent="0.2">
      <c r="A2272">
        <v>3307</v>
      </c>
      <c r="B2272">
        <v>4</v>
      </c>
      <c r="C2272" t="s">
        <v>59</v>
      </c>
      <c r="D2272">
        <v>152</v>
      </c>
      <c r="E2272">
        <v>88</v>
      </c>
      <c r="F2272" t="s">
        <v>64</v>
      </c>
    </row>
    <row r="2273" spans="1:6" x14ac:dyDescent="0.2">
      <c r="A2273">
        <v>3308</v>
      </c>
      <c r="B2273">
        <v>4</v>
      </c>
      <c r="C2273" t="s">
        <v>60</v>
      </c>
      <c r="D2273">
        <v>152</v>
      </c>
      <c r="E2273">
        <v>88</v>
      </c>
      <c r="F2273" t="s">
        <v>62</v>
      </c>
    </row>
    <row r="2274" spans="1:6" x14ac:dyDescent="0.2">
      <c r="A2274">
        <v>3309</v>
      </c>
      <c r="B2274">
        <v>4</v>
      </c>
      <c r="C2274" t="s">
        <v>56</v>
      </c>
      <c r="D2274">
        <v>152</v>
      </c>
      <c r="E2274">
        <v>89</v>
      </c>
      <c r="F2274" t="s">
        <v>63</v>
      </c>
    </row>
    <row r="2275" spans="1:6" x14ac:dyDescent="0.2">
      <c r="A2275">
        <v>3310</v>
      </c>
      <c r="B2275">
        <v>4</v>
      </c>
      <c r="C2275" t="s">
        <v>58</v>
      </c>
      <c r="D2275">
        <v>152</v>
      </c>
      <c r="E2275">
        <v>89</v>
      </c>
      <c r="F2275" t="s">
        <v>63</v>
      </c>
    </row>
    <row r="2276" spans="1:6" x14ac:dyDescent="0.2">
      <c r="A2276">
        <v>3311</v>
      </c>
      <c r="B2276">
        <v>4</v>
      </c>
      <c r="C2276" t="s">
        <v>59</v>
      </c>
      <c r="D2276">
        <v>152</v>
      </c>
      <c r="E2276">
        <v>89</v>
      </c>
      <c r="F2276" t="s">
        <v>64</v>
      </c>
    </row>
    <row r="2277" spans="1:6" x14ac:dyDescent="0.2">
      <c r="A2277">
        <v>3312</v>
      </c>
      <c r="B2277">
        <v>4</v>
      </c>
      <c r="C2277" t="s">
        <v>60</v>
      </c>
      <c r="D2277">
        <v>152</v>
      </c>
      <c r="E2277">
        <v>89</v>
      </c>
      <c r="F2277" t="s">
        <v>64</v>
      </c>
    </row>
    <row r="2278" spans="1:6" x14ac:dyDescent="0.2">
      <c r="A2278">
        <v>3313</v>
      </c>
      <c r="B2278">
        <v>4</v>
      </c>
      <c r="C2278" t="s">
        <v>56</v>
      </c>
      <c r="D2278">
        <v>152</v>
      </c>
      <c r="E2278">
        <v>90</v>
      </c>
      <c r="F2278" t="s">
        <v>63</v>
      </c>
    </row>
    <row r="2279" spans="1:6" x14ac:dyDescent="0.2">
      <c r="A2279">
        <v>3314</v>
      </c>
      <c r="B2279">
        <v>4</v>
      </c>
      <c r="C2279" t="s">
        <v>58</v>
      </c>
      <c r="D2279">
        <v>152</v>
      </c>
      <c r="E2279">
        <v>90</v>
      </c>
      <c r="F2279" t="s">
        <v>63</v>
      </c>
    </row>
    <row r="2280" spans="1:6" x14ac:dyDescent="0.2">
      <c r="A2280">
        <v>3315</v>
      </c>
      <c r="B2280">
        <v>4</v>
      </c>
      <c r="C2280" t="s">
        <v>59</v>
      </c>
      <c r="D2280">
        <v>152</v>
      </c>
      <c r="E2280">
        <v>90</v>
      </c>
      <c r="F2280" t="s">
        <v>64</v>
      </c>
    </row>
    <row r="2281" spans="1:6" x14ac:dyDescent="0.2">
      <c r="A2281">
        <v>3316</v>
      </c>
      <c r="B2281">
        <v>4</v>
      </c>
      <c r="C2281" t="s">
        <v>60</v>
      </c>
      <c r="D2281">
        <v>152</v>
      </c>
      <c r="E2281">
        <v>90</v>
      </c>
      <c r="F2281" t="s">
        <v>64</v>
      </c>
    </row>
    <row r="2282" spans="1:6" x14ac:dyDescent="0.2">
      <c r="A2282">
        <v>3317</v>
      </c>
      <c r="B2282">
        <v>4</v>
      </c>
      <c r="C2282" t="s">
        <v>56</v>
      </c>
      <c r="D2282">
        <v>152</v>
      </c>
      <c r="E2282">
        <v>91</v>
      </c>
      <c r="F2282" t="s">
        <v>63</v>
      </c>
    </row>
    <row r="2283" spans="1:6" x14ac:dyDescent="0.2">
      <c r="A2283">
        <v>3318</v>
      </c>
      <c r="B2283">
        <v>4</v>
      </c>
      <c r="C2283" t="s">
        <v>58</v>
      </c>
      <c r="D2283">
        <v>152</v>
      </c>
      <c r="E2283">
        <v>91</v>
      </c>
      <c r="F2283" t="s">
        <v>63</v>
      </c>
    </row>
    <row r="2284" spans="1:6" x14ac:dyDescent="0.2">
      <c r="A2284">
        <v>3319</v>
      </c>
      <c r="B2284">
        <v>4</v>
      </c>
      <c r="C2284" t="s">
        <v>59</v>
      </c>
      <c r="D2284">
        <v>152</v>
      </c>
      <c r="E2284">
        <v>91</v>
      </c>
      <c r="F2284" t="s">
        <v>62</v>
      </c>
    </row>
    <row r="2285" spans="1:6" x14ac:dyDescent="0.2">
      <c r="A2285">
        <v>3320</v>
      </c>
      <c r="B2285">
        <v>4</v>
      </c>
      <c r="C2285" t="s">
        <v>60</v>
      </c>
      <c r="D2285">
        <v>152</v>
      </c>
      <c r="E2285">
        <v>91</v>
      </c>
      <c r="F2285" t="s">
        <v>63</v>
      </c>
    </row>
    <row r="2286" spans="1:6" x14ac:dyDescent="0.2">
      <c r="A2286">
        <v>3321</v>
      </c>
      <c r="B2286">
        <v>4</v>
      </c>
      <c r="C2286" t="s">
        <v>56</v>
      </c>
      <c r="D2286">
        <v>152</v>
      </c>
      <c r="E2286">
        <v>92</v>
      </c>
      <c r="F2286" t="s">
        <v>63</v>
      </c>
    </row>
    <row r="2287" spans="1:6" x14ac:dyDescent="0.2">
      <c r="A2287">
        <v>3322</v>
      </c>
      <c r="B2287">
        <v>4</v>
      </c>
      <c r="C2287" t="s">
        <v>58</v>
      </c>
      <c r="D2287">
        <v>152</v>
      </c>
      <c r="E2287">
        <v>92</v>
      </c>
      <c r="F2287" t="s">
        <v>63</v>
      </c>
    </row>
    <row r="2288" spans="1:6" x14ac:dyDescent="0.2">
      <c r="A2288">
        <v>3323</v>
      </c>
      <c r="B2288">
        <v>4</v>
      </c>
      <c r="C2288" t="s">
        <v>59</v>
      </c>
      <c r="D2288">
        <v>152</v>
      </c>
      <c r="E2288">
        <v>92</v>
      </c>
      <c r="F2288" t="s">
        <v>62</v>
      </c>
    </row>
    <row r="2289" spans="1:6" x14ac:dyDescent="0.2">
      <c r="A2289">
        <v>3324</v>
      </c>
      <c r="B2289">
        <v>4</v>
      </c>
      <c r="C2289" t="s">
        <v>60</v>
      </c>
      <c r="D2289">
        <v>152</v>
      </c>
      <c r="E2289">
        <v>92</v>
      </c>
      <c r="F2289" t="s">
        <v>62</v>
      </c>
    </row>
    <row r="2290" spans="1:6" x14ac:dyDescent="0.2">
      <c r="A2290">
        <v>3325</v>
      </c>
      <c r="B2290">
        <v>4</v>
      </c>
      <c r="C2290" t="s">
        <v>56</v>
      </c>
      <c r="D2290">
        <v>152</v>
      </c>
      <c r="E2290">
        <v>93</v>
      </c>
      <c r="F2290" t="s">
        <v>57</v>
      </c>
    </row>
    <row r="2291" spans="1:6" x14ac:dyDescent="0.2">
      <c r="A2291">
        <v>3326</v>
      </c>
      <c r="B2291">
        <v>4</v>
      </c>
      <c r="C2291" t="s">
        <v>58</v>
      </c>
      <c r="D2291">
        <v>152</v>
      </c>
      <c r="E2291">
        <v>93</v>
      </c>
      <c r="F2291" t="s">
        <v>64</v>
      </c>
    </row>
    <row r="2292" spans="1:6" x14ac:dyDescent="0.2">
      <c r="A2292">
        <v>3327</v>
      </c>
      <c r="B2292">
        <v>4</v>
      </c>
      <c r="C2292" t="s">
        <v>59</v>
      </c>
      <c r="D2292">
        <v>152</v>
      </c>
      <c r="E2292">
        <v>93</v>
      </c>
      <c r="F2292" t="s">
        <v>64</v>
      </c>
    </row>
    <row r="2293" spans="1:6" x14ac:dyDescent="0.2">
      <c r="A2293">
        <v>3328</v>
      </c>
      <c r="B2293">
        <v>4</v>
      </c>
      <c r="C2293" t="s">
        <v>60</v>
      </c>
      <c r="D2293">
        <v>152</v>
      </c>
      <c r="E2293">
        <v>93</v>
      </c>
      <c r="F2293" t="s">
        <v>64</v>
      </c>
    </row>
    <row r="2294" spans="1:6" x14ac:dyDescent="0.2">
      <c r="A2294">
        <v>3329</v>
      </c>
      <c r="B2294">
        <v>4</v>
      </c>
      <c r="C2294" t="s">
        <v>56</v>
      </c>
      <c r="D2294">
        <v>152</v>
      </c>
      <c r="E2294">
        <v>94</v>
      </c>
      <c r="F2294" t="s">
        <v>61</v>
      </c>
    </row>
    <row r="2295" spans="1:6" x14ac:dyDescent="0.2">
      <c r="A2295">
        <v>3330</v>
      </c>
      <c r="B2295">
        <v>4</v>
      </c>
      <c r="C2295" t="s">
        <v>58</v>
      </c>
      <c r="D2295">
        <v>152</v>
      </c>
      <c r="E2295">
        <v>94</v>
      </c>
      <c r="F2295" t="s">
        <v>64</v>
      </c>
    </row>
    <row r="2296" spans="1:6" x14ac:dyDescent="0.2">
      <c r="A2296">
        <v>3331</v>
      </c>
      <c r="B2296">
        <v>4</v>
      </c>
      <c r="C2296" t="s">
        <v>59</v>
      </c>
      <c r="D2296">
        <v>152</v>
      </c>
      <c r="E2296">
        <v>94</v>
      </c>
      <c r="F2296" t="s">
        <v>62</v>
      </c>
    </row>
    <row r="2297" spans="1:6" x14ac:dyDescent="0.2">
      <c r="A2297">
        <v>3332</v>
      </c>
      <c r="B2297">
        <v>4</v>
      </c>
      <c r="C2297" t="s">
        <v>60</v>
      </c>
      <c r="D2297">
        <v>152</v>
      </c>
      <c r="E2297">
        <v>94</v>
      </c>
      <c r="F2297" t="s">
        <v>62</v>
      </c>
    </row>
    <row r="2298" spans="1:6" x14ac:dyDescent="0.2">
      <c r="A2298">
        <v>3333</v>
      </c>
      <c r="B2298">
        <v>4</v>
      </c>
      <c r="C2298" t="s">
        <v>56</v>
      </c>
      <c r="D2298">
        <v>152</v>
      </c>
      <c r="E2298">
        <v>95</v>
      </c>
      <c r="F2298" t="s">
        <v>63</v>
      </c>
    </row>
    <row r="2299" spans="1:6" x14ac:dyDescent="0.2">
      <c r="A2299">
        <v>3334</v>
      </c>
      <c r="B2299">
        <v>4</v>
      </c>
      <c r="C2299" t="s">
        <v>58</v>
      </c>
      <c r="D2299">
        <v>152</v>
      </c>
      <c r="E2299">
        <v>95</v>
      </c>
      <c r="F2299" t="s">
        <v>57</v>
      </c>
    </row>
    <row r="2300" spans="1:6" x14ac:dyDescent="0.2">
      <c r="A2300">
        <v>3335</v>
      </c>
      <c r="B2300">
        <v>4</v>
      </c>
      <c r="C2300" t="s">
        <v>59</v>
      </c>
      <c r="D2300">
        <v>152</v>
      </c>
      <c r="E2300">
        <v>95</v>
      </c>
      <c r="F2300" t="s">
        <v>63</v>
      </c>
    </row>
    <row r="2301" spans="1:6" x14ac:dyDescent="0.2">
      <c r="A2301">
        <v>3336</v>
      </c>
      <c r="B2301">
        <v>4</v>
      </c>
      <c r="C2301" t="s">
        <v>60</v>
      </c>
      <c r="D2301">
        <v>152</v>
      </c>
      <c r="E2301">
        <v>95</v>
      </c>
      <c r="F2301" t="s">
        <v>57</v>
      </c>
    </row>
    <row r="2302" spans="1:6" x14ac:dyDescent="0.2">
      <c r="A2302">
        <v>3337</v>
      </c>
      <c r="B2302">
        <v>4</v>
      </c>
      <c r="C2302" t="s">
        <v>56</v>
      </c>
      <c r="D2302">
        <v>152</v>
      </c>
      <c r="E2302">
        <v>96</v>
      </c>
      <c r="F2302" t="s">
        <v>63</v>
      </c>
    </row>
    <row r="2303" spans="1:6" x14ac:dyDescent="0.2">
      <c r="A2303">
        <v>3338</v>
      </c>
      <c r="B2303">
        <v>4</v>
      </c>
      <c r="C2303" t="s">
        <v>58</v>
      </c>
      <c r="D2303">
        <v>152</v>
      </c>
      <c r="E2303">
        <v>96</v>
      </c>
      <c r="F2303" t="s">
        <v>57</v>
      </c>
    </row>
    <row r="2304" spans="1:6" x14ac:dyDescent="0.2">
      <c r="A2304">
        <v>3339</v>
      </c>
      <c r="B2304">
        <v>4</v>
      </c>
      <c r="C2304" t="s">
        <v>59</v>
      </c>
      <c r="D2304">
        <v>152</v>
      </c>
      <c r="E2304">
        <v>96</v>
      </c>
      <c r="F2304" t="s">
        <v>62</v>
      </c>
    </row>
    <row r="2305" spans="1:6" x14ac:dyDescent="0.2">
      <c r="A2305">
        <v>3340</v>
      </c>
      <c r="B2305">
        <v>4</v>
      </c>
      <c r="C2305" t="s">
        <v>60</v>
      </c>
      <c r="D2305">
        <v>152</v>
      </c>
      <c r="E2305">
        <v>96</v>
      </c>
      <c r="F2305" t="s">
        <v>61</v>
      </c>
    </row>
    <row r="2306" spans="1:6" x14ac:dyDescent="0.2">
      <c r="A2306">
        <v>377</v>
      </c>
      <c r="B2306">
        <v>5</v>
      </c>
      <c r="C2306" t="s">
        <v>56</v>
      </c>
      <c r="D2306">
        <v>150</v>
      </c>
      <c r="E2306">
        <v>1</v>
      </c>
      <c r="F2306" t="s">
        <v>62</v>
      </c>
    </row>
    <row r="2307" spans="1:6" x14ac:dyDescent="0.2">
      <c r="A2307">
        <v>378</v>
      </c>
      <c r="B2307">
        <v>5</v>
      </c>
      <c r="C2307" t="s">
        <v>58</v>
      </c>
      <c r="D2307">
        <v>150</v>
      </c>
      <c r="E2307">
        <v>1</v>
      </c>
      <c r="F2307" t="s">
        <v>63</v>
      </c>
    </row>
    <row r="2308" spans="1:6" x14ac:dyDescent="0.2">
      <c r="A2308">
        <v>379</v>
      </c>
      <c r="B2308">
        <v>5</v>
      </c>
      <c r="C2308" t="s">
        <v>59</v>
      </c>
      <c r="D2308">
        <v>150</v>
      </c>
      <c r="E2308">
        <v>1</v>
      </c>
      <c r="F2308" t="s">
        <v>57</v>
      </c>
    </row>
    <row r="2309" spans="1:6" x14ac:dyDescent="0.2">
      <c r="A2309">
        <v>380</v>
      </c>
      <c r="B2309">
        <v>5</v>
      </c>
      <c r="C2309" t="s">
        <v>60</v>
      </c>
      <c r="D2309">
        <v>150</v>
      </c>
      <c r="E2309">
        <v>1</v>
      </c>
      <c r="F2309" t="s">
        <v>57</v>
      </c>
    </row>
    <row r="2310" spans="1:6" x14ac:dyDescent="0.2">
      <c r="A2310">
        <v>381</v>
      </c>
      <c r="B2310">
        <v>5</v>
      </c>
      <c r="C2310" t="s">
        <v>56</v>
      </c>
      <c r="D2310">
        <v>150</v>
      </c>
      <c r="E2310">
        <v>2</v>
      </c>
      <c r="F2310" t="s">
        <v>62</v>
      </c>
    </row>
    <row r="2311" spans="1:6" x14ac:dyDescent="0.2">
      <c r="A2311">
        <v>382</v>
      </c>
      <c r="B2311">
        <v>5</v>
      </c>
      <c r="C2311" t="s">
        <v>58</v>
      </c>
      <c r="D2311">
        <v>150</v>
      </c>
      <c r="E2311">
        <v>2</v>
      </c>
      <c r="F2311" t="s">
        <v>57</v>
      </c>
    </row>
    <row r="2312" spans="1:6" x14ac:dyDescent="0.2">
      <c r="A2312">
        <v>383</v>
      </c>
      <c r="B2312">
        <v>5</v>
      </c>
      <c r="C2312" t="s">
        <v>59</v>
      </c>
      <c r="D2312">
        <v>150</v>
      </c>
      <c r="E2312">
        <v>2</v>
      </c>
      <c r="F2312" t="s">
        <v>57</v>
      </c>
    </row>
    <row r="2313" spans="1:6" x14ac:dyDescent="0.2">
      <c r="A2313">
        <v>384</v>
      </c>
      <c r="B2313">
        <v>5</v>
      </c>
      <c r="C2313" t="s">
        <v>60</v>
      </c>
      <c r="D2313">
        <v>150</v>
      </c>
      <c r="E2313">
        <v>2</v>
      </c>
      <c r="F2313" t="s">
        <v>57</v>
      </c>
    </row>
    <row r="2314" spans="1:6" x14ac:dyDescent="0.2">
      <c r="A2314">
        <v>385</v>
      </c>
      <c r="B2314">
        <v>5</v>
      </c>
      <c r="C2314" t="s">
        <v>56</v>
      </c>
      <c r="D2314">
        <v>150</v>
      </c>
      <c r="E2314">
        <v>3</v>
      </c>
      <c r="F2314" t="s">
        <v>62</v>
      </c>
    </row>
    <row r="2315" spans="1:6" x14ac:dyDescent="0.2">
      <c r="A2315">
        <v>386</v>
      </c>
      <c r="B2315">
        <v>5</v>
      </c>
      <c r="C2315" t="s">
        <v>58</v>
      </c>
      <c r="D2315">
        <v>150</v>
      </c>
      <c r="E2315">
        <v>3</v>
      </c>
      <c r="F2315" t="s">
        <v>62</v>
      </c>
    </row>
    <row r="2316" spans="1:6" x14ac:dyDescent="0.2">
      <c r="A2316">
        <v>387</v>
      </c>
      <c r="B2316">
        <v>5</v>
      </c>
      <c r="C2316" t="s">
        <v>59</v>
      </c>
      <c r="D2316">
        <v>150</v>
      </c>
      <c r="E2316">
        <v>3</v>
      </c>
      <c r="F2316" t="s">
        <v>62</v>
      </c>
    </row>
    <row r="2317" spans="1:6" x14ac:dyDescent="0.2">
      <c r="A2317">
        <v>388</v>
      </c>
      <c r="B2317">
        <v>5</v>
      </c>
      <c r="C2317" t="s">
        <v>60</v>
      </c>
      <c r="D2317">
        <v>150</v>
      </c>
      <c r="E2317">
        <v>3</v>
      </c>
      <c r="F2317" t="s">
        <v>62</v>
      </c>
    </row>
    <row r="2318" spans="1:6" x14ac:dyDescent="0.2">
      <c r="A2318">
        <v>389</v>
      </c>
      <c r="B2318">
        <v>5</v>
      </c>
      <c r="C2318" t="s">
        <v>56</v>
      </c>
      <c r="D2318">
        <v>150</v>
      </c>
      <c r="E2318">
        <v>4</v>
      </c>
      <c r="F2318" t="s">
        <v>62</v>
      </c>
    </row>
    <row r="2319" spans="1:6" x14ac:dyDescent="0.2">
      <c r="A2319">
        <v>390</v>
      </c>
      <c r="B2319">
        <v>5</v>
      </c>
      <c r="C2319" t="s">
        <v>58</v>
      </c>
      <c r="D2319">
        <v>150</v>
      </c>
      <c r="E2319">
        <v>4</v>
      </c>
      <c r="F2319" t="s">
        <v>63</v>
      </c>
    </row>
    <row r="2320" spans="1:6" x14ac:dyDescent="0.2">
      <c r="A2320">
        <v>391</v>
      </c>
      <c r="B2320">
        <v>5</v>
      </c>
      <c r="C2320" t="s">
        <v>59</v>
      </c>
      <c r="D2320">
        <v>150</v>
      </c>
      <c r="E2320">
        <v>4</v>
      </c>
      <c r="F2320" t="s">
        <v>62</v>
      </c>
    </row>
    <row r="2321" spans="1:6" x14ac:dyDescent="0.2">
      <c r="A2321">
        <v>392</v>
      </c>
      <c r="B2321">
        <v>5</v>
      </c>
      <c r="C2321" t="s">
        <v>60</v>
      </c>
      <c r="D2321">
        <v>150</v>
      </c>
      <c r="E2321">
        <v>4</v>
      </c>
      <c r="F2321" t="s">
        <v>62</v>
      </c>
    </row>
    <row r="2322" spans="1:6" x14ac:dyDescent="0.2">
      <c r="A2322">
        <v>393</v>
      </c>
      <c r="B2322">
        <v>5</v>
      </c>
      <c r="C2322" t="s">
        <v>56</v>
      </c>
      <c r="D2322">
        <v>150</v>
      </c>
      <c r="E2322">
        <v>5</v>
      </c>
      <c r="F2322" t="s">
        <v>63</v>
      </c>
    </row>
    <row r="2323" spans="1:6" x14ac:dyDescent="0.2">
      <c r="A2323">
        <v>394</v>
      </c>
      <c r="B2323">
        <v>5</v>
      </c>
      <c r="C2323" t="s">
        <v>58</v>
      </c>
      <c r="D2323">
        <v>150</v>
      </c>
      <c r="E2323">
        <v>5</v>
      </c>
      <c r="F2323" t="s">
        <v>63</v>
      </c>
    </row>
    <row r="2324" spans="1:6" x14ac:dyDescent="0.2">
      <c r="A2324">
        <v>395</v>
      </c>
      <c r="B2324">
        <v>5</v>
      </c>
      <c r="C2324" t="s">
        <v>59</v>
      </c>
      <c r="D2324">
        <v>150</v>
      </c>
      <c r="E2324">
        <v>5</v>
      </c>
      <c r="F2324" t="s">
        <v>63</v>
      </c>
    </row>
    <row r="2325" spans="1:6" x14ac:dyDescent="0.2">
      <c r="A2325">
        <v>396</v>
      </c>
      <c r="B2325">
        <v>5</v>
      </c>
      <c r="C2325" t="s">
        <v>60</v>
      </c>
      <c r="D2325">
        <v>150</v>
      </c>
      <c r="E2325">
        <v>5</v>
      </c>
      <c r="F2325" t="s">
        <v>63</v>
      </c>
    </row>
    <row r="2326" spans="1:6" x14ac:dyDescent="0.2">
      <c r="A2326">
        <v>397</v>
      </c>
      <c r="B2326">
        <v>5</v>
      </c>
      <c r="C2326" t="s">
        <v>56</v>
      </c>
      <c r="D2326">
        <v>150</v>
      </c>
      <c r="E2326">
        <v>6</v>
      </c>
      <c r="F2326" t="s">
        <v>63</v>
      </c>
    </row>
    <row r="2327" spans="1:6" x14ac:dyDescent="0.2">
      <c r="A2327">
        <v>398</v>
      </c>
      <c r="B2327">
        <v>5</v>
      </c>
      <c r="C2327" t="s">
        <v>58</v>
      </c>
      <c r="D2327">
        <v>150</v>
      </c>
      <c r="E2327">
        <v>6</v>
      </c>
      <c r="F2327" t="s">
        <v>63</v>
      </c>
    </row>
    <row r="2328" spans="1:6" x14ac:dyDescent="0.2">
      <c r="A2328">
        <v>399</v>
      </c>
      <c r="B2328">
        <v>5</v>
      </c>
      <c r="C2328" t="s">
        <v>59</v>
      </c>
      <c r="D2328">
        <v>150</v>
      </c>
      <c r="E2328">
        <v>6</v>
      </c>
      <c r="F2328" t="s">
        <v>61</v>
      </c>
    </row>
    <row r="2329" spans="1:6" x14ac:dyDescent="0.2">
      <c r="A2329">
        <v>400</v>
      </c>
      <c r="B2329">
        <v>5</v>
      </c>
      <c r="C2329" t="s">
        <v>60</v>
      </c>
      <c r="D2329">
        <v>150</v>
      </c>
      <c r="E2329">
        <v>6</v>
      </c>
      <c r="F2329" t="s">
        <v>64</v>
      </c>
    </row>
    <row r="2330" spans="1:6" x14ac:dyDescent="0.2">
      <c r="A2330">
        <v>401</v>
      </c>
      <c r="B2330">
        <v>5</v>
      </c>
      <c r="C2330" t="s">
        <v>56</v>
      </c>
      <c r="D2330">
        <v>150</v>
      </c>
      <c r="E2330">
        <v>7</v>
      </c>
      <c r="F2330" t="s">
        <v>63</v>
      </c>
    </row>
    <row r="2331" spans="1:6" x14ac:dyDescent="0.2">
      <c r="A2331">
        <v>402</v>
      </c>
      <c r="B2331">
        <v>5</v>
      </c>
      <c r="C2331" t="s">
        <v>58</v>
      </c>
      <c r="D2331">
        <v>150</v>
      </c>
      <c r="E2331">
        <v>7</v>
      </c>
      <c r="F2331" t="s">
        <v>63</v>
      </c>
    </row>
    <row r="2332" spans="1:6" x14ac:dyDescent="0.2">
      <c r="A2332">
        <v>403</v>
      </c>
      <c r="B2332">
        <v>5</v>
      </c>
      <c r="C2332" t="s">
        <v>59</v>
      </c>
      <c r="D2332">
        <v>150</v>
      </c>
      <c r="E2332">
        <v>7</v>
      </c>
      <c r="F2332" t="s">
        <v>61</v>
      </c>
    </row>
    <row r="2333" spans="1:6" x14ac:dyDescent="0.2">
      <c r="A2333">
        <v>404</v>
      </c>
      <c r="B2333">
        <v>5</v>
      </c>
      <c r="C2333" t="s">
        <v>60</v>
      </c>
      <c r="D2333">
        <v>150</v>
      </c>
      <c r="E2333">
        <v>7</v>
      </c>
      <c r="F2333" t="s">
        <v>63</v>
      </c>
    </row>
    <row r="2334" spans="1:6" x14ac:dyDescent="0.2">
      <c r="A2334">
        <v>405</v>
      </c>
      <c r="B2334">
        <v>5</v>
      </c>
      <c r="C2334" t="s">
        <v>56</v>
      </c>
      <c r="D2334">
        <v>150</v>
      </c>
      <c r="E2334">
        <v>8</v>
      </c>
      <c r="F2334" t="s">
        <v>63</v>
      </c>
    </row>
    <row r="2335" spans="1:6" x14ac:dyDescent="0.2">
      <c r="A2335">
        <v>406</v>
      </c>
      <c r="B2335">
        <v>5</v>
      </c>
      <c r="C2335" t="s">
        <v>58</v>
      </c>
      <c r="D2335">
        <v>150</v>
      </c>
      <c r="E2335">
        <v>8</v>
      </c>
      <c r="F2335" t="s">
        <v>63</v>
      </c>
    </row>
    <row r="2336" spans="1:6" x14ac:dyDescent="0.2">
      <c r="A2336">
        <v>407</v>
      </c>
      <c r="B2336">
        <v>5</v>
      </c>
      <c r="C2336" t="s">
        <v>59</v>
      </c>
      <c r="D2336">
        <v>150</v>
      </c>
      <c r="E2336">
        <v>8</v>
      </c>
      <c r="F2336" t="s">
        <v>63</v>
      </c>
    </row>
    <row r="2337" spans="1:6" x14ac:dyDescent="0.2">
      <c r="A2337">
        <v>408</v>
      </c>
      <c r="B2337">
        <v>5</v>
      </c>
      <c r="C2337" t="s">
        <v>60</v>
      </c>
      <c r="D2337">
        <v>150</v>
      </c>
      <c r="E2337">
        <v>8</v>
      </c>
      <c r="F2337" t="s">
        <v>62</v>
      </c>
    </row>
    <row r="2338" spans="1:6" x14ac:dyDescent="0.2">
      <c r="A2338">
        <v>409</v>
      </c>
      <c r="B2338">
        <v>5</v>
      </c>
      <c r="C2338" t="s">
        <v>56</v>
      </c>
      <c r="D2338">
        <v>150</v>
      </c>
      <c r="E2338">
        <v>9</v>
      </c>
      <c r="F2338" t="s">
        <v>63</v>
      </c>
    </row>
    <row r="2339" spans="1:6" x14ac:dyDescent="0.2">
      <c r="A2339">
        <v>410</v>
      </c>
      <c r="B2339">
        <v>5</v>
      </c>
      <c r="C2339" t="s">
        <v>58</v>
      </c>
      <c r="D2339">
        <v>150</v>
      </c>
      <c r="E2339">
        <v>9</v>
      </c>
      <c r="F2339" t="s">
        <v>63</v>
      </c>
    </row>
    <row r="2340" spans="1:6" x14ac:dyDescent="0.2">
      <c r="A2340">
        <v>411</v>
      </c>
      <c r="B2340">
        <v>5</v>
      </c>
      <c r="C2340" t="s">
        <v>59</v>
      </c>
      <c r="D2340">
        <v>150</v>
      </c>
      <c r="E2340">
        <v>9</v>
      </c>
      <c r="F2340" t="s">
        <v>57</v>
      </c>
    </row>
    <row r="2341" spans="1:6" x14ac:dyDescent="0.2">
      <c r="A2341">
        <v>412</v>
      </c>
      <c r="B2341">
        <v>5</v>
      </c>
      <c r="C2341" t="s">
        <v>60</v>
      </c>
      <c r="D2341">
        <v>150</v>
      </c>
      <c r="E2341">
        <v>9</v>
      </c>
      <c r="F2341" t="s">
        <v>63</v>
      </c>
    </row>
    <row r="2342" spans="1:6" x14ac:dyDescent="0.2">
      <c r="A2342">
        <v>413</v>
      </c>
      <c r="B2342">
        <v>5</v>
      </c>
      <c r="C2342" t="s">
        <v>56</v>
      </c>
      <c r="D2342">
        <v>150</v>
      </c>
      <c r="E2342">
        <v>10</v>
      </c>
      <c r="F2342" t="s">
        <v>63</v>
      </c>
    </row>
    <row r="2343" spans="1:6" x14ac:dyDescent="0.2">
      <c r="A2343">
        <v>414</v>
      </c>
      <c r="B2343">
        <v>5</v>
      </c>
      <c r="C2343" t="s">
        <v>58</v>
      </c>
      <c r="D2343">
        <v>150</v>
      </c>
      <c r="E2343">
        <v>10</v>
      </c>
      <c r="F2343" t="s">
        <v>63</v>
      </c>
    </row>
    <row r="2344" spans="1:6" x14ac:dyDescent="0.2">
      <c r="A2344">
        <v>415</v>
      </c>
      <c r="B2344">
        <v>5</v>
      </c>
      <c r="C2344" t="s">
        <v>59</v>
      </c>
      <c r="D2344">
        <v>150</v>
      </c>
      <c r="E2344">
        <v>10</v>
      </c>
      <c r="F2344" t="s">
        <v>64</v>
      </c>
    </row>
    <row r="2345" spans="1:6" x14ac:dyDescent="0.2">
      <c r="A2345">
        <v>416</v>
      </c>
      <c r="B2345">
        <v>5</v>
      </c>
      <c r="C2345" t="s">
        <v>60</v>
      </c>
      <c r="D2345">
        <v>150</v>
      </c>
      <c r="E2345">
        <v>10</v>
      </c>
      <c r="F2345" t="s">
        <v>63</v>
      </c>
    </row>
    <row r="2346" spans="1:6" x14ac:dyDescent="0.2">
      <c r="A2346">
        <v>417</v>
      </c>
      <c r="B2346">
        <v>5</v>
      </c>
      <c r="C2346" t="s">
        <v>56</v>
      </c>
      <c r="D2346">
        <v>150</v>
      </c>
      <c r="E2346">
        <v>11</v>
      </c>
      <c r="F2346" t="s">
        <v>63</v>
      </c>
    </row>
    <row r="2347" spans="1:6" x14ac:dyDescent="0.2">
      <c r="A2347">
        <v>418</v>
      </c>
      <c r="B2347">
        <v>5</v>
      </c>
      <c r="C2347" t="s">
        <v>58</v>
      </c>
      <c r="D2347">
        <v>150</v>
      </c>
      <c r="E2347">
        <v>11</v>
      </c>
      <c r="F2347" t="s">
        <v>63</v>
      </c>
    </row>
    <row r="2348" spans="1:6" x14ac:dyDescent="0.2">
      <c r="A2348">
        <v>419</v>
      </c>
      <c r="B2348">
        <v>5</v>
      </c>
      <c r="C2348" t="s">
        <v>59</v>
      </c>
      <c r="D2348">
        <v>150</v>
      </c>
      <c r="E2348">
        <v>11</v>
      </c>
      <c r="F2348" t="s">
        <v>64</v>
      </c>
    </row>
    <row r="2349" spans="1:6" x14ac:dyDescent="0.2">
      <c r="A2349">
        <v>420</v>
      </c>
      <c r="B2349">
        <v>5</v>
      </c>
      <c r="C2349" t="s">
        <v>60</v>
      </c>
      <c r="D2349">
        <v>150</v>
      </c>
      <c r="E2349">
        <v>11</v>
      </c>
      <c r="F2349" t="s">
        <v>63</v>
      </c>
    </row>
    <row r="2350" spans="1:6" x14ac:dyDescent="0.2">
      <c r="A2350">
        <v>421</v>
      </c>
      <c r="B2350">
        <v>5</v>
      </c>
      <c r="C2350" t="s">
        <v>56</v>
      </c>
      <c r="D2350">
        <v>150</v>
      </c>
      <c r="E2350">
        <v>12</v>
      </c>
      <c r="F2350" t="s">
        <v>63</v>
      </c>
    </row>
    <row r="2351" spans="1:6" x14ac:dyDescent="0.2">
      <c r="A2351">
        <v>422</v>
      </c>
      <c r="B2351">
        <v>5</v>
      </c>
      <c r="C2351" t="s">
        <v>58</v>
      </c>
      <c r="D2351">
        <v>150</v>
      </c>
      <c r="E2351">
        <v>12</v>
      </c>
      <c r="F2351" t="s">
        <v>63</v>
      </c>
    </row>
    <row r="2352" spans="1:6" x14ac:dyDescent="0.2">
      <c r="A2352">
        <v>423</v>
      </c>
      <c r="B2352">
        <v>5</v>
      </c>
      <c r="C2352" t="s">
        <v>59</v>
      </c>
      <c r="D2352">
        <v>150</v>
      </c>
      <c r="E2352">
        <v>12</v>
      </c>
      <c r="F2352" t="s">
        <v>64</v>
      </c>
    </row>
    <row r="2353" spans="1:6" x14ac:dyDescent="0.2">
      <c r="A2353">
        <v>424</v>
      </c>
      <c r="B2353">
        <v>5</v>
      </c>
      <c r="C2353" t="s">
        <v>60</v>
      </c>
      <c r="D2353">
        <v>150</v>
      </c>
      <c r="E2353">
        <v>12</v>
      </c>
      <c r="F2353" t="s">
        <v>63</v>
      </c>
    </row>
    <row r="2354" spans="1:6" x14ac:dyDescent="0.2">
      <c r="A2354">
        <v>425</v>
      </c>
      <c r="B2354">
        <v>5</v>
      </c>
      <c r="C2354" t="s">
        <v>56</v>
      </c>
      <c r="D2354">
        <v>150</v>
      </c>
      <c r="E2354">
        <v>13</v>
      </c>
      <c r="F2354" t="s">
        <v>63</v>
      </c>
    </row>
    <row r="2355" spans="1:6" x14ac:dyDescent="0.2">
      <c r="A2355">
        <v>426</v>
      </c>
      <c r="B2355">
        <v>5</v>
      </c>
      <c r="C2355" t="s">
        <v>58</v>
      </c>
      <c r="D2355">
        <v>150</v>
      </c>
      <c r="E2355">
        <v>13</v>
      </c>
      <c r="F2355" t="s">
        <v>63</v>
      </c>
    </row>
    <row r="2356" spans="1:6" x14ac:dyDescent="0.2">
      <c r="A2356">
        <v>427</v>
      </c>
      <c r="B2356">
        <v>5</v>
      </c>
      <c r="C2356" t="s">
        <v>59</v>
      </c>
      <c r="D2356">
        <v>150</v>
      </c>
      <c r="E2356">
        <v>13</v>
      </c>
      <c r="F2356" t="s">
        <v>64</v>
      </c>
    </row>
    <row r="2357" spans="1:6" x14ac:dyDescent="0.2">
      <c r="A2357">
        <v>428</v>
      </c>
      <c r="B2357">
        <v>5</v>
      </c>
      <c r="C2357" t="s">
        <v>60</v>
      </c>
      <c r="D2357">
        <v>150</v>
      </c>
      <c r="E2357">
        <v>13</v>
      </c>
      <c r="F2357" t="s">
        <v>63</v>
      </c>
    </row>
    <row r="2358" spans="1:6" x14ac:dyDescent="0.2">
      <c r="A2358">
        <v>429</v>
      </c>
      <c r="B2358">
        <v>5</v>
      </c>
      <c r="C2358" t="s">
        <v>56</v>
      </c>
      <c r="D2358">
        <v>150</v>
      </c>
      <c r="E2358">
        <v>14</v>
      </c>
      <c r="F2358" t="s">
        <v>64</v>
      </c>
    </row>
    <row r="2359" spans="1:6" x14ac:dyDescent="0.2">
      <c r="A2359">
        <v>430</v>
      </c>
      <c r="B2359">
        <v>5</v>
      </c>
      <c r="C2359" t="s">
        <v>58</v>
      </c>
      <c r="D2359">
        <v>150</v>
      </c>
      <c r="E2359">
        <v>14</v>
      </c>
      <c r="F2359" t="s">
        <v>63</v>
      </c>
    </row>
    <row r="2360" spans="1:6" x14ac:dyDescent="0.2">
      <c r="A2360">
        <v>431</v>
      </c>
      <c r="B2360">
        <v>5</v>
      </c>
      <c r="C2360" t="s">
        <v>59</v>
      </c>
      <c r="D2360">
        <v>150</v>
      </c>
      <c r="E2360">
        <v>14</v>
      </c>
      <c r="F2360" t="s">
        <v>62</v>
      </c>
    </row>
    <row r="2361" spans="1:6" x14ac:dyDescent="0.2">
      <c r="A2361">
        <v>432</v>
      </c>
      <c r="B2361">
        <v>5</v>
      </c>
      <c r="C2361" t="s">
        <v>60</v>
      </c>
      <c r="D2361">
        <v>150</v>
      </c>
      <c r="E2361">
        <v>14</v>
      </c>
      <c r="F2361" t="s">
        <v>64</v>
      </c>
    </row>
    <row r="2362" spans="1:6" x14ac:dyDescent="0.2">
      <c r="A2362">
        <v>433</v>
      </c>
      <c r="B2362">
        <v>5</v>
      </c>
      <c r="C2362" t="s">
        <v>56</v>
      </c>
      <c r="D2362">
        <v>150</v>
      </c>
      <c r="E2362">
        <v>15</v>
      </c>
      <c r="F2362" t="s">
        <v>64</v>
      </c>
    </row>
    <row r="2363" spans="1:6" x14ac:dyDescent="0.2">
      <c r="A2363">
        <v>434</v>
      </c>
      <c r="B2363">
        <v>5</v>
      </c>
      <c r="C2363" t="s">
        <v>58</v>
      </c>
      <c r="D2363">
        <v>150</v>
      </c>
      <c r="E2363">
        <v>15</v>
      </c>
      <c r="F2363" t="s">
        <v>63</v>
      </c>
    </row>
    <row r="2364" spans="1:6" x14ac:dyDescent="0.2">
      <c r="A2364">
        <v>435</v>
      </c>
      <c r="B2364">
        <v>5</v>
      </c>
      <c r="C2364" t="s">
        <v>59</v>
      </c>
      <c r="D2364">
        <v>150</v>
      </c>
      <c r="E2364">
        <v>15</v>
      </c>
      <c r="F2364" t="s">
        <v>64</v>
      </c>
    </row>
    <row r="2365" spans="1:6" x14ac:dyDescent="0.2">
      <c r="A2365">
        <v>436</v>
      </c>
      <c r="B2365">
        <v>5</v>
      </c>
      <c r="C2365" t="s">
        <v>60</v>
      </c>
      <c r="D2365">
        <v>150</v>
      </c>
      <c r="E2365">
        <v>15</v>
      </c>
      <c r="F2365" t="s">
        <v>63</v>
      </c>
    </row>
    <row r="2366" spans="1:6" x14ac:dyDescent="0.2">
      <c r="A2366">
        <v>437</v>
      </c>
      <c r="B2366">
        <v>5</v>
      </c>
      <c r="C2366" t="s">
        <v>56</v>
      </c>
      <c r="D2366">
        <v>150</v>
      </c>
      <c r="E2366">
        <v>16</v>
      </c>
      <c r="F2366" t="s">
        <v>63</v>
      </c>
    </row>
    <row r="2367" spans="1:6" x14ac:dyDescent="0.2">
      <c r="A2367">
        <v>438</v>
      </c>
      <c r="B2367">
        <v>5</v>
      </c>
      <c r="C2367" t="s">
        <v>58</v>
      </c>
      <c r="D2367">
        <v>150</v>
      </c>
      <c r="E2367">
        <v>16</v>
      </c>
      <c r="F2367" t="s">
        <v>63</v>
      </c>
    </row>
    <row r="2368" spans="1:6" x14ac:dyDescent="0.2">
      <c r="A2368">
        <v>439</v>
      </c>
      <c r="B2368">
        <v>5</v>
      </c>
      <c r="C2368" t="s">
        <v>59</v>
      </c>
      <c r="D2368">
        <v>150</v>
      </c>
      <c r="E2368">
        <v>16</v>
      </c>
      <c r="F2368" t="s">
        <v>64</v>
      </c>
    </row>
    <row r="2369" spans="1:6" x14ac:dyDescent="0.2">
      <c r="A2369">
        <v>440</v>
      </c>
      <c r="B2369">
        <v>5</v>
      </c>
      <c r="C2369" t="s">
        <v>60</v>
      </c>
      <c r="D2369">
        <v>150</v>
      </c>
      <c r="E2369">
        <v>16</v>
      </c>
      <c r="F2369" t="s">
        <v>63</v>
      </c>
    </row>
    <row r="2370" spans="1:6" x14ac:dyDescent="0.2">
      <c r="A2370">
        <v>441</v>
      </c>
      <c r="B2370">
        <v>5</v>
      </c>
      <c r="C2370" t="s">
        <v>56</v>
      </c>
      <c r="D2370">
        <v>150</v>
      </c>
      <c r="E2370">
        <v>17</v>
      </c>
      <c r="F2370" t="s">
        <v>62</v>
      </c>
    </row>
    <row r="2371" spans="1:6" x14ac:dyDescent="0.2">
      <c r="A2371">
        <v>442</v>
      </c>
      <c r="B2371">
        <v>5</v>
      </c>
      <c r="C2371" t="s">
        <v>58</v>
      </c>
      <c r="D2371">
        <v>150</v>
      </c>
      <c r="E2371">
        <v>17</v>
      </c>
      <c r="F2371" t="s">
        <v>63</v>
      </c>
    </row>
    <row r="2372" spans="1:6" x14ac:dyDescent="0.2">
      <c r="A2372">
        <v>443</v>
      </c>
      <c r="B2372">
        <v>5</v>
      </c>
      <c r="C2372" t="s">
        <v>59</v>
      </c>
      <c r="D2372">
        <v>150</v>
      </c>
      <c r="E2372">
        <v>17</v>
      </c>
      <c r="F2372" t="s">
        <v>64</v>
      </c>
    </row>
    <row r="2373" spans="1:6" x14ac:dyDescent="0.2">
      <c r="A2373">
        <v>444</v>
      </c>
      <c r="B2373">
        <v>5</v>
      </c>
      <c r="C2373" t="s">
        <v>60</v>
      </c>
      <c r="D2373">
        <v>150</v>
      </c>
      <c r="E2373">
        <v>17</v>
      </c>
      <c r="F2373" t="s">
        <v>63</v>
      </c>
    </row>
    <row r="2374" spans="1:6" x14ac:dyDescent="0.2">
      <c r="A2374">
        <v>445</v>
      </c>
      <c r="B2374">
        <v>5</v>
      </c>
      <c r="C2374" t="s">
        <v>56</v>
      </c>
      <c r="D2374">
        <v>150</v>
      </c>
      <c r="E2374">
        <v>18</v>
      </c>
      <c r="F2374" t="s">
        <v>61</v>
      </c>
    </row>
    <row r="2375" spans="1:6" x14ac:dyDescent="0.2">
      <c r="A2375">
        <v>446</v>
      </c>
      <c r="B2375">
        <v>5</v>
      </c>
      <c r="C2375" t="s">
        <v>58</v>
      </c>
      <c r="D2375">
        <v>150</v>
      </c>
      <c r="E2375">
        <v>18</v>
      </c>
      <c r="F2375" t="s">
        <v>63</v>
      </c>
    </row>
    <row r="2376" spans="1:6" x14ac:dyDescent="0.2">
      <c r="A2376">
        <v>447</v>
      </c>
      <c r="B2376">
        <v>5</v>
      </c>
      <c r="C2376" t="s">
        <v>59</v>
      </c>
      <c r="D2376">
        <v>150</v>
      </c>
      <c r="E2376">
        <v>18</v>
      </c>
      <c r="F2376" t="s">
        <v>64</v>
      </c>
    </row>
    <row r="2377" spans="1:6" x14ac:dyDescent="0.2">
      <c r="A2377">
        <v>448</v>
      </c>
      <c r="B2377">
        <v>5</v>
      </c>
      <c r="C2377" t="s">
        <v>60</v>
      </c>
      <c r="D2377">
        <v>150</v>
      </c>
      <c r="E2377">
        <v>18</v>
      </c>
      <c r="F2377" t="s">
        <v>63</v>
      </c>
    </row>
    <row r="2378" spans="1:6" x14ac:dyDescent="0.2">
      <c r="A2378">
        <v>449</v>
      </c>
      <c r="B2378">
        <v>5</v>
      </c>
      <c r="C2378" t="s">
        <v>56</v>
      </c>
      <c r="D2378">
        <v>150</v>
      </c>
      <c r="E2378">
        <v>19</v>
      </c>
      <c r="F2378" t="s">
        <v>57</v>
      </c>
    </row>
    <row r="2379" spans="1:6" x14ac:dyDescent="0.2">
      <c r="A2379">
        <v>450</v>
      </c>
      <c r="B2379">
        <v>5</v>
      </c>
      <c r="C2379" t="s">
        <v>58</v>
      </c>
      <c r="D2379">
        <v>150</v>
      </c>
      <c r="E2379">
        <v>19</v>
      </c>
      <c r="F2379" t="s">
        <v>63</v>
      </c>
    </row>
    <row r="2380" spans="1:6" x14ac:dyDescent="0.2">
      <c r="A2380">
        <v>451</v>
      </c>
      <c r="B2380">
        <v>5</v>
      </c>
      <c r="C2380" t="s">
        <v>59</v>
      </c>
      <c r="D2380">
        <v>150</v>
      </c>
      <c r="E2380">
        <v>19</v>
      </c>
      <c r="F2380" t="s">
        <v>63</v>
      </c>
    </row>
    <row r="2381" spans="1:6" x14ac:dyDescent="0.2">
      <c r="A2381">
        <v>452</v>
      </c>
      <c r="B2381">
        <v>5</v>
      </c>
      <c r="C2381" t="s">
        <v>60</v>
      </c>
      <c r="D2381">
        <v>150</v>
      </c>
      <c r="E2381">
        <v>19</v>
      </c>
      <c r="F2381" t="s">
        <v>63</v>
      </c>
    </row>
    <row r="2382" spans="1:6" x14ac:dyDescent="0.2">
      <c r="A2382">
        <v>453</v>
      </c>
      <c r="B2382">
        <v>5</v>
      </c>
      <c r="C2382" t="s">
        <v>56</v>
      </c>
      <c r="D2382">
        <v>150</v>
      </c>
      <c r="E2382">
        <v>20</v>
      </c>
      <c r="F2382" t="s">
        <v>62</v>
      </c>
    </row>
    <row r="2383" spans="1:6" x14ac:dyDescent="0.2">
      <c r="A2383">
        <v>454</v>
      </c>
      <c r="B2383">
        <v>5</v>
      </c>
      <c r="C2383" t="s">
        <v>58</v>
      </c>
      <c r="D2383">
        <v>150</v>
      </c>
      <c r="E2383">
        <v>20</v>
      </c>
      <c r="F2383" t="s">
        <v>63</v>
      </c>
    </row>
    <row r="2384" spans="1:6" x14ac:dyDescent="0.2">
      <c r="A2384">
        <v>455</v>
      </c>
      <c r="B2384">
        <v>5</v>
      </c>
      <c r="C2384" t="s">
        <v>59</v>
      </c>
      <c r="D2384">
        <v>150</v>
      </c>
      <c r="E2384">
        <v>20</v>
      </c>
      <c r="F2384" t="s">
        <v>64</v>
      </c>
    </row>
    <row r="2385" spans="1:6" x14ac:dyDescent="0.2">
      <c r="A2385">
        <v>456</v>
      </c>
      <c r="B2385">
        <v>5</v>
      </c>
      <c r="C2385" t="s">
        <v>60</v>
      </c>
      <c r="D2385">
        <v>150</v>
      </c>
      <c r="E2385">
        <v>20</v>
      </c>
      <c r="F2385" t="s">
        <v>63</v>
      </c>
    </row>
    <row r="2386" spans="1:6" x14ac:dyDescent="0.2">
      <c r="A2386">
        <v>457</v>
      </c>
      <c r="B2386">
        <v>5</v>
      </c>
      <c r="C2386" t="s">
        <v>56</v>
      </c>
      <c r="D2386">
        <v>150</v>
      </c>
      <c r="E2386">
        <v>21</v>
      </c>
      <c r="F2386" t="s">
        <v>57</v>
      </c>
    </row>
    <row r="2387" spans="1:6" x14ac:dyDescent="0.2">
      <c r="A2387">
        <v>458</v>
      </c>
      <c r="B2387">
        <v>5</v>
      </c>
      <c r="C2387" t="s">
        <v>58</v>
      </c>
      <c r="D2387">
        <v>150</v>
      </c>
      <c r="E2387">
        <v>21</v>
      </c>
      <c r="F2387" t="s">
        <v>63</v>
      </c>
    </row>
    <row r="2388" spans="1:6" x14ac:dyDescent="0.2">
      <c r="A2388">
        <v>459</v>
      </c>
      <c r="B2388">
        <v>5</v>
      </c>
      <c r="C2388" t="s">
        <v>59</v>
      </c>
      <c r="D2388">
        <v>150</v>
      </c>
      <c r="E2388">
        <v>21</v>
      </c>
      <c r="F2388" t="s">
        <v>63</v>
      </c>
    </row>
    <row r="2389" spans="1:6" x14ac:dyDescent="0.2">
      <c r="A2389">
        <v>460</v>
      </c>
      <c r="B2389">
        <v>5</v>
      </c>
      <c r="C2389" t="s">
        <v>60</v>
      </c>
      <c r="D2389">
        <v>150</v>
      </c>
      <c r="E2389">
        <v>21</v>
      </c>
      <c r="F2389" t="s">
        <v>63</v>
      </c>
    </row>
    <row r="2390" spans="1:6" x14ac:dyDescent="0.2">
      <c r="A2390">
        <v>461</v>
      </c>
      <c r="B2390">
        <v>5</v>
      </c>
      <c r="C2390" t="s">
        <v>56</v>
      </c>
      <c r="D2390">
        <v>150</v>
      </c>
      <c r="E2390">
        <v>22</v>
      </c>
      <c r="F2390" t="s">
        <v>63</v>
      </c>
    </row>
    <row r="2391" spans="1:6" x14ac:dyDescent="0.2">
      <c r="A2391">
        <v>462</v>
      </c>
      <c r="B2391">
        <v>5</v>
      </c>
      <c r="C2391" t="s">
        <v>58</v>
      </c>
      <c r="D2391">
        <v>150</v>
      </c>
      <c r="E2391">
        <v>22</v>
      </c>
      <c r="F2391" t="s">
        <v>63</v>
      </c>
    </row>
    <row r="2392" spans="1:6" x14ac:dyDescent="0.2">
      <c r="A2392">
        <v>463</v>
      </c>
      <c r="B2392">
        <v>5</v>
      </c>
      <c r="C2392" t="s">
        <v>59</v>
      </c>
      <c r="D2392">
        <v>150</v>
      </c>
      <c r="E2392">
        <v>22</v>
      </c>
      <c r="F2392" t="s">
        <v>64</v>
      </c>
    </row>
    <row r="2393" spans="1:6" x14ac:dyDescent="0.2">
      <c r="A2393">
        <v>464</v>
      </c>
      <c r="B2393">
        <v>5</v>
      </c>
      <c r="C2393" t="s">
        <v>60</v>
      </c>
      <c r="D2393">
        <v>150</v>
      </c>
      <c r="E2393">
        <v>22</v>
      </c>
      <c r="F2393" t="s">
        <v>63</v>
      </c>
    </row>
    <row r="2394" spans="1:6" x14ac:dyDescent="0.2">
      <c r="A2394">
        <v>465</v>
      </c>
      <c r="B2394">
        <v>5</v>
      </c>
      <c r="C2394" t="s">
        <v>56</v>
      </c>
      <c r="D2394">
        <v>150</v>
      </c>
      <c r="E2394">
        <v>23</v>
      </c>
      <c r="F2394" t="s">
        <v>63</v>
      </c>
    </row>
    <row r="2395" spans="1:6" x14ac:dyDescent="0.2">
      <c r="A2395">
        <v>466</v>
      </c>
      <c r="B2395">
        <v>5</v>
      </c>
      <c r="C2395" t="s">
        <v>58</v>
      </c>
      <c r="D2395">
        <v>150</v>
      </c>
      <c r="E2395">
        <v>23</v>
      </c>
      <c r="F2395" t="s">
        <v>63</v>
      </c>
    </row>
    <row r="2396" spans="1:6" x14ac:dyDescent="0.2">
      <c r="A2396">
        <v>467</v>
      </c>
      <c r="B2396">
        <v>5</v>
      </c>
      <c r="C2396" t="s">
        <v>59</v>
      </c>
      <c r="D2396">
        <v>150</v>
      </c>
      <c r="E2396">
        <v>23</v>
      </c>
      <c r="F2396" t="s">
        <v>64</v>
      </c>
    </row>
    <row r="2397" spans="1:6" x14ac:dyDescent="0.2">
      <c r="A2397">
        <v>468</v>
      </c>
      <c r="B2397">
        <v>5</v>
      </c>
      <c r="C2397" t="s">
        <v>60</v>
      </c>
      <c r="D2397">
        <v>150</v>
      </c>
      <c r="E2397">
        <v>23</v>
      </c>
      <c r="F2397" t="s">
        <v>63</v>
      </c>
    </row>
    <row r="2398" spans="1:6" x14ac:dyDescent="0.2">
      <c r="A2398">
        <v>469</v>
      </c>
      <c r="B2398">
        <v>5</v>
      </c>
      <c r="C2398" t="s">
        <v>56</v>
      </c>
      <c r="D2398">
        <v>150</v>
      </c>
      <c r="E2398">
        <v>24</v>
      </c>
      <c r="F2398" t="s">
        <v>63</v>
      </c>
    </row>
    <row r="2399" spans="1:6" x14ac:dyDescent="0.2">
      <c r="A2399">
        <v>470</v>
      </c>
      <c r="B2399">
        <v>5</v>
      </c>
      <c r="C2399" t="s">
        <v>58</v>
      </c>
      <c r="D2399">
        <v>150</v>
      </c>
      <c r="E2399">
        <v>24</v>
      </c>
      <c r="F2399" t="s">
        <v>63</v>
      </c>
    </row>
    <row r="2400" spans="1:6" x14ac:dyDescent="0.2">
      <c r="A2400">
        <v>471</v>
      </c>
      <c r="B2400">
        <v>5</v>
      </c>
      <c r="C2400" t="s">
        <v>59</v>
      </c>
      <c r="D2400">
        <v>150</v>
      </c>
      <c r="E2400">
        <v>24</v>
      </c>
      <c r="F2400" t="s">
        <v>64</v>
      </c>
    </row>
    <row r="2401" spans="1:6" x14ac:dyDescent="0.2">
      <c r="A2401">
        <v>472</v>
      </c>
      <c r="B2401">
        <v>5</v>
      </c>
      <c r="C2401" t="s">
        <v>60</v>
      </c>
      <c r="D2401">
        <v>150</v>
      </c>
      <c r="E2401">
        <v>24</v>
      </c>
      <c r="F2401" t="s">
        <v>63</v>
      </c>
    </row>
    <row r="2402" spans="1:6" x14ac:dyDescent="0.2">
      <c r="A2402">
        <v>473</v>
      </c>
      <c r="B2402">
        <v>5</v>
      </c>
      <c r="C2402" t="s">
        <v>56</v>
      </c>
      <c r="D2402">
        <v>150</v>
      </c>
      <c r="E2402">
        <v>25</v>
      </c>
      <c r="F2402" t="s">
        <v>63</v>
      </c>
    </row>
    <row r="2403" spans="1:6" x14ac:dyDescent="0.2">
      <c r="A2403">
        <v>474</v>
      </c>
      <c r="B2403">
        <v>5</v>
      </c>
      <c r="C2403" t="s">
        <v>58</v>
      </c>
      <c r="D2403">
        <v>150</v>
      </c>
      <c r="E2403">
        <v>25</v>
      </c>
      <c r="F2403" t="s">
        <v>63</v>
      </c>
    </row>
    <row r="2404" spans="1:6" x14ac:dyDescent="0.2">
      <c r="A2404">
        <v>475</v>
      </c>
      <c r="B2404">
        <v>5</v>
      </c>
      <c r="C2404" t="s">
        <v>59</v>
      </c>
      <c r="D2404">
        <v>150</v>
      </c>
      <c r="E2404">
        <v>25</v>
      </c>
      <c r="F2404" t="s">
        <v>64</v>
      </c>
    </row>
    <row r="2405" spans="1:6" x14ac:dyDescent="0.2">
      <c r="A2405">
        <v>476</v>
      </c>
      <c r="B2405">
        <v>5</v>
      </c>
      <c r="C2405" t="s">
        <v>60</v>
      </c>
      <c r="D2405">
        <v>150</v>
      </c>
      <c r="E2405">
        <v>25</v>
      </c>
      <c r="F2405" t="s">
        <v>63</v>
      </c>
    </row>
    <row r="2406" spans="1:6" x14ac:dyDescent="0.2">
      <c r="A2406">
        <v>477</v>
      </c>
      <c r="B2406">
        <v>5</v>
      </c>
      <c r="C2406" t="s">
        <v>56</v>
      </c>
      <c r="D2406">
        <v>150</v>
      </c>
      <c r="E2406">
        <v>26</v>
      </c>
      <c r="F2406" t="s">
        <v>62</v>
      </c>
    </row>
    <row r="2407" spans="1:6" x14ac:dyDescent="0.2">
      <c r="A2407">
        <v>478</v>
      </c>
      <c r="B2407">
        <v>5</v>
      </c>
      <c r="C2407" t="s">
        <v>58</v>
      </c>
      <c r="D2407">
        <v>150</v>
      </c>
      <c r="E2407">
        <v>26</v>
      </c>
      <c r="F2407" t="s">
        <v>63</v>
      </c>
    </row>
    <row r="2408" spans="1:6" x14ac:dyDescent="0.2">
      <c r="A2408">
        <v>479</v>
      </c>
      <c r="B2408">
        <v>5</v>
      </c>
      <c r="C2408" t="s">
        <v>59</v>
      </c>
      <c r="D2408">
        <v>150</v>
      </c>
      <c r="E2408">
        <v>26</v>
      </c>
      <c r="F2408" t="s">
        <v>64</v>
      </c>
    </row>
    <row r="2409" spans="1:6" x14ac:dyDescent="0.2">
      <c r="A2409">
        <v>480</v>
      </c>
      <c r="B2409">
        <v>5</v>
      </c>
      <c r="C2409" t="s">
        <v>60</v>
      </c>
      <c r="D2409">
        <v>150</v>
      </c>
      <c r="E2409">
        <v>26</v>
      </c>
      <c r="F2409" t="s">
        <v>63</v>
      </c>
    </row>
    <row r="2410" spans="1:6" x14ac:dyDescent="0.2">
      <c r="A2410">
        <v>481</v>
      </c>
      <c r="B2410">
        <v>5</v>
      </c>
      <c r="C2410" t="s">
        <v>56</v>
      </c>
      <c r="D2410">
        <v>150</v>
      </c>
      <c r="E2410">
        <v>27</v>
      </c>
      <c r="F2410" t="s">
        <v>63</v>
      </c>
    </row>
    <row r="2411" spans="1:6" x14ac:dyDescent="0.2">
      <c r="A2411">
        <v>482</v>
      </c>
      <c r="B2411">
        <v>5</v>
      </c>
      <c r="C2411" t="s">
        <v>58</v>
      </c>
      <c r="D2411">
        <v>150</v>
      </c>
      <c r="E2411">
        <v>27</v>
      </c>
      <c r="F2411" t="s">
        <v>63</v>
      </c>
    </row>
    <row r="2412" spans="1:6" x14ac:dyDescent="0.2">
      <c r="A2412">
        <v>483</v>
      </c>
      <c r="B2412">
        <v>5</v>
      </c>
      <c r="C2412" t="s">
        <v>59</v>
      </c>
      <c r="D2412">
        <v>150</v>
      </c>
      <c r="E2412">
        <v>27</v>
      </c>
      <c r="F2412" t="s">
        <v>64</v>
      </c>
    </row>
    <row r="2413" spans="1:6" x14ac:dyDescent="0.2">
      <c r="A2413">
        <v>484</v>
      </c>
      <c r="B2413">
        <v>5</v>
      </c>
      <c r="C2413" t="s">
        <v>60</v>
      </c>
      <c r="D2413">
        <v>150</v>
      </c>
      <c r="E2413">
        <v>27</v>
      </c>
      <c r="F2413" t="s">
        <v>63</v>
      </c>
    </row>
    <row r="2414" spans="1:6" x14ac:dyDescent="0.2">
      <c r="A2414">
        <v>485</v>
      </c>
      <c r="B2414">
        <v>5</v>
      </c>
      <c r="C2414" t="s">
        <v>56</v>
      </c>
      <c r="D2414">
        <v>150</v>
      </c>
      <c r="E2414">
        <v>28</v>
      </c>
      <c r="F2414" t="s">
        <v>63</v>
      </c>
    </row>
    <row r="2415" spans="1:6" x14ac:dyDescent="0.2">
      <c r="A2415">
        <v>486</v>
      </c>
      <c r="B2415">
        <v>5</v>
      </c>
      <c r="C2415" t="s">
        <v>58</v>
      </c>
      <c r="D2415">
        <v>150</v>
      </c>
      <c r="E2415">
        <v>28</v>
      </c>
      <c r="F2415" t="s">
        <v>63</v>
      </c>
    </row>
    <row r="2416" spans="1:6" x14ac:dyDescent="0.2">
      <c r="A2416">
        <v>487</v>
      </c>
      <c r="B2416">
        <v>5</v>
      </c>
      <c r="C2416" t="s">
        <v>59</v>
      </c>
      <c r="D2416">
        <v>150</v>
      </c>
      <c r="E2416">
        <v>28</v>
      </c>
      <c r="F2416" t="s">
        <v>64</v>
      </c>
    </row>
    <row r="2417" spans="1:6" x14ac:dyDescent="0.2">
      <c r="A2417">
        <v>488</v>
      </c>
      <c r="B2417">
        <v>5</v>
      </c>
      <c r="C2417" t="s">
        <v>60</v>
      </c>
      <c r="D2417">
        <v>150</v>
      </c>
      <c r="E2417">
        <v>28</v>
      </c>
      <c r="F2417" t="s">
        <v>63</v>
      </c>
    </row>
    <row r="2418" spans="1:6" x14ac:dyDescent="0.2">
      <c r="A2418">
        <v>489</v>
      </c>
      <c r="B2418">
        <v>5</v>
      </c>
      <c r="C2418" t="s">
        <v>56</v>
      </c>
      <c r="D2418">
        <v>150</v>
      </c>
      <c r="E2418">
        <v>29</v>
      </c>
      <c r="F2418" t="s">
        <v>63</v>
      </c>
    </row>
    <row r="2419" spans="1:6" x14ac:dyDescent="0.2">
      <c r="A2419">
        <v>490</v>
      </c>
      <c r="B2419">
        <v>5</v>
      </c>
      <c r="C2419" t="s">
        <v>58</v>
      </c>
      <c r="D2419">
        <v>150</v>
      </c>
      <c r="E2419">
        <v>29</v>
      </c>
      <c r="F2419" t="s">
        <v>63</v>
      </c>
    </row>
    <row r="2420" spans="1:6" x14ac:dyDescent="0.2">
      <c r="A2420">
        <v>491</v>
      </c>
      <c r="B2420">
        <v>5</v>
      </c>
      <c r="C2420" t="s">
        <v>59</v>
      </c>
      <c r="D2420">
        <v>150</v>
      </c>
      <c r="E2420">
        <v>29</v>
      </c>
      <c r="F2420" t="s">
        <v>64</v>
      </c>
    </row>
    <row r="2421" spans="1:6" x14ac:dyDescent="0.2">
      <c r="A2421">
        <v>492</v>
      </c>
      <c r="B2421">
        <v>5</v>
      </c>
      <c r="C2421" t="s">
        <v>60</v>
      </c>
      <c r="D2421">
        <v>150</v>
      </c>
      <c r="E2421">
        <v>29</v>
      </c>
      <c r="F2421" t="s">
        <v>64</v>
      </c>
    </row>
    <row r="2422" spans="1:6" x14ac:dyDescent="0.2">
      <c r="A2422">
        <v>493</v>
      </c>
      <c r="B2422">
        <v>5</v>
      </c>
      <c r="C2422" t="s">
        <v>56</v>
      </c>
      <c r="D2422">
        <v>150</v>
      </c>
      <c r="E2422">
        <v>30</v>
      </c>
      <c r="F2422" t="s">
        <v>62</v>
      </c>
    </row>
    <row r="2423" spans="1:6" x14ac:dyDescent="0.2">
      <c r="A2423">
        <v>494</v>
      </c>
      <c r="B2423">
        <v>5</v>
      </c>
      <c r="C2423" t="s">
        <v>58</v>
      </c>
      <c r="D2423">
        <v>150</v>
      </c>
      <c r="E2423">
        <v>30</v>
      </c>
      <c r="F2423" t="s">
        <v>64</v>
      </c>
    </row>
    <row r="2424" spans="1:6" x14ac:dyDescent="0.2">
      <c r="A2424">
        <v>495</v>
      </c>
      <c r="B2424">
        <v>5</v>
      </c>
      <c r="C2424" t="s">
        <v>59</v>
      </c>
      <c r="D2424">
        <v>150</v>
      </c>
      <c r="E2424">
        <v>30</v>
      </c>
      <c r="F2424" t="s">
        <v>64</v>
      </c>
    </row>
    <row r="2425" spans="1:6" x14ac:dyDescent="0.2">
      <c r="A2425">
        <v>496</v>
      </c>
      <c r="B2425">
        <v>5</v>
      </c>
      <c r="C2425" t="s">
        <v>60</v>
      </c>
      <c r="D2425">
        <v>150</v>
      </c>
      <c r="E2425">
        <v>30</v>
      </c>
      <c r="F2425" t="s">
        <v>64</v>
      </c>
    </row>
    <row r="2426" spans="1:6" x14ac:dyDescent="0.2">
      <c r="A2426">
        <v>497</v>
      </c>
      <c r="B2426">
        <v>5</v>
      </c>
      <c r="C2426" t="s">
        <v>56</v>
      </c>
      <c r="D2426">
        <v>150</v>
      </c>
      <c r="E2426">
        <v>31</v>
      </c>
      <c r="F2426" t="s">
        <v>63</v>
      </c>
    </row>
    <row r="2427" spans="1:6" x14ac:dyDescent="0.2">
      <c r="A2427">
        <v>498</v>
      </c>
      <c r="B2427">
        <v>5</v>
      </c>
      <c r="C2427" t="s">
        <v>58</v>
      </c>
      <c r="D2427">
        <v>150</v>
      </c>
      <c r="E2427">
        <v>31</v>
      </c>
      <c r="F2427" t="s">
        <v>63</v>
      </c>
    </row>
    <row r="2428" spans="1:6" x14ac:dyDescent="0.2">
      <c r="A2428">
        <v>499</v>
      </c>
      <c r="B2428">
        <v>5</v>
      </c>
      <c r="C2428" t="s">
        <v>59</v>
      </c>
      <c r="D2428">
        <v>150</v>
      </c>
      <c r="E2428">
        <v>31</v>
      </c>
      <c r="F2428" t="s">
        <v>64</v>
      </c>
    </row>
    <row r="2429" spans="1:6" x14ac:dyDescent="0.2">
      <c r="A2429">
        <v>500</v>
      </c>
      <c r="B2429">
        <v>5</v>
      </c>
      <c r="C2429" t="s">
        <v>60</v>
      </c>
      <c r="D2429">
        <v>150</v>
      </c>
      <c r="E2429">
        <v>31</v>
      </c>
      <c r="F2429" t="s">
        <v>63</v>
      </c>
    </row>
    <row r="2430" spans="1:6" x14ac:dyDescent="0.2">
      <c r="A2430">
        <v>501</v>
      </c>
      <c r="B2430">
        <v>5</v>
      </c>
      <c r="C2430" t="s">
        <v>56</v>
      </c>
      <c r="D2430">
        <v>150</v>
      </c>
      <c r="E2430">
        <v>32</v>
      </c>
      <c r="F2430" t="s">
        <v>64</v>
      </c>
    </row>
    <row r="2431" spans="1:6" x14ac:dyDescent="0.2">
      <c r="A2431">
        <v>502</v>
      </c>
      <c r="B2431">
        <v>5</v>
      </c>
      <c r="C2431" t="s">
        <v>58</v>
      </c>
      <c r="D2431">
        <v>150</v>
      </c>
      <c r="E2431">
        <v>32</v>
      </c>
      <c r="F2431" t="s">
        <v>63</v>
      </c>
    </row>
    <row r="2432" spans="1:6" x14ac:dyDescent="0.2">
      <c r="A2432">
        <v>503</v>
      </c>
      <c r="B2432">
        <v>5</v>
      </c>
      <c r="C2432" t="s">
        <v>59</v>
      </c>
      <c r="D2432">
        <v>150</v>
      </c>
      <c r="E2432">
        <v>32</v>
      </c>
      <c r="F2432" t="s">
        <v>64</v>
      </c>
    </row>
    <row r="2433" spans="1:6" x14ac:dyDescent="0.2">
      <c r="A2433">
        <v>504</v>
      </c>
      <c r="B2433">
        <v>5</v>
      </c>
      <c r="C2433" t="s">
        <v>60</v>
      </c>
      <c r="D2433">
        <v>150</v>
      </c>
      <c r="E2433">
        <v>32</v>
      </c>
      <c r="F2433" t="s">
        <v>63</v>
      </c>
    </row>
    <row r="2434" spans="1:6" x14ac:dyDescent="0.2">
      <c r="A2434">
        <v>505</v>
      </c>
      <c r="B2434">
        <v>5</v>
      </c>
      <c r="C2434" t="s">
        <v>56</v>
      </c>
      <c r="D2434">
        <v>150</v>
      </c>
      <c r="E2434">
        <v>33</v>
      </c>
      <c r="F2434" t="s">
        <v>63</v>
      </c>
    </row>
    <row r="2435" spans="1:6" x14ac:dyDescent="0.2">
      <c r="A2435">
        <v>506</v>
      </c>
      <c r="B2435">
        <v>5</v>
      </c>
      <c r="C2435" t="s">
        <v>58</v>
      </c>
      <c r="D2435">
        <v>150</v>
      </c>
      <c r="E2435">
        <v>33</v>
      </c>
      <c r="F2435" t="s">
        <v>63</v>
      </c>
    </row>
    <row r="2436" spans="1:6" x14ac:dyDescent="0.2">
      <c r="A2436">
        <v>507</v>
      </c>
      <c r="B2436">
        <v>5</v>
      </c>
      <c r="C2436" t="s">
        <v>59</v>
      </c>
      <c r="D2436">
        <v>150</v>
      </c>
      <c r="E2436">
        <v>33</v>
      </c>
      <c r="F2436" t="s">
        <v>63</v>
      </c>
    </row>
    <row r="2437" spans="1:6" x14ac:dyDescent="0.2">
      <c r="A2437">
        <v>508</v>
      </c>
      <c r="B2437">
        <v>5</v>
      </c>
      <c r="C2437" t="s">
        <v>60</v>
      </c>
      <c r="D2437">
        <v>150</v>
      </c>
      <c r="E2437">
        <v>33</v>
      </c>
      <c r="F2437" t="s">
        <v>63</v>
      </c>
    </row>
    <row r="2438" spans="1:6" x14ac:dyDescent="0.2">
      <c r="A2438">
        <v>509</v>
      </c>
      <c r="B2438">
        <v>5</v>
      </c>
      <c r="C2438" t="s">
        <v>56</v>
      </c>
      <c r="D2438">
        <v>150</v>
      </c>
      <c r="E2438">
        <v>34</v>
      </c>
      <c r="F2438" t="s">
        <v>62</v>
      </c>
    </row>
    <row r="2439" spans="1:6" x14ac:dyDescent="0.2">
      <c r="A2439">
        <v>510</v>
      </c>
      <c r="B2439">
        <v>5</v>
      </c>
      <c r="C2439" t="s">
        <v>58</v>
      </c>
      <c r="D2439">
        <v>150</v>
      </c>
      <c r="E2439">
        <v>34</v>
      </c>
      <c r="F2439" t="s">
        <v>64</v>
      </c>
    </row>
    <row r="2440" spans="1:6" x14ac:dyDescent="0.2">
      <c r="A2440">
        <v>511</v>
      </c>
      <c r="B2440">
        <v>5</v>
      </c>
      <c r="C2440" t="s">
        <v>59</v>
      </c>
      <c r="D2440">
        <v>150</v>
      </c>
      <c r="E2440">
        <v>34</v>
      </c>
      <c r="F2440" t="s">
        <v>64</v>
      </c>
    </row>
    <row r="2441" spans="1:6" x14ac:dyDescent="0.2">
      <c r="A2441">
        <v>512</v>
      </c>
      <c r="B2441">
        <v>5</v>
      </c>
      <c r="C2441" t="s">
        <v>60</v>
      </c>
      <c r="D2441">
        <v>150</v>
      </c>
      <c r="E2441">
        <v>34</v>
      </c>
      <c r="F2441" t="s">
        <v>64</v>
      </c>
    </row>
    <row r="2442" spans="1:6" x14ac:dyDescent="0.2">
      <c r="A2442">
        <v>513</v>
      </c>
      <c r="B2442">
        <v>5</v>
      </c>
      <c r="C2442" t="s">
        <v>56</v>
      </c>
      <c r="D2442">
        <v>150</v>
      </c>
      <c r="E2442">
        <v>35</v>
      </c>
      <c r="F2442" t="s">
        <v>63</v>
      </c>
    </row>
    <row r="2443" spans="1:6" x14ac:dyDescent="0.2">
      <c r="A2443">
        <v>514</v>
      </c>
      <c r="B2443">
        <v>5</v>
      </c>
      <c r="C2443" t="s">
        <v>58</v>
      </c>
      <c r="D2443">
        <v>150</v>
      </c>
      <c r="E2443">
        <v>35</v>
      </c>
      <c r="F2443" t="s">
        <v>63</v>
      </c>
    </row>
    <row r="2444" spans="1:6" x14ac:dyDescent="0.2">
      <c r="A2444">
        <v>515</v>
      </c>
      <c r="B2444">
        <v>5</v>
      </c>
      <c r="C2444" t="s">
        <v>59</v>
      </c>
      <c r="D2444">
        <v>150</v>
      </c>
      <c r="E2444">
        <v>35</v>
      </c>
      <c r="F2444" t="s">
        <v>64</v>
      </c>
    </row>
    <row r="2445" spans="1:6" x14ac:dyDescent="0.2">
      <c r="A2445">
        <v>516</v>
      </c>
      <c r="B2445">
        <v>5</v>
      </c>
      <c r="C2445" t="s">
        <v>60</v>
      </c>
      <c r="D2445">
        <v>150</v>
      </c>
      <c r="E2445">
        <v>35</v>
      </c>
      <c r="F2445" t="s">
        <v>63</v>
      </c>
    </row>
    <row r="2446" spans="1:6" x14ac:dyDescent="0.2">
      <c r="A2446">
        <v>517</v>
      </c>
      <c r="B2446">
        <v>5</v>
      </c>
      <c r="C2446" t="s">
        <v>56</v>
      </c>
      <c r="D2446">
        <v>150</v>
      </c>
      <c r="E2446">
        <v>36</v>
      </c>
      <c r="F2446" t="s">
        <v>61</v>
      </c>
    </row>
    <row r="2447" spans="1:6" x14ac:dyDescent="0.2">
      <c r="A2447">
        <v>518</v>
      </c>
      <c r="B2447">
        <v>5</v>
      </c>
      <c r="C2447" t="s">
        <v>58</v>
      </c>
      <c r="D2447">
        <v>150</v>
      </c>
      <c r="E2447">
        <v>36</v>
      </c>
      <c r="F2447" t="s">
        <v>61</v>
      </c>
    </row>
    <row r="2448" spans="1:6" x14ac:dyDescent="0.2">
      <c r="A2448">
        <v>519</v>
      </c>
      <c r="B2448">
        <v>5</v>
      </c>
      <c r="C2448" t="s">
        <v>59</v>
      </c>
      <c r="D2448">
        <v>150</v>
      </c>
      <c r="E2448">
        <v>36</v>
      </c>
      <c r="F2448" t="s">
        <v>64</v>
      </c>
    </row>
    <row r="2449" spans="1:6" x14ac:dyDescent="0.2">
      <c r="A2449">
        <v>520</v>
      </c>
      <c r="B2449">
        <v>5</v>
      </c>
      <c r="C2449" t="s">
        <v>60</v>
      </c>
      <c r="D2449">
        <v>150</v>
      </c>
      <c r="E2449">
        <v>36</v>
      </c>
      <c r="F2449" t="s">
        <v>63</v>
      </c>
    </row>
    <row r="2450" spans="1:6" x14ac:dyDescent="0.2">
      <c r="A2450">
        <v>521</v>
      </c>
      <c r="B2450">
        <v>5</v>
      </c>
      <c r="C2450" t="s">
        <v>56</v>
      </c>
      <c r="D2450">
        <v>150</v>
      </c>
      <c r="E2450">
        <v>37</v>
      </c>
      <c r="F2450" t="s">
        <v>63</v>
      </c>
    </row>
    <row r="2451" spans="1:6" x14ac:dyDescent="0.2">
      <c r="A2451">
        <v>522</v>
      </c>
      <c r="B2451">
        <v>5</v>
      </c>
      <c r="C2451" t="s">
        <v>58</v>
      </c>
      <c r="D2451">
        <v>150</v>
      </c>
      <c r="E2451">
        <v>37</v>
      </c>
      <c r="F2451" t="s">
        <v>62</v>
      </c>
    </row>
    <row r="2452" spans="1:6" x14ac:dyDescent="0.2">
      <c r="A2452">
        <v>523</v>
      </c>
      <c r="B2452">
        <v>5</v>
      </c>
      <c r="C2452" t="s">
        <v>59</v>
      </c>
      <c r="D2452">
        <v>150</v>
      </c>
      <c r="E2452">
        <v>37</v>
      </c>
      <c r="F2452" t="s">
        <v>63</v>
      </c>
    </row>
    <row r="2453" spans="1:6" x14ac:dyDescent="0.2">
      <c r="A2453">
        <v>524</v>
      </c>
      <c r="B2453">
        <v>5</v>
      </c>
      <c r="C2453" t="s">
        <v>60</v>
      </c>
      <c r="D2453">
        <v>150</v>
      </c>
      <c r="E2453">
        <v>37</v>
      </c>
      <c r="F2453" t="s">
        <v>63</v>
      </c>
    </row>
    <row r="2454" spans="1:6" x14ac:dyDescent="0.2">
      <c r="A2454">
        <v>525</v>
      </c>
      <c r="B2454">
        <v>5</v>
      </c>
      <c r="C2454" t="s">
        <v>56</v>
      </c>
      <c r="D2454">
        <v>150</v>
      </c>
      <c r="E2454">
        <v>38</v>
      </c>
      <c r="F2454" t="s">
        <v>63</v>
      </c>
    </row>
    <row r="2455" spans="1:6" x14ac:dyDescent="0.2">
      <c r="A2455">
        <v>526</v>
      </c>
      <c r="B2455">
        <v>5</v>
      </c>
      <c r="C2455" t="s">
        <v>58</v>
      </c>
      <c r="D2455">
        <v>150</v>
      </c>
      <c r="E2455">
        <v>38</v>
      </c>
      <c r="F2455" t="s">
        <v>63</v>
      </c>
    </row>
    <row r="2456" spans="1:6" x14ac:dyDescent="0.2">
      <c r="A2456">
        <v>527</v>
      </c>
      <c r="B2456">
        <v>5</v>
      </c>
      <c r="C2456" t="s">
        <v>59</v>
      </c>
      <c r="D2456">
        <v>150</v>
      </c>
      <c r="E2456">
        <v>38</v>
      </c>
      <c r="F2456" t="s">
        <v>64</v>
      </c>
    </row>
    <row r="2457" spans="1:6" x14ac:dyDescent="0.2">
      <c r="A2457">
        <v>528</v>
      </c>
      <c r="B2457">
        <v>5</v>
      </c>
      <c r="C2457" t="s">
        <v>60</v>
      </c>
      <c r="D2457">
        <v>150</v>
      </c>
      <c r="E2457">
        <v>38</v>
      </c>
      <c r="F2457" t="s">
        <v>64</v>
      </c>
    </row>
    <row r="2458" spans="1:6" x14ac:dyDescent="0.2">
      <c r="A2458">
        <v>529</v>
      </c>
      <c r="B2458">
        <v>5</v>
      </c>
      <c r="C2458" t="s">
        <v>56</v>
      </c>
      <c r="D2458">
        <v>150</v>
      </c>
      <c r="E2458">
        <v>39</v>
      </c>
      <c r="F2458" t="s">
        <v>63</v>
      </c>
    </row>
    <row r="2459" spans="1:6" x14ac:dyDescent="0.2">
      <c r="A2459">
        <v>530</v>
      </c>
      <c r="B2459">
        <v>5</v>
      </c>
      <c r="C2459" t="s">
        <v>58</v>
      </c>
      <c r="D2459">
        <v>150</v>
      </c>
      <c r="E2459">
        <v>39</v>
      </c>
      <c r="F2459" t="s">
        <v>62</v>
      </c>
    </row>
    <row r="2460" spans="1:6" x14ac:dyDescent="0.2">
      <c r="A2460">
        <v>531</v>
      </c>
      <c r="B2460">
        <v>5</v>
      </c>
      <c r="C2460" t="s">
        <v>59</v>
      </c>
      <c r="D2460">
        <v>150</v>
      </c>
      <c r="E2460">
        <v>39</v>
      </c>
      <c r="F2460" t="s">
        <v>63</v>
      </c>
    </row>
    <row r="2461" spans="1:6" x14ac:dyDescent="0.2">
      <c r="A2461">
        <v>532</v>
      </c>
      <c r="B2461">
        <v>5</v>
      </c>
      <c r="C2461" t="s">
        <v>60</v>
      </c>
      <c r="D2461">
        <v>150</v>
      </c>
      <c r="E2461">
        <v>39</v>
      </c>
      <c r="F2461" t="s">
        <v>62</v>
      </c>
    </row>
    <row r="2462" spans="1:6" x14ac:dyDescent="0.2">
      <c r="A2462">
        <v>533</v>
      </c>
      <c r="B2462">
        <v>5</v>
      </c>
      <c r="C2462" t="s">
        <v>56</v>
      </c>
      <c r="D2462">
        <v>150</v>
      </c>
      <c r="E2462">
        <v>40</v>
      </c>
      <c r="F2462" t="s">
        <v>63</v>
      </c>
    </row>
    <row r="2463" spans="1:6" x14ac:dyDescent="0.2">
      <c r="A2463">
        <v>534</v>
      </c>
      <c r="B2463">
        <v>5</v>
      </c>
      <c r="C2463" t="s">
        <v>58</v>
      </c>
      <c r="D2463">
        <v>150</v>
      </c>
      <c r="E2463">
        <v>40</v>
      </c>
      <c r="F2463" t="s">
        <v>63</v>
      </c>
    </row>
    <row r="2464" spans="1:6" x14ac:dyDescent="0.2">
      <c r="A2464">
        <v>535</v>
      </c>
      <c r="B2464">
        <v>5</v>
      </c>
      <c r="C2464" t="s">
        <v>59</v>
      </c>
      <c r="D2464">
        <v>150</v>
      </c>
      <c r="E2464">
        <v>40</v>
      </c>
      <c r="F2464" t="s">
        <v>64</v>
      </c>
    </row>
    <row r="2465" spans="1:6" x14ac:dyDescent="0.2">
      <c r="A2465">
        <v>536</v>
      </c>
      <c r="B2465">
        <v>5</v>
      </c>
      <c r="C2465" t="s">
        <v>60</v>
      </c>
      <c r="D2465">
        <v>150</v>
      </c>
      <c r="E2465">
        <v>40</v>
      </c>
      <c r="F2465" t="s">
        <v>63</v>
      </c>
    </row>
    <row r="2466" spans="1:6" x14ac:dyDescent="0.2">
      <c r="A2466">
        <v>537</v>
      </c>
      <c r="B2466">
        <v>5</v>
      </c>
      <c r="C2466" t="s">
        <v>56</v>
      </c>
      <c r="D2466">
        <v>150</v>
      </c>
      <c r="E2466">
        <v>41</v>
      </c>
      <c r="F2466" t="s">
        <v>63</v>
      </c>
    </row>
    <row r="2467" spans="1:6" x14ac:dyDescent="0.2">
      <c r="A2467">
        <v>538</v>
      </c>
      <c r="B2467">
        <v>5</v>
      </c>
      <c r="C2467" t="s">
        <v>58</v>
      </c>
      <c r="D2467">
        <v>150</v>
      </c>
      <c r="E2467">
        <v>41</v>
      </c>
      <c r="F2467" t="s">
        <v>63</v>
      </c>
    </row>
    <row r="2468" spans="1:6" x14ac:dyDescent="0.2">
      <c r="A2468">
        <v>539</v>
      </c>
      <c r="B2468">
        <v>5</v>
      </c>
      <c r="C2468" t="s">
        <v>59</v>
      </c>
      <c r="D2468">
        <v>150</v>
      </c>
      <c r="E2468">
        <v>41</v>
      </c>
      <c r="F2468" t="s">
        <v>61</v>
      </c>
    </row>
    <row r="2469" spans="1:6" x14ac:dyDescent="0.2">
      <c r="A2469">
        <v>540</v>
      </c>
      <c r="B2469">
        <v>5</v>
      </c>
      <c r="C2469" t="s">
        <v>60</v>
      </c>
      <c r="D2469">
        <v>150</v>
      </c>
      <c r="E2469">
        <v>41</v>
      </c>
      <c r="F2469" t="s">
        <v>61</v>
      </c>
    </row>
    <row r="2470" spans="1:6" x14ac:dyDescent="0.2">
      <c r="A2470">
        <v>541</v>
      </c>
      <c r="B2470">
        <v>5</v>
      </c>
      <c r="C2470" t="s">
        <v>56</v>
      </c>
      <c r="D2470">
        <v>150</v>
      </c>
      <c r="E2470">
        <v>42</v>
      </c>
      <c r="F2470" t="s">
        <v>62</v>
      </c>
    </row>
    <row r="2471" spans="1:6" x14ac:dyDescent="0.2">
      <c r="A2471">
        <v>542</v>
      </c>
      <c r="B2471">
        <v>5</v>
      </c>
      <c r="C2471" t="s">
        <v>58</v>
      </c>
      <c r="D2471">
        <v>150</v>
      </c>
      <c r="E2471">
        <v>42</v>
      </c>
      <c r="F2471" t="s">
        <v>63</v>
      </c>
    </row>
    <row r="2472" spans="1:6" x14ac:dyDescent="0.2">
      <c r="A2472">
        <v>543</v>
      </c>
      <c r="B2472">
        <v>5</v>
      </c>
      <c r="C2472" t="s">
        <v>59</v>
      </c>
      <c r="D2472">
        <v>150</v>
      </c>
      <c r="E2472">
        <v>42</v>
      </c>
      <c r="F2472" t="s">
        <v>64</v>
      </c>
    </row>
    <row r="2473" spans="1:6" x14ac:dyDescent="0.2">
      <c r="A2473">
        <v>544</v>
      </c>
      <c r="B2473">
        <v>5</v>
      </c>
      <c r="C2473" t="s">
        <v>60</v>
      </c>
      <c r="D2473">
        <v>150</v>
      </c>
      <c r="E2473">
        <v>42</v>
      </c>
      <c r="F2473" t="s">
        <v>57</v>
      </c>
    </row>
    <row r="2474" spans="1:6" x14ac:dyDescent="0.2">
      <c r="A2474">
        <v>545</v>
      </c>
      <c r="B2474">
        <v>5</v>
      </c>
      <c r="C2474" t="s">
        <v>56</v>
      </c>
      <c r="D2474">
        <v>150</v>
      </c>
      <c r="E2474">
        <v>43</v>
      </c>
      <c r="F2474" t="s">
        <v>63</v>
      </c>
    </row>
    <row r="2475" spans="1:6" x14ac:dyDescent="0.2">
      <c r="A2475">
        <v>546</v>
      </c>
      <c r="B2475">
        <v>5</v>
      </c>
      <c r="C2475" t="s">
        <v>58</v>
      </c>
      <c r="D2475">
        <v>150</v>
      </c>
      <c r="E2475">
        <v>43</v>
      </c>
      <c r="F2475" t="s">
        <v>63</v>
      </c>
    </row>
    <row r="2476" spans="1:6" x14ac:dyDescent="0.2">
      <c r="A2476">
        <v>547</v>
      </c>
      <c r="B2476">
        <v>5</v>
      </c>
      <c r="C2476" t="s">
        <v>59</v>
      </c>
      <c r="D2476">
        <v>150</v>
      </c>
      <c r="E2476">
        <v>43</v>
      </c>
      <c r="F2476" t="s">
        <v>63</v>
      </c>
    </row>
    <row r="2477" spans="1:6" x14ac:dyDescent="0.2">
      <c r="A2477">
        <v>548</v>
      </c>
      <c r="B2477">
        <v>5</v>
      </c>
      <c r="C2477" t="s">
        <v>60</v>
      </c>
      <c r="D2477">
        <v>150</v>
      </c>
      <c r="E2477">
        <v>43</v>
      </c>
      <c r="F2477" t="s">
        <v>63</v>
      </c>
    </row>
    <row r="2478" spans="1:6" x14ac:dyDescent="0.2">
      <c r="A2478">
        <v>549</v>
      </c>
      <c r="B2478">
        <v>5</v>
      </c>
      <c r="C2478" t="s">
        <v>56</v>
      </c>
      <c r="D2478">
        <v>150</v>
      </c>
      <c r="E2478">
        <v>44</v>
      </c>
      <c r="F2478" t="s">
        <v>57</v>
      </c>
    </row>
    <row r="2479" spans="1:6" x14ac:dyDescent="0.2">
      <c r="A2479">
        <v>550</v>
      </c>
      <c r="B2479">
        <v>5</v>
      </c>
      <c r="C2479" t="s">
        <v>58</v>
      </c>
      <c r="D2479">
        <v>150</v>
      </c>
      <c r="E2479">
        <v>44</v>
      </c>
      <c r="F2479" t="s">
        <v>62</v>
      </c>
    </row>
    <row r="2480" spans="1:6" x14ac:dyDescent="0.2">
      <c r="A2480">
        <v>551</v>
      </c>
      <c r="B2480">
        <v>5</v>
      </c>
      <c r="C2480" t="s">
        <v>59</v>
      </c>
      <c r="D2480">
        <v>150</v>
      </c>
      <c r="E2480">
        <v>44</v>
      </c>
      <c r="F2480" t="s">
        <v>63</v>
      </c>
    </row>
    <row r="2481" spans="1:6" x14ac:dyDescent="0.2">
      <c r="A2481">
        <v>552</v>
      </c>
      <c r="B2481">
        <v>5</v>
      </c>
      <c r="C2481" t="s">
        <v>60</v>
      </c>
      <c r="D2481">
        <v>150</v>
      </c>
      <c r="E2481">
        <v>44</v>
      </c>
      <c r="F2481" t="s">
        <v>63</v>
      </c>
    </row>
    <row r="2482" spans="1:6" x14ac:dyDescent="0.2">
      <c r="A2482">
        <v>553</v>
      </c>
      <c r="B2482">
        <v>5</v>
      </c>
      <c r="C2482" t="s">
        <v>56</v>
      </c>
      <c r="D2482">
        <v>150</v>
      </c>
      <c r="E2482">
        <v>45</v>
      </c>
      <c r="F2482" t="s">
        <v>57</v>
      </c>
    </row>
    <row r="2483" spans="1:6" x14ac:dyDescent="0.2">
      <c r="A2483">
        <v>554</v>
      </c>
      <c r="B2483">
        <v>5</v>
      </c>
      <c r="C2483" t="s">
        <v>58</v>
      </c>
      <c r="D2483">
        <v>150</v>
      </c>
      <c r="E2483">
        <v>45</v>
      </c>
      <c r="F2483" t="s">
        <v>63</v>
      </c>
    </row>
    <row r="2484" spans="1:6" x14ac:dyDescent="0.2">
      <c r="A2484">
        <v>555</v>
      </c>
      <c r="B2484">
        <v>5</v>
      </c>
      <c r="C2484" t="s">
        <v>59</v>
      </c>
      <c r="D2484">
        <v>150</v>
      </c>
      <c r="E2484">
        <v>45</v>
      </c>
      <c r="F2484" t="s">
        <v>64</v>
      </c>
    </row>
    <row r="2485" spans="1:6" x14ac:dyDescent="0.2">
      <c r="A2485">
        <v>556</v>
      </c>
      <c r="B2485">
        <v>5</v>
      </c>
      <c r="C2485" t="s">
        <v>60</v>
      </c>
      <c r="D2485">
        <v>150</v>
      </c>
      <c r="E2485">
        <v>45</v>
      </c>
      <c r="F2485" t="s">
        <v>63</v>
      </c>
    </row>
    <row r="2486" spans="1:6" x14ac:dyDescent="0.2">
      <c r="A2486">
        <v>557</v>
      </c>
      <c r="B2486">
        <v>5</v>
      </c>
      <c r="C2486" t="s">
        <v>56</v>
      </c>
      <c r="D2486">
        <v>150</v>
      </c>
      <c r="E2486">
        <v>46</v>
      </c>
      <c r="F2486" t="s">
        <v>57</v>
      </c>
    </row>
    <row r="2487" spans="1:6" x14ac:dyDescent="0.2">
      <c r="A2487">
        <v>558</v>
      </c>
      <c r="B2487">
        <v>5</v>
      </c>
      <c r="C2487" t="s">
        <v>58</v>
      </c>
      <c r="D2487">
        <v>150</v>
      </c>
      <c r="E2487">
        <v>46</v>
      </c>
      <c r="F2487" t="s">
        <v>63</v>
      </c>
    </row>
    <row r="2488" spans="1:6" x14ac:dyDescent="0.2">
      <c r="A2488">
        <v>559</v>
      </c>
      <c r="B2488">
        <v>5</v>
      </c>
      <c r="C2488" t="s">
        <v>59</v>
      </c>
      <c r="D2488">
        <v>150</v>
      </c>
      <c r="E2488">
        <v>46</v>
      </c>
      <c r="F2488" t="s">
        <v>63</v>
      </c>
    </row>
    <row r="2489" spans="1:6" x14ac:dyDescent="0.2">
      <c r="A2489">
        <v>560</v>
      </c>
      <c r="B2489">
        <v>5</v>
      </c>
      <c r="C2489" t="s">
        <v>60</v>
      </c>
      <c r="D2489">
        <v>150</v>
      </c>
      <c r="E2489">
        <v>46</v>
      </c>
      <c r="F2489" t="s">
        <v>63</v>
      </c>
    </row>
    <row r="2490" spans="1:6" x14ac:dyDescent="0.2">
      <c r="A2490">
        <v>561</v>
      </c>
      <c r="B2490">
        <v>5</v>
      </c>
      <c r="C2490" t="s">
        <v>56</v>
      </c>
      <c r="D2490">
        <v>150</v>
      </c>
      <c r="E2490">
        <v>47</v>
      </c>
      <c r="F2490" t="s">
        <v>63</v>
      </c>
    </row>
    <row r="2491" spans="1:6" x14ac:dyDescent="0.2">
      <c r="A2491">
        <v>562</v>
      </c>
      <c r="B2491">
        <v>5</v>
      </c>
      <c r="C2491" t="s">
        <v>58</v>
      </c>
      <c r="D2491">
        <v>150</v>
      </c>
      <c r="E2491">
        <v>47</v>
      </c>
      <c r="F2491" t="s">
        <v>63</v>
      </c>
    </row>
    <row r="2492" spans="1:6" x14ac:dyDescent="0.2">
      <c r="A2492">
        <v>563</v>
      </c>
      <c r="B2492">
        <v>5</v>
      </c>
      <c r="C2492" t="s">
        <v>59</v>
      </c>
      <c r="D2492">
        <v>150</v>
      </c>
      <c r="E2492">
        <v>47</v>
      </c>
      <c r="F2492" t="s">
        <v>62</v>
      </c>
    </row>
    <row r="2493" spans="1:6" x14ac:dyDescent="0.2">
      <c r="A2493">
        <v>564</v>
      </c>
      <c r="B2493">
        <v>5</v>
      </c>
      <c r="C2493" t="s">
        <v>60</v>
      </c>
      <c r="D2493">
        <v>150</v>
      </c>
      <c r="E2493">
        <v>47</v>
      </c>
      <c r="F2493" t="s">
        <v>62</v>
      </c>
    </row>
    <row r="2494" spans="1:6" x14ac:dyDescent="0.2">
      <c r="A2494">
        <v>565</v>
      </c>
      <c r="B2494">
        <v>5</v>
      </c>
      <c r="C2494" t="s">
        <v>56</v>
      </c>
      <c r="D2494">
        <v>150</v>
      </c>
      <c r="E2494">
        <v>48</v>
      </c>
      <c r="F2494" t="s">
        <v>63</v>
      </c>
    </row>
    <row r="2495" spans="1:6" x14ac:dyDescent="0.2">
      <c r="A2495">
        <v>566</v>
      </c>
      <c r="B2495">
        <v>5</v>
      </c>
      <c r="C2495" t="s">
        <v>58</v>
      </c>
      <c r="D2495">
        <v>150</v>
      </c>
      <c r="E2495">
        <v>48</v>
      </c>
      <c r="F2495" t="s">
        <v>63</v>
      </c>
    </row>
    <row r="2496" spans="1:6" x14ac:dyDescent="0.2">
      <c r="A2496">
        <v>567</v>
      </c>
      <c r="B2496">
        <v>5</v>
      </c>
      <c r="C2496" t="s">
        <v>59</v>
      </c>
      <c r="D2496">
        <v>150</v>
      </c>
      <c r="E2496">
        <v>48</v>
      </c>
      <c r="F2496" t="s">
        <v>62</v>
      </c>
    </row>
    <row r="2497" spans="1:6" x14ac:dyDescent="0.2">
      <c r="A2497">
        <v>568</v>
      </c>
      <c r="B2497">
        <v>5</v>
      </c>
      <c r="C2497" t="s">
        <v>60</v>
      </c>
      <c r="D2497">
        <v>150</v>
      </c>
      <c r="E2497">
        <v>48</v>
      </c>
      <c r="F2497" t="s">
        <v>62</v>
      </c>
    </row>
    <row r="2498" spans="1:6" x14ac:dyDescent="0.2">
      <c r="A2498">
        <v>569</v>
      </c>
      <c r="B2498">
        <v>5</v>
      </c>
      <c r="C2498" t="s">
        <v>56</v>
      </c>
      <c r="D2498">
        <v>150</v>
      </c>
      <c r="E2498">
        <v>49</v>
      </c>
      <c r="F2498" t="s">
        <v>63</v>
      </c>
    </row>
    <row r="2499" spans="1:6" x14ac:dyDescent="0.2">
      <c r="A2499">
        <v>570</v>
      </c>
      <c r="B2499">
        <v>5</v>
      </c>
      <c r="C2499" t="s">
        <v>58</v>
      </c>
      <c r="D2499">
        <v>150</v>
      </c>
      <c r="E2499">
        <v>49</v>
      </c>
      <c r="F2499" t="s">
        <v>63</v>
      </c>
    </row>
    <row r="2500" spans="1:6" x14ac:dyDescent="0.2">
      <c r="A2500">
        <v>571</v>
      </c>
      <c r="B2500">
        <v>5</v>
      </c>
      <c r="C2500" t="s">
        <v>59</v>
      </c>
      <c r="D2500">
        <v>150</v>
      </c>
      <c r="E2500">
        <v>49</v>
      </c>
      <c r="F2500" t="s">
        <v>63</v>
      </c>
    </row>
    <row r="2501" spans="1:6" x14ac:dyDescent="0.2">
      <c r="A2501">
        <v>572</v>
      </c>
      <c r="B2501">
        <v>5</v>
      </c>
      <c r="C2501" t="s">
        <v>60</v>
      </c>
      <c r="D2501">
        <v>150</v>
      </c>
      <c r="E2501">
        <v>49</v>
      </c>
      <c r="F2501" t="s">
        <v>63</v>
      </c>
    </row>
    <row r="2502" spans="1:6" x14ac:dyDescent="0.2">
      <c r="A2502">
        <v>573</v>
      </c>
      <c r="B2502">
        <v>5</v>
      </c>
      <c r="C2502" t="s">
        <v>56</v>
      </c>
      <c r="D2502">
        <v>150</v>
      </c>
      <c r="E2502">
        <v>50</v>
      </c>
      <c r="F2502" t="s">
        <v>64</v>
      </c>
    </row>
    <row r="2503" spans="1:6" x14ac:dyDescent="0.2">
      <c r="A2503">
        <v>574</v>
      </c>
      <c r="B2503">
        <v>5</v>
      </c>
      <c r="C2503" t="s">
        <v>58</v>
      </c>
      <c r="D2503">
        <v>150</v>
      </c>
      <c r="E2503">
        <v>50</v>
      </c>
      <c r="F2503" t="s">
        <v>63</v>
      </c>
    </row>
    <row r="2504" spans="1:6" x14ac:dyDescent="0.2">
      <c r="A2504">
        <v>575</v>
      </c>
      <c r="B2504">
        <v>5</v>
      </c>
      <c r="C2504" t="s">
        <v>59</v>
      </c>
      <c r="D2504">
        <v>150</v>
      </c>
      <c r="E2504">
        <v>50</v>
      </c>
      <c r="F2504" t="s">
        <v>64</v>
      </c>
    </row>
    <row r="2505" spans="1:6" x14ac:dyDescent="0.2">
      <c r="A2505">
        <v>576</v>
      </c>
      <c r="B2505">
        <v>5</v>
      </c>
      <c r="C2505" t="s">
        <v>60</v>
      </c>
      <c r="D2505">
        <v>150</v>
      </c>
      <c r="E2505">
        <v>50</v>
      </c>
      <c r="F2505" t="s">
        <v>63</v>
      </c>
    </row>
    <row r="2506" spans="1:6" x14ac:dyDescent="0.2">
      <c r="A2506">
        <v>577</v>
      </c>
      <c r="B2506">
        <v>5</v>
      </c>
      <c r="C2506" t="s">
        <v>56</v>
      </c>
      <c r="D2506">
        <v>150</v>
      </c>
      <c r="E2506">
        <v>51</v>
      </c>
      <c r="F2506" t="s">
        <v>62</v>
      </c>
    </row>
    <row r="2507" spans="1:6" x14ac:dyDescent="0.2">
      <c r="A2507">
        <v>578</v>
      </c>
      <c r="B2507">
        <v>5</v>
      </c>
      <c r="C2507" t="s">
        <v>58</v>
      </c>
      <c r="D2507">
        <v>150</v>
      </c>
      <c r="E2507">
        <v>51</v>
      </c>
      <c r="F2507" t="s">
        <v>63</v>
      </c>
    </row>
    <row r="2508" spans="1:6" x14ac:dyDescent="0.2">
      <c r="A2508">
        <v>579</v>
      </c>
      <c r="B2508">
        <v>5</v>
      </c>
      <c r="C2508" t="s">
        <v>59</v>
      </c>
      <c r="D2508">
        <v>150</v>
      </c>
      <c r="E2508">
        <v>51</v>
      </c>
      <c r="F2508" t="s">
        <v>64</v>
      </c>
    </row>
    <row r="2509" spans="1:6" x14ac:dyDescent="0.2">
      <c r="A2509">
        <v>580</v>
      </c>
      <c r="B2509">
        <v>5</v>
      </c>
      <c r="C2509" t="s">
        <v>60</v>
      </c>
      <c r="D2509">
        <v>150</v>
      </c>
      <c r="E2509">
        <v>51</v>
      </c>
      <c r="F2509" t="s">
        <v>63</v>
      </c>
    </row>
    <row r="2510" spans="1:6" x14ac:dyDescent="0.2">
      <c r="A2510">
        <v>581</v>
      </c>
      <c r="B2510">
        <v>5</v>
      </c>
      <c r="C2510" t="s">
        <v>56</v>
      </c>
      <c r="D2510">
        <v>150</v>
      </c>
      <c r="E2510">
        <v>52</v>
      </c>
      <c r="F2510" t="s">
        <v>63</v>
      </c>
    </row>
    <row r="2511" spans="1:6" x14ac:dyDescent="0.2">
      <c r="A2511">
        <v>582</v>
      </c>
      <c r="B2511">
        <v>5</v>
      </c>
      <c r="C2511" t="s">
        <v>58</v>
      </c>
      <c r="D2511">
        <v>150</v>
      </c>
      <c r="E2511">
        <v>52</v>
      </c>
      <c r="F2511" t="s">
        <v>63</v>
      </c>
    </row>
    <row r="2512" spans="1:6" x14ac:dyDescent="0.2">
      <c r="A2512">
        <v>583</v>
      </c>
      <c r="B2512">
        <v>5</v>
      </c>
      <c r="C2512" t="s">
        <v>59</v>
      </c>
      <c r="D2512">
        <v>150</v>
      </c>
      <c r="E2512">
        <v>52</v>
      </c>
      <c r="F2512" t="s">
        <v>63</v>
      </c>
    </row>
    <row r="2513" spans="1:6" x14ac:dyDescent="0.2">
      <c r="A2513">
        <v>584</v>
      </c>
      <c r="B2513">
        <v>5</v>
      </c>
      <c r="C2513" t="s">
        <v>60</v>
      </c>
      <c r="D2513">
        <v>150</v>
      </c>
      <c r="E2513">
        <v>52</v>
      </c>
      <c r="F2513" t="s">
        <v>63</v>
      </c>
    </row>
    <row r="2514" spans="1:6" x14ac:dyDescent="0.2">
      <c r="A2514">
        <v>585</v>
      </c>
      <c r="B2514">
        <v>5</v>
      </c>
      <c r="C2514" t="s">
        <v>56</v>
      </c>
      <c r="D2514">
        <v>150</v>
      </c>
      <c r="E2514">
        <v>53</v>
      </c>
      <c r="F2514" t="s">
        <v>63</v>
      </c>
    </row>
    <row r="2515" spans="1:6" x14ac:dyDescent="0.2">
      <c r="A2515">
        <v>586</v>
      </c>
      <c r="B2515">
        <v>5</v>
      </c>
      <c r="C2515" t="s">
        <v>58</v>
      </c>
      <c r="D2515">
        <v>150</v>
      </c>
      <c r="E2515">
        <v>53</v>
      </c>
      <c r="F2515" t="s">
        <v>63</v>
      </c>
    </row>
    <row r="2516" spans="1:6" x14ac:dyDescent="0.2">
      <c r="A2516">
        <v>587</v>
      </c>
      <c r="B2516">
        <v>5</v>
      </c>
      <c r="C2516" t="s">
        <v>59</v>
      </c>
      <c r="D2516">
        <v>150</v>
      </c>
      <c r="E2516">
        <v>53</v>
      </c>
      <c r="F2516" t="s">
        <v>64</v>
      </c>
    </row>
    <row r="2517" spans="1:6" x14ac:dyDescent="0.2">
      <c r="A2517">
        <v>588</v>
      </c>
      <c r="B2517">
        <v>5</v>
      </c>
      <c r="C2517" t="s">
        <v>60</v>
      </c>
      <c r="D2517">
        <v>150</v>
      </c>
      <c r="E2517">
        <v>53</v>
      </c>
      <c r="F2517" t="s">
        <v>62</v>
      </c>
    </row>
    <row r="2518" spans="1:6" x14ac:dyDescent="0.2">
      <c r="A2518">
        <v>589</v>
      </c>
      <c r="B2518">
        <v>5</v>
      </c>
      <c r="C2518" t="s">
        <v>56</v>
      </c>
      <c r="D2518">
        <v>150</v>
      </c>
      <c r="E2518">
        <v>54</v>
      </c>
      <c r="F2518" t="s">
        <v>64</v>
      </c>
    </row>
    <row r="2519" spans="1:6" x14ac:dyDescent="0.2">
      <c r="A2519">
        <v>590</v>
      </c>
      <c r="B2519">
        <v>5</v>
      </c>
      <c r="C2519" t="s">
        <v>58</v>
      </c>
      <c r="D2519">
        <v>150</v>
      </c>
      <c r="E2519">
        <v>54</v>
      </c>
      <c r="F2519" t="s">
        <v>64</v>
      </c>
    </row>
    <row r="2520" spans="1:6" x14ac:dyDescent="0.2">
      <c r="A2520">
        <v>591</v>
      </c>
      <c r="B2520">
        <v>5</v>
      </c>
      <c r="C2520" t="s">
        <v>59</v>
      </c>
      <c r="D2520">
        <v>150</v>
      </c>
      <c r="E2520">
        <v>54</v>
      </c>
      <c r="F2520" t="s">
        <v>64</v>
      </c>
    </row>
    <row r="2521" spans="1:6" x14ac:dyDescent="0.2">
      <c r="A2521">
        <v>592</v>
      </c>
      <c r="B2521">
        <v>5</v>
      </c>
      <c r="C2521" t="s">
        <v>60</v>
      </c>
      <c r="D2521">
        <v>150</v>
      </c>
      <c r="E2521">
        <v>54</v>
      </c>
      <c r="F2521" t="s">
        <v>64</v>
      </c>
    </row>
    <row r="2522" spans="1:6" x14ac:dyDescent="0.2">
      <c r="A2522">
        <v>593</v>
      </c>
      <c r="B2522">
        <v>5</v>
      </c>
      <c r="C2522" t="s">
        <v>56</v>
      </c>
      <c r="D2522">
        <v>150</v>
      </c>
      <c r="E2522">
        <v>55</v>
      </c>
      <c r="F2522" t="s">
        <v>63</v>
      </c>
    </row>
    <row r="2523" spans="1:6" x14ac:dyDescent="0.2">
      <c r="A2523">
        <v>594</v>
      </c>
      <c r="B2523">
        <v>5</v>
      </c>
      <c r="C2523" t="s">
        <v>58</v>
      </c>
      <c r="D2523">
        <v>150</v>
      </c>
      <c r="E2523">
        <v>55</v>
      </c>
      <c r="F2523" t="s">
        <v>64</v>
      </c>
    </row>
    <row r="2524" spans="1:6" x14ac:dyDescent="0.2">
      <c r="A2524">
        <v>595</v>
      </c>
      <c r="B2524">
        <v>5</v>
      </c>
      <c r="C2524" t="s">
        <v>59</v>
      </c>
      <c r="D2524">
        <v>150</v>
      </c>
      <c r="E2524">
        <v>55</v>
      </c>
      <c r="F2524" t="s">
        <v>64</v>
      </c>
    </row>
    <row r="2525" spans="1:6" x14ac:dyDescent="0.2">
      <c r="A2525">
        <v>596</v>
      </c>
      <c r="B2525">
        <v>5</v>
      </c>
      <c r="C2525" t="s">
        <v>60</v>
      </c>
      <c r="D2525">
        <v>150</v>
      </c>
      <c r="E2525">
        <v>55</v>
      </c>
      <c r="F2525" t="s">
        <v>64</v>
      </c>
    </row>
    <row r="2526" spans="1:6" x14ac:dyDescent="0.2">
      <c r="A2526">
        <v>597</v>
      </c>
      <c r="B2526">
        <v>5</v>
      </c>
      <c r="C2526" t="s">
        <v>56</v>
      </c>
      <c r="D2526">
        <v>150</v>
      </c>
      <c r="E2526">
        <v>56</v>
      </c>
      <c r="F2526" t="s">
        <v>61</v>
      </c>
    </row>
    <row r="2527" spans="1:6" x14ac:dyDescent="0.2">
      <c r="A2527">
        <v>598</v>
      </c>
      <c r="B2527">
        <v>5</v>
      </c>
      <c r="C2527" t="s">
        <v>58</v>
      </c>
      <c r="D2527">
        <v>150</v>
      </c>
      <c r="E2527">
        <v>56</v>
      </c>
      <c r="F2527" t="s">
        <v>61</v>
      </c>
    </row>
    <row r="2528" spans="1:6" x14ac:dyDescent="0.2">
      <c r="A2528">
        <v>599</v>
      </c>
      <c r="B2528">
        <v>5</v>
      </c>
      <c r="C2528" t="s">
        <v>59</v>
      </c>
      <c r="D2528">
        <v>150</v>
      </c>
      <c r="E2528">
        <v>56</v>
      </c>
      <c r="F2528" t="s">
        <v>64</v>
      </c>
    </row>
    <row r="2529" spans="1:6" x14ac:dyDescent="0.2">
      <c r="A2529">
        <v>600</v>
      </c>
      <c r="B2529">
        <v>5</v>
      </c>
      <c r="C2529" t="s">
        <v>60</v>
      </c>
      <c r="D2529">
        <v>150</v>
      </c>
      <c r="E2529">
        <v>56</v>
      </c>
      <c r="F2529" t="s">
        <v>64</v>
      </c>
    </row>
    <row r="2530" spans="1:6" x14ac:dyDescent="0.2">
      <c r="A2530">
        <v>601</v>
      </c>
      <c r="B2530">
        <v>5</v>
      </c>
      <c r="C2530" t="s">
        <v>56</v>
      </c>
      <c r="D2530">
        <v>150</v>
      </c>
      <c r="E2530">
        <v>57</v>
      </c>
      <c r="F2530" t="s">
        <v>63</v>
      </c>
    </row>
    <row r="2531" spans="1:6" x14ac:dyDescent="0.2">
      <c r="A2531">
        <v>602</v>
      </c>
      <c r="B2531">
        <v>5</v>
      </c>
      <c r="C2531" t="s">
        <v>58</v>
      </c>
      <c r="D2531">
        <v>150</v>
      </c>
      <c r="E2531">
        <v>57</v>
      </c>
      <c r="F2531" t="s">
        <v>63</v>
      </c>
    </row>
    <row r="2532" spans="1:6" x14ac:dyDescent="0.2">
      <c r="A2532">
        <v>603</v>
      </c>
      <c r="B2532">
        <v>5</v>
      </c>
      <c r="C2532" t="s">
        <v>59</v>
      </c>
      <c r="D2532">
        <v>150</v>
      </c>
      <c r="E2532">
        <v>57</v>
      </c>
      <c r="F2532" t="s">
        <v>64</v>
      </c>
    </row>
    <row r="2533" spans="1:6" x14ac:dyDescent="0.2">
      <c r="A2533">
        <v>604</v>
      </c>
      <c r="B2533">
        <v>5</v>
      </c>
      <c r="C2533" t="s">
        <v>60</v>
      </c>
      <c r="D2533">
        <v>150</v>
      </c>
      <c r="E2533">
        <v>57</v>
      </c>
      <c r="F2533" t="s">
        <v>62</v>
      </c>
    </row>
    <row r="2534" spans="1:6" x14ac:dyDescent="0.2">
      <c r="A2534">
        <v>605</v>
      </c>
      <c r="B2534">
        <v>5</v>
      </c>
      <c r="C2534" t="s">
        <v>56</v>
      </c>
      <c r="D2534">
        <v>150</v>
      </c>
      <c r="E2534">
        <v>58</v>
      </c>
      <c r="F2534" t="s">
        <v>63</v>
      </c>
    </row>
    <row r="2535" spans="1:6" x14ac:dyDescent="0.2">
      <c r="A2535">
        <v>606</v>
      </c>
      <c r="B2535">
        <v>5</v>
      </c>
      <c r="C2535" t="s">
        <v>58</v>
      </c>
      <c r="D2535">
        <v>150</v>
      </c>
      <c r="E2535">
        <v>58</v>
      </c>
      <c r="F2535" t="s">
        <v>63</v>
      </c>
    </row>
    <row r="2536" spans="1:6" x14ac:dyDescent="0.2">
      <c r="A2536">
        <v>607</v>
      </c>
      <c r="B2536">
        <v>5</v>
      </c>
      <c r="C2536" t="s">
        <v>59</v>
      </c>
      <c r="D2536">
        <v>150</v>
      </c>
      <c r="E2536">
        <v>58</v>
      </c>
      <c r="F2536" t="s">
        <v>64</v>
      </c>
    </row>
    <row r="2537" spans="1:6" x14ac:dyDescent="0.2">
      <c r="A2537">
        <v>608</v>
      </c>
      <c r="B2537">
        <v>5</v>
      </c>
      <c r="C2537" t="s">
        <v>60</v>
      </c>
      <c r="D2537">
        <v>150</v>
      </c>
      <c r="E2537">
        <v>58</v>
      </c>
      <c r="F2537" t="s">
        <v>63</v>
      </c>
    </row>
    <row r="2538" spans="1:6" x14ac:dyDescent="0.2">
      <c r="A2538">
        <v>609</v>
      </c>
      <c r="B2538">
        <v>5</v>
      </c>
      <c r="C2538" t="s">
        <v>56</v>
      </c>
      <c r="D2538">
        <v>150</v>
      </c>
      <c r="E2538">
        <v>59</v>
      </c>
      <c r="F2538" t="s">
        <v>63</v>
      </c>
    </row>
    <row r="2539" spans="1:6" x14ac:dyDescent="0.2">
      <c r="A2539">
        <v>610</v>
      </c>
      <c r="B2539">
        <v>5</v>
      </c>
      <c r="C2539" t="s">
        <v>58</v>
      </c>
      <c r="D2539">
        <v>150</v>
      </c>
      <c r="E2539">
        <v>59</v>
      </c>
      <c r="F2539" t="s">
        <v>63</v>
      </c>
    </row>
    <row r="2540" spans="1:6" x14ac:dyDescent="0.2">
      <c r="A2540">
        <v>611</v>
      </c>
      <c r="B2540">
        <v>5</v>
      </c>
      <c r="C2540" t="s">
        <v>59</v>
      </c>
      <c r="D2540">
        <v>150</v>
      </c>
      <c r="E2540">
        <v>59</v>
      </c>
      <c r="F2540" t="s">
        <v>64</v>
      </c>
    </row>
    <row r="2541" spans="1:6" x14ac:dyDescent="0.2">
      <c r="A2541">
        <v>612</v>
      </c>
      <c r="B2541">
        <v>5</v>
      </c>
      <c r="C2541" t="s">
        <v>60</v>
      </c>
      <c r="D2541">
        <v>150</v>
      </c>
      <c r="E2541">
        <v>59</v>
      </c>
      <c r="F2541" t="s">
        <v>63</v>
      </c>
    </row>
    <row r="2542" spans="1:6" x14ac:dyDescent="0.2">
      <c r="A2542">
        <v>613</v>
      </c>
      <c r="B2542">
        <v>5</v>
      </c>
      <c r="C2542" t="s">
        <v>56</v>
      </c>
      <c r="D2542">
        <v>150</v>
      </c>
      <c r="E2542">
        <v>60</v>
      </c>
      <c r="F2542" t="s">
        <v>63</v>
      </c>
    </row>
    <row r="2543" spans="1:6" x14ac:dyDescent="0.2">
      <c r="A2543">
        <v>614</v>
      </c>
      <c r="B2543">
        <v>5</v>
      </c>
      <c r="C2543" t="s">
        <v>58</v>
      </c>
      <c r="D2543">
        <v>150</v>
      </c>
      <c r="E2543">
        <v>60</v>
      </c>
      <c r="F2543" t="s">
        <v>63</v>
      </c>
    </row>
    <row r="2544" spans="1:6" x14ac:dyDescent="0.2">
      <c r="A2544">
        <v>615</v>
      </c>
      <c r="B2544">
        <v>5</v>
      </c>
      <c r="C2544" t="s">
        <v>59</v>
      </c>
      <c r="D2544">
        <v>150</v>
      </c>
      <c r="E2544">
        <v>60</v>
      </c>
      <c r="F2544" t="s">
        <v>64</v>
      </c>
    </row>
    <row r="2545" spans="1:6" x14ac:dyDescent="0.2">
      <c r="A2545">
        <v>616</v>
      </c>
      <c r="B2545">
        <v>5</v>
      </c>
      <c r="C2545" t="s">
        <v>60</v>
      </c>
      <c r="D2545">
        <v>150</v>
      </c>
      <c r="E2545">
        <v>60</v>
      </c>
      <c r="F2545" t="s">
        <v>63</v>
      </c>
    </row>
    <row r="2546" spans="1:6" x14ac:dyDescent="0.2">
      <c r="A2546">
        <v>617</v>
      </c>
      <c r="B2546">
        <v>5</v>
      </c>
      <c r="C2546" t="s">
        <v>56</v>
      </c>
      <c r="D2546">
        <v>150</v>
      </c>
      <c r="E2546">
        <v>61</v>
      </c>
      <c r="F2546" t="s">
        <v>63</v>
      </c>
    </row>
    <row r="2547" spans="1:6" x14ac:dyDescent="0.2">
      <c r="A2547">
        <v>618</v>
      </c>
      <c r="B2547">
        <v>5</v>
      </c>
      <c r="C2547" t="s">
        <v>58</v>
      </c>
      <c r="D2547">
        <v>150</v>
      </c>
      <c r="E2547">
        <v>61</v>
      </c>
      <c r="F2547" t="s">
        <v>62</v>
      </c>
    </row>
    <row r="2548" spans="1:6" x14ac:dyDescent="0.2">
      <c r="A2548">
        <v>619</v>
      </c>
      <c r="B2548">
        <v>5</v>
      </c>
      <c r="C2548" t="s">
        <v>59</v>
      </c>
      <c r="D2548">
        <v>150</v>
      </c>
      <c r="E2548">
        <v>61</v>
      </c>
      <c r="F2548" t="s">
        <v>62</v>
      </c>
    </row>
    <row r="2549" spans="1:6" x14ac:dyDescent="0.2">
      <c r="A2549">
        <v>620</v>
      </c>
      <c r="B2549">
        <v>5</v>
      </c>
      <c r="C2549" t="s">
        <v>60</v>
      </c>
      <c r="D2549">
        <v>150</v>
      </c>
      <c r="E2549">
        <v>61</v>
      </c>
      <c r="F2549" t="s">
        <v>62</v>
      </c>
    </row>
    <row r="2550" spans="1:6" x14ac:dyDescent="0.2">
      <c r="A2550">
        <v>621</v>
      </c>
      <c r="B2550">
        <v>5</v>
      </c>
      <c r="C2550" t="s">
        <v>56</v>
      </c>
      <c r="D2550">
        <v>150</v>
      </c>
      <c r="E2550">
        <v>62</v>
      </c>
      <c r="F2550" t="s">
        <v>63</v>
      </c>
    </row>
    <row r="2551" spans="1:6" x14ac:dyDescent="0.2">
      <c r="A2551">
        <v>622</v>
      </c>
      <c r="B2551">
        <v>5</v>
      </c>
      <c r="C2551" t="s">
        <v>58</v>
      </c>
      <c r="D2551">
        <v>150</v>
      </c>
      <c r="E2551">
        <v>62</v>
      </c>
      <c r="F2551" t="s">
        <v>63</v>
      </c>
    </row>
    <row r="2552" spans="1:6" x14ac:dyDescent="0.2">
      <c r="A2552">
        <v>623</v>
      </c>
      <c r="B2552">
        <v>5</v>
      </c>
      <c r="C2552" t="s">
        <v>59</v>
      </c>
      <c r="D2552">
        <v>150</v>
      </c>
      <c r="E2552">
        <v>62</v>
      </c>
      <c r="F2552" t="s">
        <v>57</v>
      </c>
    </row>
    <row r="2553" spans="1:6" x14ac:dyDescent="0.2">
      <c r="A2553">
        <v>624</v>
      </c>
      <c r="B2553">
        <v>5</v>
      </c>
      <c r="C2553" t="s">
        <v>60</v>
      </c>
      <c r="D2553">
        <v>150</v>
      </c>
      <c r="E2553">
        <v>62</v>
      </c>
      <c r="F2553" t="s">
        <v>64</v>
      </c>
    </row>
    <row r="2554" spans="1:6" x14ac:dyDescent="0.2">
      <c r="A2554">
        <v>625</v>
      </c>
      <c r="B2554">
        <v>5</v>
      </c>
      <c r="C2554" t="s">
        <v>56</v>
      </c>
      <c r="D2554">
        <v>150</v>
      </c>
      <c r="E2554">
        <v>63</v>
      </c>
      <c r="F2554" t="s">
        <v>63</v>
      </c>
    </row>
    <row r="2555" spans="1:6" x14ac:dyDescent="0.2">
      <c r="A2555">
        <v>626</v>
      </c>
      <c r="B2555">
        <v>5</v>
      </c>
      <c r="C2555" t="s">
        <v>58</v>
      </c>
      <c r="D2555">
        <v>150</v>
      </c>
      <c r="E2555">
        <v>63</v>
      </c>
      <c r="F2555" t="s">
        <v>62</v>
      </c>
    </row>
    <row r="2556" spans="1:6" x14ac:dyDescent="0.2">
      <c r="A2556">
        <v>627</v>
      </c>
      <c r="B2556">
        <v>5</v>
      </c>
      <c r="C2556" t="s">
        <v>59</v>
      </c>
      <c r="D2556">
        <v>150</v>
      </c>
      <c r="E2556">
        <v>63</v>
      </c>
      <c r="F2556" t="s">
        <v>64</v>
      </c>
    </row>
    <row r="2557" spans="1:6" x14ac:dyDescent="0.2">
      <c r="A2557">
        <v>628</v>
      </c>
      <c r="B2557">
        <v>5</v>
      </c>
      <c r="C2557" t="s">
        <v>60</v>
      </c>
      <c r="D2557">
        <v>150</v>
      </c>
      <c r="E2557">
        <v>63</v>
      </c>
      <c r="F2557" t="s">
        <v>62</v>
      </c>
    </row>
    <row r="2558" spans="1:6" x14ac:dyDescent="0.2">
      <c r="A2558">
        <v>629</v>
      </c>
      <c r="B2558">
        <v>5</v>
      </c>
      <c r="C2558" t="s">
        <v>56</v>
      </c>
      <c r="D2558">
        <v>150</v>
      </c>
      <c r="E2558">
        <v>64</v>
      </c>
      <c r="F2558" t="s">
        <v>62</v>
      </c>
    </row>
    <row r="2559" spans="1:6" x14ac:dyDescent="0.2">
      <c r="A2559">
        <v>630</v>
      </c>
      <c r="B2559">
        <v>5</v>
      </c>
      <c r="C2559" t="s">
        <v>58</v>
      </c>
      <c r="D2559">
        <v>150</v>
      </c>
      <c r="E2559">
        <v>64</v>
      </c>
      <c r="F2559" t="s">
        <v>62</v>
      </c>
    </row>
    <row r="2560" spans="1:6" x14ac:dyDescent="0.2">
      <c r="A2560">
        <v>631</v>
      </c>
      <c r="B2560">
        <v>5</v>
      </c>
      <c r="C2560" t="s">
        <v>59</v>
      </c>
      <c r="D2560">
        <v>150</v>
      </c>
      <c r="E2560">
        <v>64</v>
      </c>
      <c r="F2560" t="s">
        <v>64</v>
      </c>
    </row>
    <row r="2561" spans="1:6" x14ac:dyDescent="0.2">
      <c r="A2561">
        <v>632</v>
      </c>
      <c r="B2561">
        <v>5</v>
      </c>
      <c r="C2561" t="s">
        <v>60</v>
      </c>
      <c r="D2561">
        <v>150</v>
      </c>
      <c r="E2561">
        <v>64</v>
      </c>
      <c r="F2561" t="s">
        <v>64</v>
      </c>
    </row>
    <row r="2562" spans="1:6" x14ac:dyDescent="0.2">
      <c r="A2562">
        <v>633</v>
      </c>
      <c r="B2562">
        <v>5</v>
      </c>
      <c r="C2562" t="s">
        <v>56</v>
      </c>
      <c r="D2562">
        <v>150</v>
      </c>
      <c r="E2562">
        <v>65</v>
      </c>
      <c r="F2562" t="s">
        <v>63</v>
      </c>
    </row>
    <row r="2563" spans="1:6" x14ac:dyDescent="0.2">
      <c r="A2563">
        <v>634</v>
      </c>
      <c r="B2563">
        <v>5</v>
      </c>
      <c r="C2563" t="s">
        <v>58</v>
      </c>
      <c r="D2563">
        <v>150</v>
      </c>
      <c r="E2563">
        <v>65</v>
      </c>
      <c r="F2563" t="s">
        <v>63</v>
      </c>
    </row>
    <row r="2564" spans="1:6" x14ac:dyDescent="0.2">
      <c r="A2564">
        <v>635</v>
      </c>
      <c r="B2564">
        <v>5</v>
      </c>
      <c r="C2564" t="s">
        <v>59</v>
      </c>
      <c r="D2564">
        <v>150</v>
      </c>
      <c r="E2564">
        <v>65</v>
      </c>
      <c r="F2564" t="s">
        <v>62</v>
      </c>
    </row>
    <row r="2565" spans="1:6" x14ac:dyDescent="0.2">
      <c r="A2565">
        <v>636</v>
      </c>
      <c r="B2565">
        <v>5</v>
      </c>
      <c r="C2565" t="s">
        <v>60</v>
      </c>
      <c r="D2565">
        <v>150</v>
      </c>
      <c r="E2565">
        <v>65</v>
      </c>
      <c r="F2565" t="s">
        <v>63</v>
      </c>
    </row>
    <row r="2566" spans="1:6" x14ac:dyDescent="0.2">
      <c r="A2566">
        <v>637</v>
      </c>
      <c r="B2566">
        <v>5</v>
      </c>
      <c r="C2566" t="s">
        <v>56</v>
      </c>
      <c r="D2566">
        <v>150</v>
      </c>
      <c r="E2566">
        <v>66</v>
      </c>
      <c r="F2566" t="s">
        <v>63</v>
      </c>
    </row>
    <row r="2567" spans="1:6" x14ac:dyDescent="0.2">
      <c r="A2567">
        <v>638</v>
      </c>
      <c r="B2567">
        <v>5</v>
      </c>
      <c r="C2567" t="s">
        <v>58</v>
      </c>
      <c r="D2567">
        <v>150</v>
      </c>
      <c r="E2567">
        <v>66</v>
      </c>
      <c r="F2567" t="s">
        <v>63</v>
      </c>
    </row>
    <row r="2568" spans="1:6" x14ac:dyDescent="0.2">
      <c r="A2568">
        <v>639</v>
      </c>
      <c r="B2568">
        <v>5</v>
      </c>
      <c r="C2568" t="s">
        <v>59</v>
      </c>
      <c r="D2568">
        <v>150</v>
      </c>
      <c r="E2568">
        <v>66</v>
      </c>
      <c r="F2568" t="s">
        <v>63</v>
      </c>
    </row>
    <row r="2569" spans="1:6" x14ac:dyDescent="0.2">
      <c r="A2569">
        <v>640</v>
      </c>
      <c r="B2569">
        <v>5</v>
      </c>
      <c r="C2569" t="s">
        <v>60</v>
      </c>
      <c r="D2569">
        <v>150</v>
      </c>
      <c r="E2569">
        <v>66</v>
      </c>
      <c r="F2569" t="s">
        <v>63</v>
      </c>
    </row>
    <row r="2570" spans="1:6" x14ac:dyDescent="0.2">
      <c r="A2570">
        <v>641</v>
      </c>
      <c r="B2570">
        <v>5</v>
      </c>
      <c r="C2570" t="s">
        <v>56</v>
      </c>
      <c r="D2570">
        <v>150</v>
      </c>
      <c r="E2570">
        <v>67</v>
      </c>
      <c r="F2570" t="s">
        <v>63</v>
      </c>
    </row>
    <row r="2571" spans="1:6" x14ac:dyDescent="0.2">
      <c r="A2571">
        <v>642</v>
      </c>
      <c r="B2571">
        <v>5</v>
      </c>
      <c r="C2571" t="s">
        <v>58</v>
      </c>
      <c r="D2571">
        <v>150</v>
      </c>
      <c r="E2571">
        <v>67</v>
      </c>
      <c r="F2571" t="s">
        <v>63</v>
      </c>
    </row>
    <row r="2572" spans="1:6" x14ac:dyDescent="0.2">
      <c r="A2572">
        <v>643</v>
      </c>
      <c r="B2572">
        <v>5</v>
      </c>
      <c r="C2572" t="s">
        <v>59</v>
      </c>
      <c r="D2572">
        <v>150</v>
      </c>
      <c r="E2572">
        <v>67</v>
      </c>
      <c r="F2572" t="s">
        <v>64</v>
      </c>
    </row>
    <row r="2573" spans="1:6" x14ac:dyDescent="0.2">
      <c r="A2573">
        <v>644</v>
      </c>
      <c r="B2573">
        <v>5</v>
      </c>
      <c r="C2573" t="s">
        <v>60</v>
      </c>
      <c r="D2573">
        <v>150</v>
      </c>
      <c r="E2573">
        <v>67</v>
      </c>
      <c r="F2573" t="s">
        <v>64</v>
      </c>
    </row>
    <row r="2574" spans="1:6" x14ac:dyDescent="0.2">
      <c r="A2574">
        <v>645</v>
      </c>
      <c r="B2574">
        <v>5</v>
      </c>
      <c r="C2574" t="s">
        <v>56</v>
      </c>
      <c r="D2574">
        <v>150</v>
      </c>
      <c r="E2574">
        <v>68</v>
      </c>
      <c r="F2574" t="s">
        <v>61</v>
      </c>
    </row>
    <row r="2575" spans="1:6" x14ac:dyDescent="0.2">
      <c r="A2575">
        <v>646</v>
      </c>
      <c r="B2575">
        <v>5</v>
      </c>
      <c r="C2575" t="s">
        <v>58</v>
      </c>
      <c r="D2575">
        <v>150</v>
      </c>
      <c r="E2575">
        <v>68</v>
      </c>
      <c r="F2575" t="s">
        <v>63</v>
      </c>
    </row>
    <row r="2576" spans="1:6" x14ac:dyDescent="0.2">
      <c r="A2576">
        <v>647</v>
      </c>
      <c r="B2576">
        <v>5</v>
      </c>
      <c r="C2576" t="s">
        <v>59</v>
      </c>
      <c r="D2576">
        <v>150</v>
      </c>
      <c r="E2576">
        <v>68</v>
      </c>
      <c r="F2576" t="s">
        <v>63</v>
      </c>
    </row>
    <row r="2577" spans="1:6" x14ac:dyDescent="0.2">
      <c r="A2577">
        <v>648</v>
      </c>
      <c r="B2577">
        <v>5</v>
      </c>
      <c r="C2577" t="s">
        <v>60</v>
      </c>
      <c r="D2577">
        <v>150</v>
      </c>
      <c r="E2577">
        <v>68</v>
      </c>
      <c r="F2577" t="s">
        <v>63</v>
      </c>
    </row>
    <row r="2578" spans="1:6" x14ac:dyDescent="0.2">
      <c r="A2578">
        <v>649</v>
      </c>
      <c r="B2578">
        <v>5</v>
      </c>
      <c r="C2578" t="s">
        <v>56</v>
      </c>
      <c r="D2578">
        <v>150</v>
      </c>
      <c r="E2578">
        <v>69</v>
      </c>
      <c r="F2578" t="s">
        <v>63</v>
      </c>
    </row>
    <row r="2579" spans="1:6" x14ac:dyDescent="0.2">
      <c r="A2579">
        <v>650</v>
      </c>
      <c r="B2579">
        <v>5</v>
      </c>
      <c r="C2579" t="s">
        <v>58</v>
      </c>
      <c r="D2579">
        <v>150</v>
      </c>
      <c r="E2579">
        <v>69</v>
      </c>
      <c r="F2579" t="s">
        <v>63</v>
      </c>
    </row>
    <row r="2580" spans="1:6" x14ac:dyDescent="0.2">
      <c r="A2580">
        <v>651</v>
      </c>
      <c r="B2580">
        <v>5</v>
      </c>
      <c r="C2580" t="s">
        <v>59</v>
      </c>
      <c r="D2580">
        <v>150</v>
      </c>
      <c r="E2580">
        <v>69</v>
      </c>
      <c r="F2580" t="s">
        <v>63</v>
      </c>
    </row>
    <row r="2581" spans="1:6" x14ac:dyDescent="0.2">
      <c r="A2581">
        <v>652</v>
      </c>
      <c r="B2581">
        <v>5</v>
      </c>
      <c r="C2581" t="s">
        <v>60</v>
      </c>
      <c r="D2581">
        <v>150</v>
      </c>
      <c r="E2581">
        <v>69</v>
      </c>
      <c r="F2581" t="s">
        <v>63</v>
      </c>
    </row>
    <row r="2582" spans="1:6" x14ac:dyDescent="0.2">
      <c r="A2582">
        <v>653</v>
      </c>
      <c r="B2582">
        <v>5</v>
      </c>
      <c r="C2582" t="s">
        <v>56</v>
      </c>
      <c r="D2582">
        <v>150</v>
      </c>
      <c r="E2582">
        <v>70</v>
      </c>
      <c r="F2582" t="s">
        <v>61</v>
      </c>
    </row>
    <row r="2583" spans="1:6" x14ac:dyDescent="0.2">
      <c r="A2583">
        <v>654</v>
      </c>
      <c r="B2583">
        <v>5</v>
      </c>
      <c r="C2583" t="s">
        <v>58</v>
      </c>
      <c r="D2583">
        <v>150</v>
      </c>
      <c r="E2583">
        <v>70</v>
      </c>
      <c r="F2583" t="s">
        <v>63</v>
      </c>
    </row>
    <row r="2584" spans="1:6" x14ac:dyDescent="0.2">
      <c r="A2584">
        <v>655</v>
      </c>
      <c r="B2584">
        <v>5</v>
      </c>
      <c r="C2584" t="s">
        <v>59</v>
      </c>
      <c r="D2584">
        <v>150</v>
      </c>
      <c r="E2584">
        <v>70</v>
      </c>
      <c r="F2584" t="s">
        <v>63</v>
      </c>
    </row>
    <row r="2585" spans="1:6" x14ac:dyDescent="0.2">
      <c r="A2585">
        <v>656</v>
      </c>
      <c r="B2585">
        <v>5</v>
      </c>
      <c r="C2585" t="s">
        <v>60</v>
      </c>
      <c r="D2585">
        <v>150</v>
      </c>
      <c r="E2585">
        <v>70</v>
      </c>
      <c r="F2585" t="s">
        <v>63</v>
      </c>
    </row>
    <row r="2586" spans="1:6" x14ac:dyDescent="0.2">
      <c r="A2586">
        <v>657</v>
      </c>
      <c r="B2586">
        <v>5</v>
      </c>
      <c r="C2586" t="s">
        <v>56</v>
      </c>
      <c r="D2586">
        <v>150</v>
      </c>
      <c r="E2586">
        <v>71</v>
      </c>
      <c r="F2586" t="s">
        <v>63</v>
      </c>
    </row>
    <row r="2587" spans="1:6" x14ac:dyDescent="0.2">
      <c r="A2587">
        <v>658</v>
      </c>
      <c r="B2587">
        <v>5</v>
      </c>
      <c r="C2587" t="s">
        <v>58</v>
      </c>
      <c r="D2587">
        <v>150</v>
      </c>
      <c r="E2587">
        <v>71</v>
      </c>
      <c r="F2587" t="s">
        <v>63</v>
      </c>
    </row>
    <row r="2588" spans="1:6" x14ac:dyDescent="0.2">
      <c r="A2588">
        <v>659</v>
      </c>
      <c r="B2588">
        <v>5</v>
      </c>
      <c r="C2588" t="s">
        <v>59</v>
      </c>
      <c r="D2588">
        <v>150</v>
      </c>
      <c r="E2588">
        <v>71</v>
      </c>
      <c r="F2588" t="s">
        <v>64</v>
      </c>
    </row>
    <row r="2589" spans="1:6" x14ac:dyDescent="0.2">
      <c r="A2589">
        <v>660</v>
      </c>
      <c r="B2589">
        <v>5</v>
      </c>
      <c r="C2589" t="s">
        <v>60</v>
      </c>
      <c r="D2589">
        <v>150</v>
      </c>
      <c r="E2589">
        <v>71</v>
      </c>
      <c r="F2589" t="s">
        <v>64</v>
      </c>
    </row>
    <row r="2590" spans="1:6" x14ac:dyDescent="0.2">
      <c r="A2590">
        <v>661</v>
      </c>
      <c r="B2590">
        <v>5</v>
      </c>
      <c r="C2590" t="s">
        <v>56</v>
      </c>
      <c r="D2590">
        <v>150</v>
      </c>
      <c r="E2590">
        <v>72</v>
      </c>
      <c r="F2590" t="s">
        <v>61</v>
      </c>
    </row>
    <row r="2591" spans="1:6" x14ac:dyDescent="0.2">
      <c r="A2591">
        <v>662</v>
      </c>
      <c r="B2591">
        <v>5</v>
      </c>
      <c r="C2591" t="s">
        <v>58</v>
      </c>
      <c r="D2591">
        <v>150</v>
      </c>
      <c r="E2591">
        <v>72</v>
      </c>
      <c r="F2591" t="s">
        <v>63</v>
      </c>
    </row>
    <row r="2592" spans="1:6" x14ac:dyDescent="0.2">
      <c r="A2592">
        <v>663</v>
      </c>
      <c r="B2592">
        <v>5</v>
      </c>
      <c r="C2592" t="s">
        <v>59</v>
      </c>
      <c r="D2592">
        <v>150</v>
      </c>
      <c r="E2592">
        <v>72</v>
      </c>
      <c r="F2592" t="s">
        <v>63</v>
      </c>
    </row>
    <row r="2593" spans="1:6" x14ac:dyDescent="0.2">
      <c r="A2593">
        <v>664</v>
      </c>
      <c r="B2593">
        <v>5</v>
      </c>
      <c r="C2593" t="s">
        <v>60</v>
      </c>
      <c r="D2593">
        <v>150</v>
      </c>
      <c r="E2593">
        <v>72</v>
      </c>
      <c r="F2593" t="s">
        <v>63</v>
      </c>
    </row>
    <row r="2594" spans="1:6" x14ac:dyDescent="0.2">
      <c r="A2594">
        <v>665</v>
      </c>
      <c r="B2594">
        <v>5</v>
      </c>
      <c r="C2594" t="s">
        <v>56</v>
      </c>
      <c r="D2594">
        <v>150</v>
      </c>
      <c r="E2594">
        <v>73</v>
      </c>
      <c r="F2594" t="s">
        <v>57</v>
      </c>
    </row>
    <row r="2595" spans="1:6" x14ac:dyDescent="0.2">
      <c r="A2595">
        <v>666</v>
      </c>
      <c r="B2595">
        <v>5</v>
      </c>
      <c r="C2595" t="s">
        <v>58</v>
      </c>
      <c r="D2595">
        <v>150</v>
      </c>
      <c r="E2595">
        <v>73</v>
      </c>
      <c r="F2595" t="s">
        <v>63</v>
      </c>
    </row>
    <row r="2596" spans="1:6" x14ac:dyDescent="0.2">
      <c r="A2596">
        <v>667</v>
      </c>
      <c r="B2596">
        <v>5</v>
      </c>
      <c r="C2596" t="s">
        <v>59</v>
      </c>
      <c r="D2596">
        <v>150</v>
      </c>
      <c r="E2596">
        <v>73</v>
      </c>
      <c r="F2596" t="s">
        <v>63</v>
      </c>
    </row>
    <row r="2597" spans="1:6" x14ac:dyDescent="0.2">
      <c r="A2597">
        <v>668</v>
      </c>
      <c r="B2597">
        <v>5</v>
      </c>
      <c r="C2597" t="s">
        <v>60</v>
      </c>
      <c r="D2597">
        <v>150</v>
      </c>
      <c r="E2597">
        <v>73</v>
      </c>
      <c r="F2597" t="s">
        <v>63</v>
      </c>
    </row>
    <row r="2598" spans="1:6" x14ac:dyDescent="0.2">
      <c r="A2598">
        <v>669</v>
      </c>
      <c r="B2598">
        <v>5</v>
      </c>
      <c r="C2598" t="s">
        <v>56</v>
      </c>
      <c r="D2598">
        <v>150</v>
      </c>
      <c r="E2598">
        <v>74</v>
      </c>
      <c r="F2598" t="s">
        <v>63</v>
      </c>
    </row>
    <row r="2599" spans="1:6" x14ac:dyDescent="0.2">
      <c r="A2599">
        <v>670</v>
      </c>
      <c r="B2599">
        <v>5</v>
      </c>
      <c r="C2599" t="s">
        <v>58</v>
      </c>
      <c r="D2599">
        <v>150</v>
      </c>
      <c r="E2599">
        <v>74</v>
      </c>
      <c r="F2599" t="s">
        <v>63</v>
      </c>
    </row>
    <row r="2600" spans="1:6" x14ac:dyDescent="0.2">
      <c r="A2600">
        <v>671</v>
      </c>
      <c r="B2600">
        <v>5</v>
      </c>
      <c r="C2600" t="s">
        <v>59</v>
      </c>
      <c r="D2600">
        <v>150</v>
      </c>
      <c r="E2600">
        <v>74</v>
      </c>
      <c r="F2600" t="s">
        <v>63</v>
      </c>
    </row>
    <row r="2601" spans="1:6" x14ac:dyDescent="0.2">
      <c r="A2601">
        <v>672</v>
      </c>
      <c r="B2601">
        <v>5</v>
      </c>
      <c r="C2601" t="s">
        <v>60</v>
      </c>
      <c r="D2601">
        <v>150</v>
      </c>
      <c r="E2601">
        <v>74</v>
      </c>
      <c r="F2601" t="s">
        <v>63</v>
      </c>
    </row>
    <row r="2602" spans="1:6" x14ac:dyDescent="0.2">
      <c r="A2602">
        <v>673</v>
      </c>
      <c r="B2602">
        <v>5</v>
      </c>
      <c r="C2602" t="s">
        <v>56</v>
      </c>
      <c r="D2602">
        <v>150</v>
      </c>
      <c r="E2602">
        <v>75</v>
      </c>
      <c r="F2602" t="s">
        <v>64</v>
      </c>
    </row>
    <row r="2603" spans="1:6" x14ac:dyDescent="0.2">
      <c r="A2603">
        <v>674</v>
      </c>
      <c r="B2603">
        <v>5</v>
      </c>
      <c r="C2603" t="s">
        <v>58</v>
      </c>
      <c r="D2603">
        <v>150</v>
      </c>
      <c r="E2603">
        <v>75</v>
      </c>
      <c r="F2603" t="s">
        <v>63</v>
      </c>
    </row>
    <row r="2604" spans="1:6" x14ac:dyDescent="0.2">
      <c r="A2604">
        <v>675</v>
      </c>
      <c r="B2604">
        <v>5</v>
      </c>
      <c r="C2604" t="s">
        <v>59</v>
      </c>
      <c r="D2604">
        <v>150</v>
      </c>
      <c r="E2604">
        <v>75</v>
      </c>
      <c r="F2604" t="s">
        <v>63</v>
      </c>
    </row>
    <row r="2605" spans="1:6" x14ac:dyDescent="0.2">
      <c r="A2605">
        <v>676</v>
      </c>
      <c r="B2605">
        <v>5</v>
      </c>
      <c r="C2605" t="s">
        <v>60</v>
      </c>
      <c r="D2605">
        <v>150</v>
      </c>
      <c r="E2605">
        <v>75</v>
      </c>
      <c r="F2605" t="s">
        <v>63</v>
      </c>
    </row>
    <row r="2606" spans="1:6" x14ac:dyDescent="0.2">
      <c r="A2606">
        <v>677</v>
      </c>
      <c r="B2606">
        <v>5</v>
      </c>
      <c r="C2606" t="s">
        <v>56</v>
      </c>
      <c r="D2606">
        <v>150</v>
      </c>
      <c r="E2606">
        <v>76</v>
      </c>
      <c r="F2606" t="s">
        <v>64</v>
      </c>
    </row>
    <row r="2607" spans="1:6" x14ac:dyDescent="0.2">
      <c r="A2607">
        <v>678</v>
      </c>
      <c r="B2607">
        <v>5</v>
      </c>
      <c r="C2607" t="s">
        <v>58</v>
      </c>
      <c r="D2607">
        <v>150</v>
      </c>
      <c r="E2607">
        <v>76</v>
      </c>
      <c r="F2607" t="s">
        <v>64</v>
      </c>
    </row>
    <row r="2608" spans="1:6" x14ac:dyDescent="0.2">
      <c r="A2608">
        <v>679</v>
      </c>
      <c r="B2608">
        <v>5</v>
      </c>
      <c r="C2608" t="s">
        <v>59</v>
      </c>
      <c r="D2608">
        <v>150</v>
      </c>
      <c r="E2608">
        <v>76</v>
      </c>
      <c r="F2608" t="s">
        <v>64</v>
      </c>
    </row>
    <row r="2609" spans="1:6" x14ac:dyDescent="0.2">
      <c r="A2609">
        <v>680</v>
      </c>
      <c r="B2609">
        <v>5</v>
      </c>
      <c r="C2609" t="s">
        <v>60</v>
      </c>
      <c r="D2609">
        <v>150</v>
      </c>
      <c r="E2609">
        <v>76</v>
      </c>
      <c r="F2609" t="s">
        <v>64</v>
      </c>
    </row>
    <row r="2610" spans="1:6" x14ac:dyDescent="0.2">
      <c r="A2610">
        <v>681</v>
      </c>
      <c r="B2610">
        <v>5</v>
      </c>
      <c r="C2610" t="s">
        <v>56</v>
      </c>
      <c r="D2610">
        <v>150</v>
      </c>
      <c r="E2610">
        <v>77</v>
      </c>
      <c r="F2610" t="s">
        <v>63</v>
      </c>
    </row>
    <row r="2611" spans="1:6" x14ac:dyDescent="0.2">
      <c r="A2611">
        <v>682</v>
      </c>
      <c r="B2611">
        <v>5</v>
      </c>
      <c r="C2611" t="s">
        <v>58</v>
      </c>
      <c r="D2611">
        <v>150</v>
      </c>
      <c r="E2611">
        <v>77</v>
      </c>
      <c r="F2611" t="s">
        <v>63</v>
      </c>
    </row>
    <row r="2612" spans="1:6" x14ac:dyDescent="0.2">
      <c r="A2612">
        <v>683</v>
      </c>
      <c r="B2612">
        <v>5</v>
      </c>
      <c r="C2612" t="s">
        <v>59</v>
      </c>
      <c r="D2612">
        <v>150</v>
      </c>
      <c r="E2612">
        <v>77</v>
      </c>
      <c r="F2612" t="s">
        <v>62</v>
      </c>
    </row>
    <row r="2613" spans="1:6" x14ac:dyDescent="0.2">
      <c r="A2613">
        <v>684</v>
      </c>
      <c r="B2613">
        <v>5</v>
      </c>
      <c r="C2613" t="s">
        <v>60</v>
      </c>
      <c r="D2613">
        <v>150</v>
      </c>
      <c r="E2613">
        <v>77</v>
      </c>
      <c r="F2613" t="s">
        <v>64</v>
      </c>
    </row>
    <row r="2614" spans="1:6" x14ac:dyDescent="0.2">
      <c r="A2614">
        <v>685</v>
      </c>
      <c r="B2614">
        <v>5</v>
      </c>
      <c r="C2614" t="s">
        <v>56</v>
      </c>
      <c r="D2614">
        <v>150</v>
      </c>
      <c r="E2614">
        <v>78</v>
      </c>
      <c r="F2614" t="s">
        <v>63</v>
      </c>
    </row>
    <row r="2615" spans="1:6" x14ac:dyDescent="0.2">
      <c r="A2615">
        <v>686</v>
      </c>
      <c r="B2615">
        <v>5</v>
      </c>
      <c r="C2615" t="s">
        <v>58</v>
      </c>
      <c r="D2615">
        <v>150</v>
      </c>
      <c r="E2615">
        <v>78</v>
      </c>
      <c r="F2615" t="s">
        <v>63</v>
      </c>
    </row>
    <row r="2616" spans="1:6" x14ac:dyDescent="0.2">
      <c r="A2616">
        <v>687</v>
      </c>
      <c r="B2616">
        <v>5</v>
      </c>
      <c r="C2616" t="s">
        <v>59</v>
      </c>
      <c r="D2616">
        <v>150</v>
      </c>
      <c r="E2616">
        <v>78</v>
      </c>
      <c r="F2616" t="s">
        <v>64</v>
      </c>
    </row>
    <row r="2617" spans="1:6" x14ac:dyDescent="0.2">
      <c r="A2617">
        <v>688</v>
      </c>
      <c r="B2617">
        <v>5</v>
      </c>
      <c r="C2617" t="s">
        <v>60</v>
      </c>
      <c r="D2617">
        <v>150</v>
      </c>
      <c r="E2617">
        <v>78</v>
      </c>
      <c r="F2617" t="s">
        <v>63</v>
      </c>
    </row>
    <row r="2618" spans="1:6" x14ac:dyDescent="0.2">
      <c r="A2618">
        <v>689</v>
      </c>
      <c r="B2618">
        <v>5</v>
      </c>
      <c r="C2618" t="s">
        <v>56</v>
      </c>
      <c r="D2618">
        <v>150</v>
      </c>
      <c r="E2618">
        <v>79</v>
      </c>
      <c r="F2618" t="s">
        <v>63</v>
      </c>
    </row>
    <row r="2619" spans="1:6" x14ac:dyDescent="0.2">
      <c r="A2619">
        <v>690</v>
      </c>
      <c r="B2619">
        <v>5</v>
      </c>
      <c r="C2619" t="s">
        <v>58</v>
      </c>
      <c r="D2619">
        <v>150</v>
      </c>
      <c r="E2619">
        <v>79</v>
      </c>
      <c r="F2619" t="s">
        <v>63</v>
      </c>
    </row>
    <row r="2620" spans="1:6" x14ac:dyDescent="0.2">
      <c r="A2620">
        <v>691</v>
      </c>
      <c r="B2620">
        <v>5</v>
      </c>
      <c r="C2620" t="s">
        <v>59</v>
      </c>
      <c r="D2620">
        <v>150</v>
      </c>
      <c r="E2620">
        <v>79</v>
      </c>
      <c r="F2620" t="s">
        <v>63</v>
      </c>
    </row>
    <row r="2621" spans="1:6" x14ac:dyDescent="0.2">
      <c r="A2621">
        <v>692</v>
      </c>
      <c r="B2621">
        <v>5</v>
      </c>
      <c r="C2621" t="s">
        <v>60</v>
      </c>
      <c r="D2621">
        <v>150</v>
      </c>
      <c r="E2621">
        <v>79</v>
      </c>
      <c r="F2621" t="s">
        <v>63</v>
      </c>
    </row>
    <row r="2622" spans="1:6" x14ac:dyDescent="0.2">
      <c r="A2622">
        <v>693</v>
      </c>
      <c r="B2622">
        <v>5</v>
      </c>
      <c r="C2622" t="s">
        <v>56</v>
      </c>
      <c r="D2622">
        <v>150</v>
      </c>
      <c r="E2622">
        <v>80</v>
      </c>
      <c r="F2622" t="s">
        <v>57</v>
      </c>
    </row>
    <row r="2623" spans="1:6" x14ac:dyDescent="0.2">
      <c r="A2623">
        <v>694</v>
      </c>
      <c r="B2623">
        <v>5</v>
      </c>
      <c r="C2623" t="s">
        <v>58</v>
      </c>
      <c r="D2623">
        <v>150</v>
      </c>
      <c r="E2623">
        <v>80</v>
      </c>
      <c r="F2623" t="s">
        <v>63</v>
      </c>
    </row>
    <row r="2624" spans="1:6" x14ac:dyDescent="0.2">
      <c r="A2624">
        <v>695</v>
      </c>
      <c r="B2624">
        <v>5</v>
      </c>
      <c r="C2624" t="s">
        <v>59</v>
      </c>
      <c r="D2624">
        <v>150</v>
      </c>
      <c r="E2624">
        <v>80</v>
      </c>
      <c r="F2624" t="s">
        <v>64</v>
      </c>
    </row>
    <row r="2625" spans="1:6" x14ac:dyDescent="0.2">
      <c r="A2625">
        <v>696</v>
      </c>
      <c r="B2625">
        <v>5</v>
      </c>
      <c r="C2625" t="s">
        <v>60</v>
      </c>
      <c r="D2625">
        <v>150</v>
      </c>
      <c r="E2625">
        <v>80</v>
      </c>
      <c r="F2625" t="s">
        <v>63</v>
      </c>
    </row>
    <row r="2626" spans="1:6" x14ac:dyDescent="0.2">
      <c r="A2626">
        <v>697</v>
      </c>
      <c r="B2626">
        <v>5</v>
      </c>
      <c r="C2626" t="s">
        <v>56</v>
      </c>
      <c r="D2626">
        <v>150</v>
      </c>
      <c r="E2626">
        <v>81</v>
      </c>
      <c r="F2626" t="s">
        <v>62</v>
      </c>
    </row>
    <row r="2627" spans="1:6" x14ac:dyDescent="0.2">
      <c r="A2627">
        <v>698</v>
      </c>
      <c r="B2627">
        <v>5</v>
      </c>
      <c r="C2627" t="s">
        <v>58</v>
      </c>
      <c r="D2627">
        <v>150</v>
      </c>
      <c r="E2627">
        <v>81</v>
      </c>
      <c r="F2627" t="s">
        <v>63</v>
      </c>
    </row>
    <row r="2628" spans="1:6" x14ac:dyDescent="0.2">
      <c r="A2628">
        <v>699</v>
      </c>
      <c r="B2628">
        <v>5</v>
      </c>
      <c r="C2628" t="s">
        <v>59</v>
      </c>
      <c r="D2628">
        <v>150</v>
      </c>
      <c r="E2628">
        <v>81</v>
      </c>
      <c r="F2628" t="s">
        <v>62</v>
      </c>
    </row>
    <row r="2629" spans="1:6" x14ac:dyDescent="0.2">
      <c r="A2629">
        <v>700</v>
      </c>
      <c r="B2629">
        <v>5</v>
      </c>
      <c r="C2629" t="s">
        <v>60</v>
      </c>
      <c r="D2629">
        <v>150</v>
      </c>
      <c r="E2629">
        <v>81</v>
      </c>
      <c r="F2629" t="s">
        <v>64</v>
      </c>
    </row>
    <row r="2630" spans="1:6" x14ac:dyDescent="0.2">
      <c r="A2630">
        <v>701</v>
      </c>
      <c r="B2630">
        <v>5</v>
      </c>
      <c r="C2630" t="s">
        <v>56</v>
      </c>
      <c r="D2630">
        <v>150</v>
      </c>
      <c r="E2630">
        <v>82</v>
      </c>
      <c r="F2630" t="s">
        <v>63</v>
      </c>
    </row>
    <row r="2631" spans="1:6" x14ac:dyDescent="0.2">
      <c r="A2631">
        <v>702</v>
      </c>
      <c r="B2631">
        <v>5</v>
      </c>
      <c r="C2631" t="s">
        <v>58</v>
      </c>
      <c r="D2631">
        <v>150</v>
      </c>
      <c r="E2631">
        <v>82</v>
      </c>
      <c r="F2631" t="s">
        <v>63</v>
      </c>
    </row>
    <row r="2632" spans="1:6" x14ac:dyDescent="0.2">
      <c r="A2632">
        <v>703</v>
      </c>
      <c r="B2632">
        <v>5</v>
      </c>
      <c r="C2632" t="s">
        <v>59</v>
      </c>
      <c r="D2632">
        <v>150</v>
      </c>
      <c r="E2632">
        <v>82</v>
      </c>
      <c r="F2632" t="s">
        <v>64</v>
      </c>
    </row>
    <row r="2633" spans="1:6" x14ac:dyDescent="0.2">
      <c r="A2633">
        <v>704</v>
      </c>
      <c r="B2633">
        <v>5</v>
      </c>
      <c r="C2633" t="s">
        <v>60</v>
      </c>
      <c r="D2633">
        <v>150</v>
      </c>
      <c r="E2633">
        <v>82</v>
      </c>
      <c r="F2633" t="s">
        <v>62</v>
      </c>
    </row>
    <row r="2634" spans="1:6" x14ac:dyDescent="0.2">
      <c r="A2634">
        <v>705</v>
      </c>
      <c r="B2634">
        <v>5</v>
      </c>
      <c r="C2634" t="s">
        <v>56</v>
      </c>
      <c r="D2634">
        <v>150</v>
      </c>
      <c r="E2634">
        <v>83</v>
      </c>
      <c r="F2634" t="s">
        <v>63</v>
      </c>
    </row>
    <row r="2635" spans="1:6" x14ac:dyDescent="0.2">
      <c r="A2635">
        <v>706</v>
      </c>
      <c r="B2635">
        <v>5</v>
      </c>
      <c r="C2635" t="s">
        <v>58</v>
      </c>
      <c r="D2635">
        <v>150</v>
      </c>
      <c r="E2635">
        <v>83</v>
      </c>
      <c r="F2635" t="s">
        <v>63</v>
      </c>
    </row>
    <row r="2636" spans="1:6" x14ac:dyDescent="0.2">
      <c r="A2636">
        <v>707</v>
      </c>
      <c r="B2636">
        <v>5</v>
      </c>
      <c r="C2636" t="s">
        <v>59</v>
      </c>
      <c r="D2636">
        <v>150</v>
      </c>
      <c r="E2636">
        <v>83</v>
      </c>
      <c r="F2636" t="s">
        <v>64</v>
      </c>
    </row>
    <row r="2637" spans="1:6" x14ac:dyDescent="0.2">
      <c r="A2637">
        <v>708</v>
      </c>
      <c r="B2637">
        <v>5</v>
      </c>
      <c r="C2637" t="s">
        <v>60</v>
      </c>
      <c r="D2637">
        <v>150</v>
      </c>
      <c r="E2637">
        <v>83</v>
      </c>
      <c r="F2637" t="s">
        <v>63</v>
      </c>
    </row>
    <row r="2638" spans="1:6" x14ac:dyDescent="0.2">
      <c r="A2638">
        <v>709</v>
      </c>
      <c r="B2638">
        <v>5</v>
      </c>
      <c r="C2638" t="s">
        <v>56</v>
      </c>
      <c r="D2638">
        <v>150</v>
      </c>
      <c r="E2638">
        <v>84</v>
      </c>
      <c r="F2638" t="s">
        <v>63</v>
      </c>
    </row>
    <row r="2639" spans="1:6" x14ac:dyDescent="0.2">
      <c r="A2639">
        <v>710</v>
      </c>
      <c r="B2639">
        <v>5</v>
      </c>
      <c r="C2639" t="s">
        <v>58</v>
      </c>
      <c r="D2639">
        <v>150</v>
      </c>
      <c r="E2639">
        <v>84</v>
      </c>
      <c r="F2639" t="s">
        <v>63</v>
      </c>
    </row>
    <row r="2640" spans="1:6" x14ac:dyDescent="0.2">
      <c r="A2640">
        <v>711</v>
      </c>
      <c r="B2640">
        <v>5</v>
      </c>
      <c r="C2640" t="s">
        <v>59</v>
      </c>
      <c r="D2640">
        <v>150</v>
      </c>
      <c r="E2640">
        <v>84</v>
      </c>
      <c r="F2640" t="s">
        <v>64</v>
      </c>
    </row>
    <row r="2641" spans="1:6" x14ac:dyDescent="0.2">
      <c r="A2641">
        <v>712</v>
      </c>
      <c r="B2641">
        <v>5</v>
      </c>
      <c r="C2641" t="s">
        <v>60</v>
      </c>
      <c r="D2641">
        <v>150</v>
      </c>
      <c r="E2641">
        <v>84</v>
      </c>
      <c r="F2641" t="s">
        <v>62</v>
      </c>
    </row>
    <row r="2642" spans="1:6" x14ac:dyDescent="0.2">
      <c r="A2642">
        <v>713</v>
      </c>
      <c r="B2642">
        <v>5</v>
      </c>
      <c r="C2642" t="s">
        <v>56</v>
      </c>
      <c r="D2642">
        <v>150</v>
      </c>
      <c r="E2642">
        <v>85</v>
      </c>
      <c r="F2642" t="s">
        <v>63</v>
      </c>
    </row>
    <row r="2643" spans="1:6" x14ac:dyDescent="0.2">
      <c r="A2643">
        <v>714</v>
      </c>
      <c r="B2643">
        <v>5</v>
      </c>
      <c r="C2643" t="s">
        <v>58</v>
      </c>
      <c r="D2643">
        <v>150</v>
      </c>
      <c r="E2643">
        <v>85</v>
      </c>
      <c r="F2643" t="s">
        <v>63</v>
      </c>
    </row>
    <row r="2644" spans="1:6" x14ac:dyDescent="0.2">
      <c r="A2644">
        <v>715</v>
      </c>
      <c r="B2644">
        <v>5</v>
      </c>
      <c r="C2644" t="s">
        <v>59</v>
      </c>
      <c r="D2644">
        <v>150</v>
      </c>
      <c r="E2644">
        <v>85</v>
      </c>
      <c r="F2644" t="s">
        <v>64</v>
      </c>
    </row>
    <row r="2645" spans="1:6" x14ac:dyDescent="0.2">
      <c r="A2645">
        <v>716</v>
      </c>
      <c r="B2645">
        <v>5</v>
      </c>
      <c r="C2645" t="s">
        <v>60</v>
      </c>
      <c r="D2645">
        <v>150</v>
      </c>
      <c r="E2645">
        <v>85</v>
      </c>
      <c r="F2645" t="s">
        <v>62</v>
      </c>
    </row>
    <row r="2646" spans="1:6" x14ac:dyDescent="0.2">
      <c r="A2646">
        <v>717</v>
      </c>
      <c r="B2646">
        <v>5</v>
      </c>
      <c r="C2646" t="s">
        <v>56</v>
      </c>
      <c r="D2646">
        <v>150</v>
      </c>
      <c r="E2646">
        <v>86</v>
      </c>
      <c r="F2646" t="s">
        <v>63</v>
      </c>
    </row>
    <row r="2647" spans="1:6" x14ac:dyDescent="0.2">
      <c r="A2647">
        <v>718</v>
      </c>
      <c r="B2647">
        <v>5</v>
      </c>
      <c r="C2647" t="s">
        <v>58</v>
      </c>
      <c r="D2647">
        <v>150</v>
      </c>
      <c r="E2647">
        <v>86</v>
      </c>
      <c r="F2647" t="s">
        <v>63</v>
      </c>
    </row>
    <row r="2648" spans="1:6" x14ac:dyDescent="0.2">
      <c r="A2648">
        <v>719</v>
      </c>
      <c r="B2648">
        <v>5</v>
      </c>
      <c r="C2648" t="s">
        <v>59</v>
      </c>
      <c r="D2648">
        <v>150</v>
      </c>
      <c r="E2648">
        <v>86</v>
      </c>
      <c r="F2648" t="s">
        <v>64</v>
      </c>
    </row>
    <row r="2649" spans="1:6" x14ac:dyDescent="0.2">
      <c r="A2649">
        <v>720</v>
      </c>
      <c r="B2649">
        <v>5</v>
      </c>
      <c r="C2649" t="s">
        <v>60</v>
      </c>
      <c r="D2649">
        <v>150</v>
      </c>
      <c r="E2649">
        <v>86</v>
      </c>
      <c r="F2649" t="s">
        <v>62</v>
      </c>
    </row>
    <row r="2650" spans="1:6" x14ac:dyDescent="0.2">
      <c r="A2650">
        <v>721</v>
      </c>
      <c r="B2650">
        <v>5</v>
      </c>
      <c r="C2650" t="s">
        <v>56</v>
      </c>
      <c r="D2650">
        <v>150</v>
      </c>
      <c r="E2650">
        <v>87</v>
      </c>
      <c r="F2650" t="s">
        <v>62</v>
      </c>
    </row>
    <row r="2651" spans="1:6" x14ac:dyDescent="0.2">
      <c r="A2651">
        <v>722</v>
      </c>
      <c r="B2651">
        <v>5</v>
      </c>
      <c r="C2651" t="s">
        <v>58</v>
      </c>
      <c r="D2651">
        <v>150</v>
      </c>
      <c r="E2651">
        <v>87</v>
      </c>
      <c r="F2651" t="s">
        <v>63</v>
      </c>
    </row>
    <row r="2652" spans="1:6" x14ac:dyDescent="0.2">
      <c r="A2652">
        <v>723</v>
      </c>
      <c r="B2652">
        <v>5</v>
      </c>
      <c r="C2652" t="s">
        <v>59</v>
      </c>
      <c r="D2652">
        <v>150</v>
      </c>
      <c r="E2652">
        <v>87</v>
      </c>
      <c r="F2652" t="s">
        <v>64</v>
      </c>
    </row>
    <row r="2653" spans="1:6" x14ac:dyDescent="0.2">
      <c r="A2653">
        <v>724</v>
      </c>
      <c r="B2653">
        <v>5</v>
      </c>
      <c r="C2653" t="s">
        <v>60</v>
      </c>
      <c r="D2653">
        <v>150</v>
      </c>
      <c r="E2653">
        <v>87</v>
      </c>
      <c r="F2653" t="s">
        <v>61</v>
      </c>
    </row>
    <row r="2654" spans="1:6" x14ac:dyDescent="0.2">
      <c r="A2654">
        <v>725</v>
      </c>
      <c r="B2654">
        <v>5</v>
      </c>
      <c r="C2654" t="s">
        <v>56</v>
      </c>
      <c r="D2654">
        <v>150</v>
      </c>
      <c r="E2654">
        <v>88</v>
      </c>
      <c r="F2654" t="s">
        <v>63</v>
      </c>
    </row>
    <row r="2655" spans="1:6" x14ac:dyDescent="0.2">
      <c r="A2655">
        <v>726</v>
      </c>
      <c r="B2655">
        <v>5</v>
      </c>
      <c r="C2655" t="s">
        <v>58</v>
      </c>
      <c r="D2655">
        <v>150</v>
      </c>
      <c r="E2655">
        <v>88</v>
      </c>
      <c r="F2655" t="s">
        <v>63</v>
      </c>
    </row>
    <row r="2656" spans="1:6" x14ac:dyDescent="0.2">
      <c r="A2656">
        <v>727</v>
      </c>
      <c r="B2656">
        <v>5</v>
      </c>
      <c r="C2656" t="s">
        <v>59</v>
      </c>
      <c r="D2656">
        <v>150</v>
      </c>
      <c r="E2656">
        <v>88</v>
      </c>
      <c r="F2656" t="s">
        <v>61</v>
      </c>
    </row>
    <row r="2657" spans="1:6" x14ac:dyDescent="0.2">
      <c r="A2657">
        <v>728</v>
      </c>
      <c r="B2657">
        <v>5</v>
      </c>
      <c r="C2657" t="s">
        <v>60</v>
      </c>
      <c r="D2657">
        <v>150</v>
      </c>
      <c r="E2657">
        <v>88</v>
      </c>
      <c r="F2657" t="s">
        <v>62</v>
      </c>
    </row>
    <row r="2658" spans="1:6" x14ac:dyDescent="0.2">
      <c r="A2658">
        <v>729</v>
      </c>
      <c r="B2658">
        <v>5</v>
      </c>
      <c r="C2658" t="s">
        <v>56</v>
      </c>
      <c r="D2658">
        <v>150</v>
      </c>
      <c r="E2658">
        <v>89</v>
      </c>
      <c r="F2658" t="s">
        <v>62</v>
      </c>
    </row>
    <row r="2659" spans="1:6" x14ac:dyDescent="0.2">
      <c r="A2659">
        <v>730</v>
      </c>
      <c r="B2659">
        <v>5</v>
      </c>
      <c r="C2659" t="s">
        <v>58</v>
      </c>
      <c r="D2659">
        <v>150</v>
      </c>
      <c r="E2659">
        <v>89</v>
      </c>
      <c r="F2659" t="s">
        <v>63</v>
      </c>
    </row>
    <row r="2660" spans="1:6" x14ac:dyDescent="0.2">
      <c r="A2660">
        <v>731</v>
      </c>
      <c r="B2660">
        <v>5</v>
      </c>
      <c r="C2660" t="s">
        <v>59</v>
      </c>
      <c r="D2660">
        <v>150</v>
      </c>
      <c r="E2660">
        <v>89</v>
      </c>
      <c r="F2660" t="s">
        <v>64</v>
      </c>
    </row>
    <row r="2661" spans="1:6" x14ac:dyDescent="0.2">
      <c r="A2661">
        <v>732</v>
      </c>
      <c r="B2661">
        <v>5</v>
      </c>
      <c r="C2661" t="s">
        <v>60</v>
      </c>
      <c r="D2661">
        <v>150</v>
      </c>
      <c r="E2661">
        <v>89</v>
      </c>
      <c r="F2661" t="s">
        <v>64</v>
      </c>
    </row>
    <row r="2662" spans="1:6" x14ac:dyDescent="0.2">
      <c r="A2662">
        <v>733</v>
      </c>
      <c r="B2662">
        <v>5</v>
      </c>
      <c r="C2662" t="s">
        <v>56</v>
      </c>
      <c r="D2662">
        <v>150</v>
      </c>
      <c r="E2662">
        <v>90</v>
      </c>
      <c r="F2662" t="s">
        <v>64</v>
      </c>
    </row>
    <row r="2663" spans="1:6" x14ac:dyDescent="0.2">
      <c r="A2663">
        <v>734</v>
      </c>
      <c r="B2663">
        <v>5</v>
      </c>
      <c r="C2663" t="s">
        <v>58</v>
      </c>
      <c r="D2663">
        <v>150</v>
      </c>
      <c r="E2663">
        <v>90</v>
      </c>
      <c r="F2663" t="s">
        <v>64</v>
      </c>
    </row>
    <row r="2664" spans="1:6" x14ac:dyDescent="0.2">
      <c r="A2664">
        <v>735</v>
      </c>
      <c r="B2664">
        <v>5</v>
      </c>
      <c r="C2664" t="s">
        <v>59</v>
      </c>
      <c r="D2664">
        <v>150</v>
      </c>
      <c r="E2664">
        <v>90</v>
      </c>
      <c r="F2664" t="s">
        <v>64</v>
      </c>
    </row>
    <row r="2665" spans="1:6" x14ac:dyDescent="0.2">
      <c r="A2665">
        <v>736</v>
      </c>
      <c r="B2665">
        <v>5</v>
      </c>
      <c r="C2665" t="s">
        <v>60</v>
      </c>
      <c r="D2665">
        <v>150</v>
      </c>
      <c r="E2665">
        <v>90</v>
      </c>
      <c r="F2665" t="s">
        <v>64</v>
      </c>
    </row>
    <row r="2666" spans="1:6" x14ac:dyDescent="0.2">
      <c r="A2666">
        <v>737</v>
      </c>
      <c r="B2666">
        <v>5</v>
      </c>
      <c r="C2666" t="s">
        <v>56</v>
      </c>
      <c r="D2666">
        <v>150</v>
      </c>
      <c r="E2666">
        <v>91</v>
      </c>
      <c r="F2666" t="s">
        <v>63</v>
      </c>
    </row>
    <row r="2667" spans="1:6" x14ac:dyDescent="0.2">
      <c r="A2667">
        <v>738</v>
      </c>
      <c r="B2667">
        <v>5</v>
      </c>
      <c r="C2667" t="s">
        <v>58</v>
      </c>
      <c r="D2667">
        <v>150</v>
      </c>
      <c r="E2667">
        <v>91</v>
      </c>
      <c r="F2667" t="s">
        <v>63</v>
      </c>
    </row>
    <row r="2668" spans="1:6" x14ac:dyDescent="0.2">
      <c r="A2668">
        <v>739</v>
      </c>
      <c r="B2668">
        <v>5</v>
      </c>
      <c r="C2668" t="s">
        <v>59</v>
      </c>
      <c r="D2668">
        <v>150</v>
      </c>
      <c r="E2668">
        <v>91</v>
      </c>
      <c r="F2668" t="s">
        <v>57</v>
      </c>
    </row>
    <row r="2669" spans="1:6" x14ac:dyDescent="0.2">
      <c r="A2669">
        <v>740</v>
      </c>
      <c r="B2669">
        <v>5</v>
      </c>
      <c r="C2669" t="s">
        <v>60</v>
      </c>
      <c r="D2669">
        <v>150</v>
      </c>
      <c r="E2669">
        <v>91</v>
      </c>
      <c r="F2669" t="s">
        <v>64</v>
      </c>
    </row>
    <row r="2670" spans="1:6" x14ac:dyDescent="0.2">
      <c r="A2670">
        <v>741</v>
      </c>
      <c r="B2670">
        <v>5</v>
      </c>
      <c r="C2670" t="s">
        <v>56</v>
      </c>
      <c r="D2670">
        <v>150</v>
      </c>
      <c r="E2670">
        <v>92</v>
      </c>
      <c r="F2670" t="s">
        <v>57</v>
      </c>
    </row>
    <row r="2671" spans="1:6" x14ac:dyDescent="0.2">
      <c r="A2671">
        <v>742</v>
      </c>
      <c r="B2671">
        <v>5</v>
      </c>
      <c r="C2671" t="s">
        <v>58</v>
      </c>
      <c r="D2671">
        <v>150</v>
      </c>
      <c r="E2671">
        <v>92</v>
      </c>
      <c r="F2671" t="s">
        <v>62</v>
      </c>
    </row>
    <row r="2672" spans="1:6" x14ac:dyDescent="0.2">
      <c r="A2672">
        <v>743</v>
      </c>
      <c r="B2672">
        <v>5</v>
      </c>
      <c r="C2672" t="s">
        <v>59</v>
      </c>
      <c r="D2672">
        <v>150</v>
      </c>
      <c r="E2672">
        <v>92</v>
      </c>
      <c r="F2672" t="s">
        <v>57</v>
      </c>
    </row>
    <row r="2673" spans="1:6" x14ac:dyDescent="0.2">
      <c r="A2673">
        <v>744</v>
      </c>
      <c r="B2673">
        <v>5</v>
      </c>
      <c r="C2673" t="s">
        <v>60</v>
      </c>
      <c r="D2673">
        <v>150</v>
      </c>
      <c r="E2673">
        <v>92</v>
      </c>
      <c r="F2673" t="s">
        <v>57</v>
      </c>
    </row>
    <row r="2674" spans="1:6" x14ac:dyDescent="0.2">
      <c r="A2674">
        <v>745</v>
      </c>
      <c r="B2674">
        <v>5</v>
      </c>
      <c r="C2674" t="s">
        <v>56</v>
      </c>
      <c r="D2674">
        <v>150</v>
      </c>
      <c r="E2674">
        <v>93</v>
      </c>
      <c r="F2674" t="s">
        <v>62</v>
      </c>
    </row>
    <row r="2675" spans="1:6" x14ac:dyDescent="0.2">
      <c r="A2675">
        <v>746</v>
      </c>
      <c r="B2675">
        <v>5</v>
      </c>
      <c r="C2675" t="s">
        <v>58</v>
      </c>
      <c r="D2675">
        <v>150</v>
      </c>
      <c r="E2675">
        <v>93</v>
      </c>
      <c r="F2675" t="s">
        <v>57</v>
      </c>
    </row>
    <row r="2676" spans="1:6" x14ac:dyDescent="0.2">
      <c r="A2676">
        <v>747</v>
      </c>
      <c r="B2676">
        <v>5</v>
      </c>
      <c r="C2676" t="s">
        <v>59</v>
      </c>
      <c r="D2676">
        <v>150</v>
      </c>
      <c r="E2676">
        <v>93</v>
      </c>
      <c r="F2676" t="s">
        <v>57</v>
      </c>
    </row>
    <row r="2677" spans="1:6" x14ac:dyDescent="0.2">
      <c r="A2677">
        <v>748</v>
      </c>
      <c r="B2677">
        <v>5</v>
      </c>
      <c r="C2677" t="s">
        <v>60</v>
      </c>
      <c r="D2677">
        <v>150</v>
      </c>
      <c r="E2677">
        <v>93</v>
      </c>
      <c r="F2677" t="s">
        <v>62</v>
      </c>
    </row>
    <row r="2678" spans="1:6" x14ac:dyDescent="0.2">
      <c r="A2678">
        <v>749</v>
      </c>
      <c r="B2678">
        <v>5</v>
      </c>
      <c r="C2678" t="s">
        <v>56</v>
      </c>
      <c r="D2678">
        <v>150</v>
      </c>
      <c r="E2678">
        <v>94</v>
      </c>
      <c r="F2678" t="s">
        <v>62</v>
      </c>
    </row>
    <row r="2679" spans="1:6" x14ac:dyDescent="0.2">
      <c r="A2679">
        <v>750</v>
      </c>
      <c r="B2679">
        <v>5</v>
      </c>
      <c r="C2679" t="s">
        <v>58</v>
      </c>
      <c r="D2679">
        <v>150</v>
      </c>
      <c r="E2679">
        <v>94</v>
      </c>
      <c r="F2679" t="s">
        <v>62</v>
      </c>
    </row>
    <row r="2680" spans="1:6" x14ac:dyDescent="0.2">
      <c r="A2680">
        <v>751</v>
      </c>
      <c r="B2680">
        <v>5</v>
      </c>
      <c r="C2680" t="s">
        <v>59</v>
      </c>
      <c r="D2680">
        <v>150</v>
      </c>
      <c r="E2680">
        <v>94</v>
      </c>
      <c r="F2680" t="s">
        <v>64</v>
      </c>
    </row>
    <row r="2681" spans="1:6" x14ac:dyDescent="0.2">
      <c r="A2681">
        <v>752</v>
      </c>
      <c r="B2681">
        <v>5</v>
      </c>
      <c r="C2681" t="s">
        <v>60</v>
      </c>
      <c r="D2681">
        <v>150</v>
      </c>
      <c r="E2681">
        <v>94</v>
      </c>
      <c r="F2681" t="s">
        <v>64</v>
      </c>
    </row>
    <row r="2682" spans="1:6" x14ac:dyDescent="0.2">
      <c r="A2682">
        <v>753</v>
      </c>
      <c r="B2682">
        <v>5</v>
      </c>
      <c r="C2682" t="s">
        <v>56</v>
      </c>
      <c r="D2682">
        <v>150</v>
      </c>
      <c r="E2682">
        <v>95</v>
      </c>
      <c r="F2682" t="s">
        <v>63</v>
      </c>
    </row>
    <row r="2683" spans="1:6" x14ac:dyDescent="0.2">
      <c r="A2683">
        <v>754</v>
      </c>
      <c r="B2683">
        <v>5</v>
      </c>
      <c r="C2683" t="s">
        <v>58</v>
      </c>
      <c r="D2683">
        <v>150</v>
      </c>
      <c r="E2683">
        <v>95</v>
      </c>
      <c r="F2683" t="s">
        <v>57</v>
      </c>
    </row>
    <row r="2684" spans="1:6" x14ac:dyDescent="0.2">
      <c r="A2684">
        <v>755</v>
      </c>
      <c r="B2684">
        <v>5</v>
      </c>
      <c r="C2684" t="s">
        <v>59</v>
      </c>
      <c r="D2684">
        <v>150</v>
      </c>
      <c r="E2684">
        <v>95</v>
      </c>
      <c r="F2684" t="s">
        <v>57</v>
      </c>
    </row>
    <row r="2685" spans="1:6" x14ac:dyDescent="0.2">
      <c r="A2685">
        <v>756</v>
      </c>
      <c r="B2685">
        <v>5</v>
      </c>
      <c r="C2685" t="s">
        <v>60</v>
      </c>
      <c r="D2685">
        <v>150</v>
      </c>
      <c r="E2685">
        <v>95</v>
      </c>
      <c r="F2685" t="s">
        <v>57</v>
      </c>
    </row>
    <row r="2686" spans="1:6" x14ac:dyDescent="0.2">
      <c r="A2686">
        <v>757</v>
      </c>
      <c r="B2686">
        <v>5</v>
      </c>
      <c r="C2686" t="s">
        <v>56</v>
      </c>
      <c r="D2686">
        <v>150</v>
      </c>
      <c r="E2686">
        <v>96</v>
      </c>
      <c r="F2686" t="s">
        <v>63</v>
      </c>
    </row>
    <row r="2687" spans="1:6" x14ac:dyDescent="0.2">
      <c r="A2687">
        <v>758</v>
      </c>
      <c r="B2687">
        <v>5</v>
      </c>
      <c r="C2687" t="s">
        <v>58</v>
      </c>
      <c r="D2687">
        <v>150</v>
      </c>
      <c r="E2687">
        <v>96</v>
      </c>
      <c r="F2687" t="s">
        <v>62</v>
      </c>
    </row>
    <row r="2688" spans="1:6" x14ac:dyDescent="0.2">
      <c r="A2688">
        <v>759</v>
      </c>
      <c r="B2688">
        <v>5</v>
      </c>
      <c r="C2688" t="s">
        <v>59</v>
      </c>
      <c r="D2688">
        <v>150</v>
      </c>
      <c r="E2688">
        <v>96</v>
      </c>
      <c r="F2688" t="s">
        <v>63</v>
      </c>
    </row>
    <row r="2689" spans="1:6" x14ac:dyDescent="0.2">
      <c r="A2689">
        <v>760</v>
      </c>
      <c r="B2689">
        <v>5</v>
      </c>
      <c r="C2689" t="s">
        <v>60</v>
      </c>
      <c r="D2689">
        <v>150</v>
      </c>
      <c r="E2689">
        <v>96</v>
      </c>
      <c r="F2689" t="s">
        <v>63</v>
      </c>
    </row>
    <row r="2690" spans="1:6" x14ac:dyDescent="0.2">
      <c r="A2690">
        <v>4609</v>
      </c>
      <c r="B2690">
        <v>5</v>
      </c>
      <c r="C2690" t="s">
        <v>56</v>
      </c>
      <c r="D2690">
        <v>151</v>
      </c>
      <c r="E2690">
        <v>1</v>
      </c>
      <c r="F2690" t="s">
        <v>61</v>
      </c>
    </row>
    <row r="2691" spans="1:6" x14ac:dyDescent="0.2">
      <c r="A2691">
        <v>4610</v>
      </c>
      <c r="B2691">
        <v>5</v>
      </c>
      <c r="C2691" t="s">
        <v>58</v>
      </c>
      <c r="D2691">
        <v>151</v>
      </c>
      <c r="E2691">
        <v>1</v>
      </c>
      <c r="F2691" t="s">
        <v>61</v>
      </c>
    </row>
    <row r="2692" spans="1:6" x14ac:dyDescent="0.2">
      <c r="A2692">
        <v>4611</v>
      </c>
      <c r="B2692">
        <v>5</v>
      </c>
      <c r="C2692" t="s">
        <v>59</v>
      </c>
      <c r="D2692">
        <v>151</v>
      </c>
      <c r="E2692">
        <v>1</v>
      </c>
      <c r="F2692" t="s">
        <v>57</v>
      </c>
    </row>
    <row r="2693" spans="1:6" x14ac:dyDescent="0.2">
      <c r="A2693">
        <v>4612</v>
      </c>
      <c r="B2693">
        <v>5</v>
      </c>
      <c r="C2693" t="s">
        <v>60</v>
      </c>
      <c r="D2693">
        <v>151</v>
      </c>
      <c r="E2693">
        <v>1</v>
      </c>
      <c r="F2693" t="s">
        <v>57</v>
      </c>
    </row>
    <row r="2694" spans="1:6" x14ac:dyDescent="0.2">
      <c r="A2694">
        <v>4613</v>
      </c>
      <c r="B2694">
        <v>5</v>
      </c>
      <c r="C2694" t="s">
        <v>56</v>
      </c>
      <c r="D2694">
        <v>151</v>
      </c>
      <c r="E2694">
        <v>2</v>
      </c>
      <c r="F2694" t="s">
        <v>61</v>
      </c>
    </row>
    <row r="2695" spans="1:6" x14ac:dyDescent="0.2">
      <c r="A2695">
        <v>4614</v>
      </c>
      <c r="B2695">
        <v>5</v>
      </c>
      <c r="C2695" t="s">
        <v>58</v>
      </c>
      <c r="D2695">
        <v>151</v>
      </c>
      <c r="E2695">
        <v>2</v>
      </c>
      <c r="F2695" t="s">
        <v>61</v>
      </c>
    </row>
    <row r="2696" spans="1:6" x14ac:dyDescent="0.2">
      <c r="A2696">
        <v>4615</v>
      </c>
      <c r="B2696">
        <v>5</v>
      </c>
      <c r="C2696" t="s">
        <v>59</v>
      </c>
      <c r="D2696">
        <v>151</v>
      </c>
      <c r="E2696">
        <v>2</v>
      </c>
      <c r="F2696" t="s">
        <v>61</v>
      </c>
    </row>
    <row r="2697" spans="1:6" x14ac:dyDescent="0.2">
      <c r="A2697">
        <v>4616</v>
      </c>
      <c r="B2697">
        <v>5</v>
      </c>
      <c r="C2697" t="s">
        <v>60</v>
      </c>
      <c r="D2697">
        <v>151</v>
      </c>
      <c r="E2697">
        <v>2</v>
      </c>
      <c r="F2697" t="s">
        <v>61</v>
      </c>
    </row>
    <row r="2698" spans="1:6" x14ac:dyDescent="0.2">
      <c r="A2698">
        <v>4617</v>
      </c>
      <c r="B2698">
        <v>5</v>
      </c>
      <c r="C2698" t="s">
        <v>56</v>
      </c>
      <c r="D2698">
        <v>151</v>
      </c>
      <c r="E2698">
        <v>3</v>
      </c>
      <c r="F2698" t="s">
        <v>61</v>
      </c>
    </row>
    <row r="2699" spans="1:6" x14ac:dyDescent="0.2">
      <c r="A2699">
        <v>4618</v>
      </c>
      <c r="B2699">
        <v>5</v>
      </c>
      <c r="C2699" t="s">
        <v>58</v>
      </c>
      <c r="D2699">
        <v>151</v>
      </c>
      <c r="E2699">
        <v>3</v>
      </c>
      <c r="F2699" t="s">
        <v>61</v>
      </c>
    </row>
    <row r="2700" spans="1:6" x14ac:dyDescent="0.2">
      <c r="A2700">
        <v>4619</v>
      </c>
      <c r="B2700">
        <v>5</v>
      </c>
      <c r="C2700" t="s">
        <v>59</v>
      </c>
      <c r="D2700">
        <v>151</v>
      </c>
      <c r="E2700">
        <v>3</v>
      </c>
      <c r="F2700" t="s">
        <v>61</v>
      </c>
    </row>
    <row r="2701" spans="1:6" x14ac:dyDescent="0.2">
      <c r="A2701">
        <v>4620</v>
      </c>
      <c r="B2701">
        <v>5</v>
      </c>
      <c r="C2701" t="s">
        <v>60</v>
      </c>
      <c r="D2701">
        <v>151</v>
      </c>
      <c r="E2701">
        <v>3</v>
      </c>
      <c r="F2701" t="s">
        <v>61</v>
      </c>
    </row>
    <row r="2702" spans="1:6" x14ac:dyDescent="0.2">
      <c r="A2702">
        <v>4621</v>
      </c>
      <c r="B2702">
        <v>5</v>
      </c>
      <c r="C2702" t="s">
        <v>56</v>
      </c>
      <c r="D2702">
        <v>151</v>
      </c>
      <c r="E2702">
        <v>4</v>
      </c>
      <c r="F2702" t="s">
        <v>63</v>
      </c>
    </row>
    <row r="2703" spans="1:6" x14ac:dyDescent="0.2">
      <c r="A2703">
        <v>4622</v>
      </c>
      <c r="B2703">
        <v>5</v>
      </c>
      <c r="C2703" t="s">
        <v>58</v>
      </c>
      <c r="D2703">
        <v>151</v>
      </c>
      <c r="E2703">
        <v>4</v>
      </c>
      <c r="F2703" t="s">
        <v>63</v>
      </c>
    </row>
    <row r="2704" spans="1:6" x14ac:dyDescent="0.2">
      <c r="A2704">
        <v>4623</v>
      </c>
      <c r="B2704">
        <v>5</v>
      </c>
      <c r="C2704" t="s">
        <v>59</v>
      </c>
      <c r="D2704">
        <v>151</v>
      </c>
      <c r="E2704">
        <v>4</v>
      </c>
      <c r="F2704" t="s">
        <v>63</v>
      </c>
    </row>
    <row r="2705" spans="1:6" x14ac:dyDescent="0.2">
      <c r="A2705">
        <v>4624</v>
      </c>
      <c r="B2705">
        <v>5</v>
      </c>
      <c r="C2705" t="s">
        <v>60</v>
      </c>
      <c r="D2705">
        <v>151</v>
      </c>
      <c r="E2705">
        <v>4</v>
      </c>
      <c r="F2705" t="s">
        <v>64</v>
      </c>
    </row>
    <row r="2706" spans="1:6" x14ac:dyDescent="0.2">
      <c r="A2706">
        <v>4625</v>
      </c>
      <c r="B2706">
        <v>5</v>
      </c>
      <c r="C2706" t="s">
        <v>56</v>
      </c>
      <c r="D2706">
        <v>151</v>
      </c>
      <c r="E2706">
        <v>5</v>
      </c>
      <c r="F2706" t="s">
        <v>63</v>
      </c>
    </row>
    <row r="2707" spans="1:6" x14ac:dyDescent="0.2">
      <c r="A2707">
        <v>4626</v>
      </c>
      <c r="B2707">
        <v>5</v>
      </c>
      <c r="C2707" t="s">
        <v>58</v>
      </c>
      <c r="D2707">
        <v>151</v>
      </c>
      <c r="E2707">
        <v>5</v>
      </c>
      <c r="F2707" t="s">
        <v>63</v>
      </c>
    </row>
    <row r="2708" spans="1:6" x14ac:dyDescent="0.2">
      <c r="A2708">
        <v>4627</v>
      </c>
      <c r="B2708">
        <v>5</v>
      </c>
      <c r="C2708" t="s">
        <v>59</v>
      </c>
      <c r="D2708">
        <v>151</v>
      </c>
      <c r="E2708">
        <v>5</v>
      </c>
      <c r="F2708" t="s">
        <v>63</v>
      </c>
    </row>
    <row r="2709" spans="1:6" x14ac:dyDescent="0.2">
      <c r="A2709">
        <v>4628</v>
      </c>
      <c r="B2709">
        <v>5</v>
      </c>
      <c r="C2709" t="s">
        <v>60</v>
      </c>
      <c r="D2709">
        <v>151</v>
      </c>
      <c r="E2709">
        <v>5</v>
      </c>
      <c r="F2709" t="s">
        <v>63</v>
      </c>
    </row>
    <row r="2710" spans="1:6" x14ac:dyDescent="0.2">
      <c r="A2710">
        <v>4629</v>
      </c>
      <c r="B2710">
        <v>5</v>
      </c>
      <c r="C2710" t="s">
        <v>56</v>
      </c>
      <c r="D2710">
        <v>151</v>
      </c>
      <c r="E2710">
        <v>6</v>
      </c>
      <c r="F2710" t="s">
        <v>63</v>
      </c>
    </row>
    <row r="2711" spans="1:6" x14ac:dyDescent="0.2">
      <c r="A2711">
        <v>4630</v>
      </c>
      <c r="B2711">
        <v>5</v>
      </c>
      <c r="C2711" t="s">
        <v>58</v>
      </c>
      <c r="D2711">
        <v>151</v>
      </c>
      <c r="E2711">
        <v>6</v>
      </c>
      <c r="F2711" t="s">
        <v>63</v>
      </c>
    </row>
    <row r="2712" spans="1:6" x14ac:dyDescent="0.2">
      <c r="A2712">
        <v>4631</v>
      </c>
      <c r="B2712">
        <v>5</v>
      </c>
      <c r="C2712" t="s">
        <v>59</v>
      </c>
      <c r="D2712">
        <v>151</v>
      </c>
      <c r="E2712">
        <v>6</v>
      </c>
      <c r="F2712" t="s">
        <v>63</v>
      </c>
    </row>
    <row r="2713" spans="1:6" x14ac:dyDescent="0.2">
      <c r="A2713">
        <v>4632</v>
      </c>
      <c r="B2713">
        <v>5</v>
      </c>
      <c r="C2713" t="s">
        <v>60</v>
      </c>
      <c r="D2713">
        <v>151</v>
      </c>
      <c r="E2713">
        <v>6</v>
      </c>
      <c r="F2713" t="s">
        <v>63</v>
      </c>
    </row>
    <row r="2714" spans="1:6" x14ac:dyDescent="0.2">
      <c r="A2714">
        <v>4633</v>
      </c>
      <c r="B2714">
        <v>5</v>
      </c>
      <c r="C2714" t="s">
        <v>56</v>
      </c>
      <c r="D2714">
        <v>151</v>
      </c>
      <c r="E2714">
        <v>7</v>
      </c>
      <c r="F2714" t="s">
        <v>63</v>
      </c>
    </row>
    <row r="2715" spans="1:6" x14ac:dyDescent="0.2">
      <c r="A2715">
        <v>4634</v>
      </c>
      <c r="B2715">
        <v>5</v>
      </c>
      <c r="C2715" t="s">
        <v>58</v>
      </c>
      <c r="D2715">
        <v>151</v>
      </c>
      <c r="E2715">
        <v>7</v>
      </c>
      <c r="F2715" t="s">
        <v>63</v>
      </c>
    </row>
    <row r="2716" spans="1:6" x14ac:dyDescent="0.2">
      <c r="A2716">
        <v>4635</v>
      </c>
      <c r="B2716">
        <v>5</v>
      </c>
      <c r="C2716" t="s">
        <v>59</v>
      </c>
      <c r="D2716">
        <v>151</v>
      </c>
      <c r="E2716">
        <v>7</v>
      </c>
      <c r="F2716" t="s">
        <v>63</v>
      </c>
    </row>
    <row r="2717" spans="1:6" x14ac:dyDescent="0.2">
      <c r="A2717">
        <v>4636</v>
      </c>
      <c r="B2717">
        <v>5</v>
      </c>
      <c r="C2717" t="s">
        <v>60</v>
      </c>
      <c r="D2717">
        <v>151</v>
      </c>
      <c r="E2717">
        <v>7</v>
      </c>
      <c r="F2717" t="s">
        <v>63</v>
      </c>
    </row>
    <row r="2718" spans="1:6" x14ac:dyDescent="0.2">
      <c r="A2718">
        <v>4637</v>
      </c>
      <c r="B2718">
        <v>5</v>
      </c>
      <c r="C2718" t="s">
        <v>56</v>
      </c>
      <c r="D2718">
        <v>151</v>
      </c>
      <c r="E2718">
        <v>8</v>
      </c>
      <c r="F2718" t="s">
        <v>63</v>
      </c>
    </row>
    <row r="2719" spans="1:6" x14ac:dyDescent="0.2">
      <c r="A2719">
        <v>4638</v>
      </c>
      <c r="B2719">
        <v>5</v>
      </c>
      <c r="C2719" t="s">
        <v>58</v>
      </c>
      <c r="D2719">
        <v>151</v>
      </c>
      <c r="E2719">
        <v>8</v>
      </c>
      <c r="F2719" t="s">
        <v>63</v>
      </c>
    </row>
    <row r="2720" spans="1:6" x14ac:dyDescent="0.2">
      <c r="A2720">
        <v>4639</v>
      </c>
      <c r="B2720">
        <v>5</v>
      </c>
      <c r="C2720" t="s">
        <v>59</v>
      </c>
      <c r="D2720">
        <v>151</v>
      </c>
      <c r="E2720">
        <v>8</v>
      </c>
      <c r="F2720" t="s">
        <v>63</v>
      </c>
    </row>
    <row r="2721" spans="1:6" x14ac:dyDescent="0.2">
      <c r="A2721">
        <v>4640</v>
      </c>
      <c r="B2721">
        <v>5</v>
      </c>
      <c r="C2721" t="s">
        <v>60</v>
      </c>
      <c r="D2721">
        <v>151</v>
      </c>
      <c r="E2721">
        <v>8</v>
      </c>
      <c r="F2721" t="s">
        <v>63</v>
      </c>
    </row>
    <row r="2722" spans="1:6" x14ac:dyDescent="0.2">
      <c r="A2722">
        <v>4641</v>
      </c>
      <c r="B2722">
        <v>5</v>
      </c>
      <c r="C2722" t="s">
        <v>56</v>
      </c>
      <c r="D2722">
        <v>151</v>
      </c>
      <c r="E2722">
        <v>9</v>
      </c>
      <c r="F2722" t="s">
        <v>62</v>
      </c>
    </row>
    <row r="2723" spans="1:6" x14ac:dyDescent="0.2">
      <c r="A2723">
        <v>4642</v>
      </c>
      <c r="B2723">
        <v>5</v>
      </c>
      <c r="C2723" t="s">
        <v>58</v>
      </c>
      <c r="D2723">
        <v>151</v>
      </c>
      <c r="E2723">
        <v>9</v>
      </c>
      <c r="F2723" t="s">
        <v>62</v>
      </c>
    </row>
    <row r="2724" spans="1:6" x14ac:dyDescent="0.2">
      <c r="A2724">
        <v>4643</v>
      </c>
      <c r="B2724">
        <v>5</v>
      </c>
      <c r="C2724" t="s">
        <v>59</v>
      </c>
      <c r="D2724">
        <v>151</v>
      </c>
      <c r="E2724">
        <v>9</v>
      </c>
      <c r="F2724" t="s">
        <v>62</v>
      </c>
    </row>
    <row r="2725" spans="1:6" x14ac:dyDescent="0.2">
      <c r="A2725">
        <v>4644</v>
      </c>
      <c r="B2725">
        <v>5</v>
      </c>
      <c r="C2725" t="s">
        <v>60</v>
      </c>
      <c r="D2725">
        <v>151</v>
      </c>
      <c r="E2725">
        <v>9</v>
      </c>
      <c r="F2725" t="s">
        <v>57</v>
      </c>
    </row>
    <row r="2726" spans="1:6" x14ac:dyDescent="0.2">
      <c r="A2726">
        <v>4645</v>
      </c>
      <c r="B2726">
        <v>5</v>
      </c>
      <c r="C2726" t="s">
        <v>56</v>
      </c>
      <c r="D2726">
        <v>151</v>
      </c>
      <c r="E2726">
        <v>10</v>
      </c>
      <c r="F2726" t="s">
        <v>62</v>
      </c>
    </row>
    <row r="2727" spans="1:6" x14ac:dyDescent="0.2">
      <c r="A2727">
        <v>4646</v>
      </c>
      <c r="B2727">
        <v>5</v>
      </c>
      <c r="C2727" t="s">
        <v>58</v>
      </c>
      <c r="D2727">
        <v>151</v>
      </c>
      <c r="E2727">
        <v>10</v>
      </c>
      <c r="F2727" t="s">
        <v>63</v>
      </c>
    </row>
    <row r="2728" spans="1:6" x14ac:dyDescent="0.2">
      <c r="A2728">
        <v>4647</v>
      </c>
      <c r="B2728">
        <v>5</v>
      </c>
      <c r="C2728" t="s">
        <v>59</v>
      </c>
      <c r="D2728">
        <v>151</v>
      </c>
      <c r="E2728">
        <v>10</v>
      </c>
      <c r="F2728" t="s">
        <v>62</v>
      </c>
    </row>
    <row r="2729" spans="1:6" x14ac:dyDescent="0.2">
      <c r="A2729">
        <v>4648</v>
      </c>
      <c r="B2729">
        <v>5</v>
      </c>
      <c r="C2729" t="s">
        <v>60</v>
      </c>
      <c r="D2729">
        <v>151</v>
      </c>
      <c r="E2729">
        <v>10</v>
      </c>
      <c r="F2729" t="s">
        <v>57</v>
      </c>
    </row>
    <row r="2730" spans="1:6" x14ac:dyDescent="0.2">
      <c r="A2730">
        <v>4649</v>
      </c>
      <c r="B2730">
        <v>5</v>
      </c>
      <c r="C2730" t="s">
        <v>56</v>
      </c>
      <c r="D2730">
        <v>151</v>
      </c>
      <c r="E2730">
        <v>11</v>
      </c>
      <c r="F2730" t="s">
        <v>64</v>
      </c>
    </row>
    <row r="2731" spans="1:6" x14ac:dyDescent="0.2">
      <c r="A2731">
        <v>4650</v>
      </c>
      <c r="B2731">
        <v>5</v>
      </c>
      <c r="C2731" t="s">
        <v>58</v>
      </c>
      <c r="D2731">
        <v>151</v>
      </c>
      <c r="E2731">
        <v>11</v>
      </c>
      <c r="F2731" t="s">
        <v>63</v>
      </c>
    </row>
    <row r="2732" spans="1:6" x14ac:dyDescent="0.2">
      <c r="A2732">
        <v>4651</v>
      </c>
      <c r="B2732">
        <v>5</v>
      </c>
      <c r="C2732" t="s">
        <v>59</v>
      </c>
      <c r="D2732">
        <v>151</v>
      </c>
      <c r="E2732">
        <v>11</v>
      </c>
      <c r="F2732" t="s">
        <v>64</v>
      </c>
    </row>
    <row r="2733" spans="1:6" x14ac:dyDescent="0.2">
      <c r="A2733">
        <v>4652</v>
      </c>
      <c r="B2733">
        <v>5</v>
      </c>
      <c r="C2733" t="s">
        <v>60</v>
      </c>
      <c r="D2733">
        <v>151</v>
      </c>
      <c r="E2733">
        <v>11</v>
      </c>
      <c r="F2733" t="s">
        <v>63</v>
      </c>
    </row>
    <row r="2734" spans="1:6" x14ac:dyDescent="0.2">
      <c r="A2734">
        <v>4653</v>
      </c>
      <c r="B2734">
        <v>5</v>
      </c>
      <c r="C2734" t="s">
        <v>56</v>
      </c>
      <c r="D2734">
        <v>151</v>
      </c>
      <c r="E2734">
        <v>12</v>
      </c>
      <c r="F2734" t="s">
        <v>63</v>
      </c>
    </row>
    <row r="2735" spans="1:6" x14ac:dyDescent="0.2">
      <c r="A2735">
        <v>4654</v>
      </c>
      <c r="B2735">
        <v>5</v>
      </c>
      <c r="C2735" t="s">
        <v>58</v>
      </c>
      <c r="D2735">
        <v>151</v>
      </c>
      <c r="E2735">
        <v>12</v>
      </c>
      <c r="F2735" t="s">
        <v>63</v>
      </c>
    </row>
    <row r="2736" spans="1:6" x14ac:dyDescent="0.2">
      <c r="A2736">
        <v>4655</v>
      </c>
      <c r="B2736">
        <v>5</v>
      </c>
      <c r="C2736" t="s">
        <v>59</v>
      </c>
      <c r="D2736">
        <v>151</v>
      </c>
      <c r="E2736">
        <v>12</v>
      </c>
      <c r="F2736" t="s">
        <v>63</v>
      </c>
    </row>
    <row r="2737" spans="1:6" x14ac:dyDescent="0.2">
      <c r="A2737">
        <v>4656</v>
      </c>
      <c r="B2737">
        <v>5</v>
      </c>
      <c r="C2737" t="s">
        <v>60</v>
      </c>
      <c r="D2737">
        <v>151</v>
      </c>
      <c r="E2737">
        <v>12</v>
      </c>
      <c r="F2737" t="s">
        <v>63</v>
      </c>
    </row>
    <row r="2738" spans="1:6" x14ac:dyDescent="0.2">
      <c r="A2738">
        <v>4657</v>
      </c>
      <c r="B2738">
        <v>5</v>
      </c>
      <c r="C2738" t="s">
        <v>56</v>
      </c>
      <c r="D2738">
        <v>151</v>
      </c>
      <c r="E2738">
        <v>13</v>
      </c>
      <c r="F2738" t="s">
        <v>63</v>
      </c>
    </row>
    <row r="2739" spans="1:6" x14ac:dyDescent="0.2">
      <c r="A2739">
        <v>4658</v>
      </c>
      <c r="B2739">
        <v>5</v>
      </c>
      <c r="C2739" t="s">
        <v>58</v>
      </c>
      <c r="D2739">
        <v>151</v>
      </c>
      <c r="E2739">
        <v>13</v>
      </c>
      <c r="F2739" t="s">
        <v>63</v>
      </c>
    </row>
    <row r="2740" spans="1:6" x14ac:dyDescent="0.2">
      <c r="A2740">
        <v>4659</v>
      </c>
      <c r="B2740">
        <v>5</v>
      </c>
      <c r="C2740" t="s">
        <v>59</v>
      </c>
      <c r="D2740">
        <v>151</v>
      </c>
      <c r="E2740">
        <v>13</v>
      </c>
      <c r="F2740" t="s">
        <v>64</v>
      </c>
    </row>
    <row r="2741" spans="1:6" x14ac:dyDescent="0.2">
      <c r="A2741">
        <v>4660</v>
      </c>
      <c r="B2741">
        <v>5</v>
      </c>
      <c r="C2741" t="s">
        <v>60</v>
      </c>
      <c r="D2741">
        <v>151</v>
      </c>
      <c r="E2741">
        <v>13</v>
      </c>
      <c r="F2741" t="s">
        <v>63</v>
      </c>
    </row>
    <row r="2742" spans="1:6" x14ac:dyDescent="0.2">
      <c r="A2742">
        <v>4661</v>
      </c>
      <c r="B2742">
        <v>5</v>
      </c>
      <c r="C2742" t="s">
        <v>56</v>
      </c>
      <c r="D2742">
        <v>151</v>
      </c>
      <c r="E2742">
        <v>14</v>
      </c>
      <c r="F2742" t="s">
        <v>64</v>
      </c>
    </row>
    <row r="2743" spans="1:6" x14ac:dyDescent="0.2">
      <c r="A2743">
        <v>4662</v>
      </c>
      <c r="B2743">
        <v>5</v>
      </c>
      <c r="C2743" t="s">
        <v>58</v>
      </c>
      <c r="D2743">
        <v>151</v>
      </c>
      <c r="E2743">
        <v>14</v>
      </c>
      <c r="F2743" t="s">
        <v>63</v>
      </c>
    </row>
    <row r="2744" spans="1:6" x14ac:dyDescent="0.2">
      <c r="A2744">
        <v>4663</v>
      </c>
      <c r="B2744">
        <v>5</v>
      </c>
      <c r="C2744" t="s">
        <v>59</v>
      </c>
      <c r="D2744">
        <v>151</v>
      </c>
      <c r="E2744">
        <v>14</v>
      </c>
      <c r="F2744" t="s">
        <v>64</v>
      </c>
    </row>
    <row r="2745" spans="1:6" x14ac:dyDescent="0.2">
      <c r="A2745">
        <v>4664</v>
      </c>
      <c r="B2745">
        <v>5</v>
      </c>
      <c r="C2745" t="s">
        <v>60</v>
      </c>
      <c r="D2745">
        <v>151</v>
      </c>
      <c r="E2745">
        <v>14</v>
      </c>
      <c r="F2745" t="s">
        <v>64</v>
      </c>
    </row>
    <row r="2746" spans="1:6" x14ac:dyDescent="0.2">
      <c r="A2746">
        <v>4665</v>
      </c>
      <c r="B2746">
        <v>5</v>
      </c>
      <c r="C2746" t="s">
        <v>56</v>
      </c>
      <c r="D2746">
        <v>151</v>
      </c>
      <c r="E2746">
        <v>15</v>
      </c>
      <c r="F2746" t="s">
        <v>64</v>
      </c>
    </row>
    <row r="2747" spans="1:6" x14ac:dyDescent="0.2">
      <c r="A2747">
        <v>4666</v>
      </c>
      <c r="B2747">
        <v>5</v>
      </c>
      <c r="C2747" t="s">
        <v>58</v>
      </c>
      <c r="D2747">
        <v>151</v>
      </c>
      <c r="E2747">
        <v>15</v>
      </c>
      <c r="F2747" t="s">
        <v>63</v>
      </c>
    </row>
    <row r="2748" spans="1:6" x14ac:dyDescent="0.2">
      <c r="A2748">
        <v>4667</v>
      </c>
      <c r="B2748">
        <v>5</v>
      </c>
      <c r="C2748" t="s">
        <v>59</v>
      </c>
      <c r="D2748">
        <v>151</v>
      </c>
      <c r="E2748">
        <v>15</v>
      </c>
      <c r="F2748" t="s">
        <v>64</v>
      </c>
    </row>
    <row r="2749" spans="1:6" x14ac:dyDescent="0.2">
      <c r="A2749">
        <v>4668</v>
      </c>
      <c r="B2749">
        <v>5</v>
      </c>
      <c r="C2749" t="s">
        <v>60</v>
      </c>
      <c r="D2749">
        <v>151</v>
      </c>
      <c r="E2749">
        <v>15</v>
      </c>
      <c r="F2749" t="s">
        <v>63</v>
      </c>
    </row>
    <row r="2750" spans="1:6" x14ac:dyDescent="0.2">
      <c r="A2750">
        <v>4669</v>
      </c>
      <c r="B2750">
        <v>5</v>
      </c>
      <c r="C2750" t="s">
        <v>56</v>
      </c>
      <c r="D2750">
        <v>151</v>
      </c>
      <c r="E2750">
        <v>16</v>
      </c>
      <c r="F2750" t="s">
        <v>64</v>
      </c>
    </row>
    <row r="2751" spans="1:6" x14ac:dyDescent="0.2">
      <c r="A2751">
        <v>4670</v>
      </c>
      <c r="B2751">
        <v>5</v>
      </c>
      <c r="C2751" t="s">
        <v>58</v>
      </c>
      <c r="D2751">
        <v>151</v>
      </c>
      <c r="E2751">
        <v>16</v>
      </c>
      <c r="F2751" t="s">
        <v>63</v>
      </c>
    </row>
    <row r="2752" spans="1:6" x14ac:dyDescent="0.2">
      <c r="A2752">
        <v>4671</v>
      </c>
      <c r="B2752">
        <v>5</v>
      </c>
      <c r="C2752" t="s">
        <v>59</v>
      </c>
      <c r="D2752">
        <v>151</v>
      </c>
      <c r="E2752">
        <v>16</v>
      </c>
      <c r="F2752" t="s">
        <v>63</v>
      </c>
    </row>
    <row r="2753" spans="1:6" x14ac:dyDescent="0.2">
      <c r="A2753">
        <v>4672</v>
      </c>
      <c r="B2753">
        <v>5</v>
      </c>
      <c r="C2753" t="s">
        <v>60</v>
      </c>
      <c r="D2753">
        <v>151</v>
      </c>
      <c r="E2753">
        <v>16</v>
      </c>
      <c r="F2753" t="s">
        <v>64</v>
      </c>
    </row>
    <row r="2754" spans="1:6" x14ac:dyDescent="0.2">
      <c r="A2754">
        <v>4673</v>
      </c>
      <c r="B2754">
        <v>5</v>
      </c>
      <c r="C2754" t="s">
        <v>56</v>
      </c>
      <c r="D2754">
        <v>151</v>
      </c>
      <c r="E2754">
        <v>17</v>
      </c>
      <c r="F2754" t="s">
        <v>64</v>
      </c>
    </row>
    <row r="2755" spans="1:6" x14ac:dyDescent="0.2">
      <c r="A2755">
        <v>4674</v>
      </c>
      <c r="B2755">
        <v>5</v>
      </c>
      <c r="C2755" t="s">
        <v>58</v>
      </c>
      <c r="D2755">
        <v>151</v>
      </c>
      <c r="E2755">
        <v>17</v>
      </c>
      <c r="F2755" t="s">
        <v>64</v>
      </c>
    </row>
    <row r="2756" spans="1:6" x14ac:dyDescent="0.2">
      <c r="A2756">
        <v>4675</v>
      </c>
      <c r="B2756">
        <v>5</v>
      </c>
      <c r="C2756" t="s">
        <v>59</v>
      </c>
      <c r="D2756">
        <v>151</v>
      </c>
      <c r="E2756">
        <v>17</v>
      </c>
      <c r="F2756" t="s">
        <v>64</v>
      </c>
    </row>
    <row r="2757" spans="1:6" x14ac:dyDescent="0.2">
      <c r="A2757">
        <v>4676</v>
      </c>
      <c r="B2757">
        <v>5</v>
      </c>
      <c r="C2757" t="s">
        <v>60</v>
      </c>
      <c r="D2757">
        <v>151</v>
      </c>
      <c r="E2757">
        <v>17</v>
      </c>
      <c r="F2757" t="s">
        <v>63</v>
      </c>
    </row>
    <row r="2758" spans="1:6" x14ac:dyDescent="0.2">
      <c r="A2758">
        <v>4677</v>
      </c>
      <c r="B2758">
        <v>5</v>
      </c>
      <c r="C2758" t="s">
        <v>56</v>
      </c>
      <c r="D2758">
        <v>151</v>
      </c>
      <c r="E2758">
        <v>18</v>
      </c>
      <c r="F2758" t="s">
        <v>64</v>
      </c>
    </row>
    <row r="2759" spans="1:6" x14ac:dyDescent="0.2">
      <c r="A2759">
        <v>4678</v>
      </c>
      <c r="B2759">
        <v>5</v>
      </c>
      <c r="C2759" t="s">
        <v>58</v>
      </c>
      <c r="D2759">
        <v>151</v>
      </c>
      <c r="E2759">
        <v>18</v>
      </c>
      <c r="F2759" t="s">
        <v>63</v>
      </c>
    </row>
    <row r="2760" spans="1:6" x14ac:dyDescent="0.2">
      <c r="A2760">
        <v>4679</v>
      </c>
      <c r="B2760">
        <v>5</v>
      </c>
      <c r="C2760" t="s">
        <v>59</v>
      </c>
      <c r="D2760">
        <v>151</v>
      </c>
      <c r="E2760">
        <v>18</v>
      </c>
      <c r="F2760" t="s">
        <v>64</v>
      </c>
    </row>
    <row r="2761" spans="1:6" x14ac:dyDescent="0.2">
      <c r="A2761">
        <v>4680</v>
      </c>
      <c r="B2761">
        <v>5</v>
      </c>
      <c r="C2761" t="s">
        <v>60</v>
      </c>
      <c r="D2761">
        <v>151</v>
      </c>
      <c r="E2761">
        <v>18</v>
      </c>
      <c r="F2761" t="s">
        <v>63</v>
      </c>
    </row>
    <row r="2762" spans="1:6" x14ac:dyDescent="0.2">
      <c r="A2762">
        <v>4681</v>
      </c>
      <c r="B2762">
        <v>5</v>
      </c>
      <c r="C2762" t="s">
        <v>56</v>
      </c>
      <c r="D2762">
        <v>151</v>
      </c>
      <c r="E2762">
        <v>19</v>
      </c>
      <c r="F2762" t="s">
        <v>63</v>
      </c>
    </row>
    <row r="2763" spans="1:6" x14ac:dyDescent="0.2">
      <c r="A2763">
        <v>4682</v>
      </c>
      <c r="B2763">
        <v>5</v>
      </c>
      <c r="C2763" t="s">
        <v>58</v>
      </c>
      <c r="D2763">
        <v>151</v>
      </c>
      <c r="E2763">
        <v>19</v>
      </c>
      <c r="F2763" t="s">
        <v>63</v>
      </c>
    </row>
    <row r="2764" spans="1:6" x14ac:dyDescent="0.2">
      <c r="A2764">
        <v>4683</v>
      </c>
      <c r="B2764">
        <v>5</v>
      </c>
      <c r="C2764" t="s">
        <v>59</v>
      </c>
      <c r="D2764">
        <v>151</v>
      </c>
      <c r="E2764">
        <v>19</v>
      </c>
      <c r="F2764" t="s">
        <v>64</v>
      </c>
    </row>
    <row r="2765" spans="1:6" x14ac:dyDescent="0.2">
      <c r="A2765">
        <v>4684</v>
      </c>
      <c r="B2765">
        <v>5</v>
      </c>
      <c r="C2765" t="s">
        <v>60</v>
      </c>
      <c r="D2765">
        <v>151</v>
      </c>
      <c r="E2765">
        <v>19</v>
      </c>
      <c r="F2765" t="s">
        <v>57</v>
      </c>
    </row>
    <row r="2766" spans="1:6" x14ac:dyDescent="0.2">
      <c r="A2766">
        <v>4685</v>
      </c>
      <c r="B2766">
        <v>5</v>
      </c>
      <c r="C2766" t="s">
        <v>56</v>
      </c>
      <c r="D2766">
        <v>151</v>
      </c>
      <c r="E2766">
        <v>20</v>
      </c>
      <c r="F2766" t="s">
        <v>63</v>
      </c>
    </row>
    <row r="2767" spans="1:6" x14ac:dyDescent="0.2">
      <c r="A2767">
        <v>4686</v>
      </c>
      <c r="B2767">
        <v>5</v>
      </c>
      <c r="C2767" t="s">
        <v>58</v>
      </c>
      <c r="D2767">
        <v>151</v>
      </c>
      <c r="E2767">
        <v>20</v>
      </c>
      <c r="F2767" t="s">
        <v>63</v>
      </c>
    </row>
    <row r="2768" spans="1:6" x14ac:dyDescent="0.2">
      <c r="A2768">
        <v>4687</v>
      </c>
      <c r="B2768">
        <v>5</v>
      </c>
      <c r="C2768" t="s">
        <v>59</v>
      </c>
      <c r="D2768">
        <v>151</v>
      </c>
      <c r="E2768">
        <v>20</v>
      </c>
      <c r="F2768" t="s">
        <v>64</v>
      </c>
    </row>
    <row r="2769" spans="1:6" x14ac:dyDescent="0.2">
      <c r="A2769">
        <v>4688</v>
      </c>
      <c r="B2769">
        <v>5</v>
      </c>
      <c r="C2769" t="s">
        <v>60</v>
      </c>
      <c r="D2769">
        <v>151</v>
      </c>
      <c r="E2769">
        <v>20</v>
      </c>
      <c r="F2769" t="s">
        <v>63</v>
      </c>
    </row>
    <row r="2770" spans="1:6" x14ac:dyDescent="0.2">
      <c r="A2770">
        <v>4689</v>
      </c>
      <c r="B2770">
        <v>5</v>
      </c>
      <c r="C2770" t="s">
        <v>56</v>
      </c>
      <c r="D2770">
        <v>151</v>
      </c>
      <c r="E2770">
        <v>21</v>
      </c>
      <c r="F2770" t="s">
        <v>64</v>
      </c>
    </row>
    <row r="2771" spans="1:6" x14ac:dyDescent="0.2">
      <c r="A2771">
        <v>4690</v>
      </c>
      <c r="B2771">
        <v>5</v>
      </c>
      <c r="C2771" t="s">
        <v>58</v>
      </c>
      <c r="D2771">
        <v>151</v>
      </c>
      <c r="E2771">
        <v>21</v>
      </c>
      <c r="F2771" t="s">
        <v>63</v>
      </c>
    </row>
    <row r="2772" spans="1:6" x14ac:dyDescent="0.2">
      <c r="A2772">
        <v>4691</v>
      </c>
      <c r="B2772">
        <v>5</v>
      </c>
      <c r="C2772" t="s">
        <v>59</v>
      </c>
      <c r="D2772">
        <v>151</v>
      </c>
      <c r="E2772">
        <v>21</v>
      </c>
      <c r="F2772" t="s">
        <v>64</v>
      </c>
    </row>
    <row r="2773" spans="1:6" x14ac:dyDescent="0.2">
      <c r="A2773">
        <v>4692</v>
      </c>
      <c r="B2773">
        <v>5</v>
      </c>
      <c r="C2773" t="s">
        <v>60</v>
      </c>
      <c r="D2773">
        <v>151</v>
      </c>
      <c r="E2773">
        <v>21</v>
      </c>
      <c r="F2773" t="s">
        <v>63</v>
      </c>
    </row>
    <row r="2774" spans="1:6" x14ac:dyDescent="0.2">
      <c r="A2774">
        <v>4693</v>
      </c>
      <c r="B2774">
        <v>5</v>
      </c>
      <c r="C2774" t="s">
        <v>56</v>
      </c>
      <c r="D2774">
        <v>151</v>
      </c>
      <c r="E2774">
        <v>22</v>
      </c>
      <c r="F2774" t="s">
        <v>63</v>
      </c>
    </row>
    <row r="2775" spans="1:6" x14ac:dyDescent="0.2">
      <c r="A2775">
        <v>4694</v>
      </c>
      <c r="B2775">
        <v>5</v>
      </c>
      <c r="C2775" t="s">
        <v>58</v>
      </c>
      <c r="D2775">
        <v>151</v>
      </c>
      <c r="E2775">
        <v>22</v>
      </c>
      <c r="F2775" t="s">
        <v>63</v>
      </c>
    </row>
    <row r="2776" spans="1:6" x14ac:dyDescent="0.2">
      <c r="A2776">
        <v>4695</v>
      </c>
      <c r="B2776">
        <v>5</v>
      </c>
      <c r="C2776" t="s">
        <v>59</v>
      </c>
      <c r="D2776">
        <v>151</v>
      </c>
      <c r="E2776">
        <v>22</v>
      </c>
      <c r="F2776" t="s">
        <v>64</v>
      </c>
    </row>
    <row r="2777" spans="1:6" x14ac:dyDescent="0.2">
      <c r="A2777">
        <v>4696</v>
      </c>
      <c r="B2777">
        <v>5</v>
      </c>
      <c r="C2777" t="s">
        <v>60</v>
      </c>
      <c r="D2777">
        <v>151</v>
      </c>
      <c r="E2777">
        <v>22</v>
      </c>
      <c r="F2777" t="s">
        <v>63</v>
      </c>
    </row>
    <row r="2778" spans="1:6" x14ac:dyDescent="0.2">
      <c r="A2778">
        <v>4697</v>
      </c>
      <c r="B2778">
        <v>5</v>
      </c>
      <c r="C2778" t="s">
        <v>56</v>
      </c>
      <c r="D2778">
        <v>151</v>
      </c>
      <c r="E2778">
        <v>23</v>
      </c>
      <c r="F2778" t="s">
        <v>63</v>
      </c>
    </row>
    <row r="2779" spans="1:6" x14ac:dyDescent="0.2">
      <c r="A2779">
        <v>4698</v>
      </c>
      <c r="B2779">
        <v>5</v>
      </c>
      <c r="C2779" t="s">
        <v>58</v>
      </c>
      <c r="D2779">
        <v>151</v>
      </c>
      <c r="E2779">
        <v>23</v>
      </c>
      <c r="F2779" t="s">
        <v>63</v>
      </c>
    </row>
    <row r="2780" spans="1:6" x14ac:dyDescent="0.2">
      <c r="A2780">
        <v>4699</v>
      </c>
      <c r="B2780">
        <v>5</v>
      </c>
      <c r="C2780" t="s">
        <v>59</v>
      </c>
      <c r="D2780">
        <v>151</v>
      </c>
      <c r="E2780">
        <v>23</v>
      </c>
      <c r="F2780" t="s">
        <v>64</v>
      </c>
    </row>
    <row r="2781" spans="1:6" x14ac:dyDescent="0.2">
      <c r="A2781">
        <v>4700</v>
      </c>
      <c r="B2781">
        <v>5</v>
      </c>
      <c r="C2781" t="s">
        <v>60</v>
      </c>
      <c r="D2781">
        <v>151</v>
      </c>
      <c r="E2781">
        <v>23</v>
      </c>
      <c r="F2781" t="s">
        <v>63</v>
      </c>
    </row>
    <row r="2782" spans="1:6" x14ac:dyDescent="0.2">
      <c r="A2782">
        <v>4701</v>
      </c>
      <c r="B2782">
        <v>5</v>
      </c>
      <c r="C2782" t="s">
        <v>56</v>
      </c>
      <c r="D2782">
        <v>151</v>
      </c>
      <c r="E2782">
        <v>24</v>
      </c>
      <c r="F2782" t="s">
        <v>63</v>
      </c>
    </row>
    <row r="2783" spans="1:6" x14ac:dyDescent="0.2">
      <c r="A2783">
        <v>4702</v>
      </c>
      <c r="B2783">
        <v>5</v>
      </c>
      <c r="C2783" t="s">
        <v>58</v>
      </c>
      <c r="D2783">
        <v>151</v>
      </c>
      <c r="E2783">
        <v>24</v>
      </c>
      <c r="F2783" t="s">
        <v>63</v>
      </c>
    </row>
    <row r="2784" spans="1:6" x14ac:dyDescent="0.2">
      <c r="A2784">
        <v>4703</v>
      </c>
      <c r="B2784">
        <v>5</v>
      </c>
      <c r="C2784" t="s">
        <v>59</v>
      </c>
      <c r="D2784">
        <v>151</v>
      </c>
      <c r="E2784">
        <v>24</v>
      </c>
      <c r="F2784" t="s">
        <v>57</v>
      </c>
    </row>
    <row r="2785" spans="1:6" x14ac:dyDescent="0.2">
      <c r="A2785">
        <v>4704</v>
      </c>
      <c r="B2785">
        <v>5</v>
      </c>
      <c r="C2785" t="s">
        <v>60</v>
      </c>
      <c r="D2785">
        <v>151</v>
      </c>
      <c r="E2785">
        <v>24</v>
      </c>
      <c r="F2785" t="s">
        <v>57</v>
      </c>
    </row>
    <row r="2786" spans="1:6" x14ac:dyDescent="0.2">
      <c r="A2786">
        <v>4705</v>
      </c>
      <c r="B2786">
        <v>5</v>
      </c>
      <c r="C2786" t="s">
        <v>56</v>
      </c>
      <c r="D2786">
        <v>151</v>
      </c>
      <c r="E2786">
        <v>25</v>
      </c>
      <c r="F2786" t="s">
        <v>64</v>
      </c>
    </row>
    <row r="2787" spans="1:6" x14ac:dyDescent="0.2">
      <c r="A2787">
        <v>4706</v>
      </c>
      <c r="B2787">
        <v>5</v>
      </c>
      <c r="C2787" t="s">
        <v>58</v>
      </c>
      <c r="D2787">
        <v>151</v>
      </c>
      <c r="E2787">
        <v>25</v>
      </c>
      <c r="F2787" t="s">
        <v>63</v>
      </c>
    </row>
    <row r="2788" spans="1:6" x14ac:dyDescent="0.2">
      <c r="A2788">
        <v>4707</v>
      </c>
      <c r="B2788">
        <v>5</v>
      </c>
      <c r="C2788" t="s">
        <v>59</v>
      </c>
      <c r="D2788">
        <v>151</v>
      </c>
      <c r="E2788">
        <v>25</v>
      </c>
      <c r="F2788" t="s">
        <v>64</v>
      </c>
    </row>
    <row r="2789" spans="1:6" x14ac:dyDescent="0.2">
      <c r="A2789">
        <v>4708</v>
      </c>
      <c r="B2789">
        <v>5</v>
      </c>
      <c r="C2789" t="s">
        <v>60</v>
      </c>
      <c r="D2789">
        <v>151</v>
      </c>
      <c r="E2789">
        <v>25</v>
      </c>
      <c r="F2789" t="s">
        <v>63</v>
      </c>
    </row>
    <row r="2790" spans="1:6" x14ac:dyDescent="0.2">
      <c r="A2790">
        <v>4709</v>
      </c>
      <c r="B2790">
        <v>5</v>
      </c>
      <c r="C2790" t="s">
        <v>56</v>
      </c>
      <c r="D2790">
        <v>151</v>
      </c>
      <c r="E2790">
        <v>26</v>
      </c>
      <c r="F2790" t="s">
        <v>63</v>
      </c>
    </row>
    <row r="2791" spans="1:6" x14ac:dyDescent="0.2">
      <c r="A2791">
        <v>4710</v>
      </c>
      <c r="B2791">
        <v>5</v>
      </c>
      <c r="C2791" t="s">
        <v>58</v>
      </c>
      <c r="D2791">
        <v>151</v>
      </c>
      <c r="E2791">
        <v>26</v>
      </c>
      <c r="F2791" t="s">
        <v>63</v>
      </c>
    </row>
    <row r="2792" spans="1:6" x14ac:dyDescent="0.2">
      <c r="A2792">
        <v>4711</v>
      </c>
      <c r="B2792">
        <v>5</v>
      </c>
      <c r="C2792" t="s">
        <v>59</v>
      </c>
      <c r="D2792">
        <v>151</v>
      </c>
      <c r="E2792">
        <v>26</v>
      </c>
      <c r="F2792" t="s">
        <v>63</v>
      </c>
    </row>
    <row r="2793" spans="1:6" x14ac:dyDescent="0.2">
      <c r="A2793">
        <v>4712</v>
      </c>
      <c r="B2793">
        <v>5</v>
      </c>
      <c r="C2793" t="s">
        <v>60</v>
      </c>
      <c r="D2793">
        <v>151</v>
      </c>
      <c r="E2793">
        <v>26</v>
      </c>
      <c r="F2793" t="s">
        <v>63</v>
      </c>
    </row>
    <row r="2794" spans="1:6" x14ac:dyDescent="0.2">
      <c r="A2794">
        <v>4713</v>
      </c>
      <c r="B2794">
        <v>5</v>
      </c>
      <c r="C2794" t="s">
        <v>56</v>
      </c>
      <c r="D2794">
        <v>151</v>
      </c>
      <c r="E2794">
        <v>27</v>
      </c>
      <c r="F2794" t="s">
        <v>64</v>
      </c>
    </row>
    <row r="2795" spans="1:6" x14ac:dyDescent="0.2">
      <c r="A2795">
        <v>4714</v>
      </c>
      <c r="B2795">
        <v>5</v>
      </c>
      <c r="C2795" t="s">
        <v>58</v>
      </c>
      <c r="D2795">
        <v>151</v>
      </c>
      <c r="E2795">
        <v>27</v>
      </c>
      <c r="F2795" t="s">
        <v>64</v>
      </c>
    </row>
    <row r="2796" spans="1:6" x14ac:dyDescent="0.2">
      <c r="A2796">
        <v>4715</v>
      </c>
      <c r="B2796">
        <v>5</v>
      </c>
      <c r="C2796" t="s">
        <v>59</v>
      </c>
      <c r="D2796">
        <v>151</v>
      </c>
      <c r="E2796">
        <v>27</v>
      </c>
      <c r="F2796" t="s">
        <v>64</v>
      </c>
    </row>
    <row r="2797" spans="1:6" x14ac:dyDescent="0.2">
      <c r="A2797">
        <v>4716</v>
      </c>
      <c r="B2797">
        <v>5</v>
      </c>
      <c r="C2797" t="s">
        <v>60</v>
      </c>
      <c r="D2797">
        <v>151</v>
      </c>
      <c r="E2797">
        <v>27</v>
      </c>
      <c r="F2797" t="s">
        <v>64</v>
      </c>
    </row>
    <row r="2798" spans="1:6" x14ac:dyDescent="0.2">
      <c r="A2798">
        <v>4717</v>
      </c>
      <c r="B2798">
        <v>5</v>
      </c>
      <c r="C2798" t="s">
        <v>56</v>
      </c>
      <c r="D2798">
        <v>151</v>
      </c>
      <c r="E2798">
        <v>28</v>
      </c>
      <c r="F2798" t="s">
        <v>63</v>
      </c>
    </row>
    <row r="2799" spans="1:6" x14ac:dyDescent="0.2">
      <c r="A2799">
        <v>4718</v>
      </c>
      <c r="B2799">
        <v>5</v>
      </c>
      <c r="C2799" t="s">
        <v>58</v>
      </c>
      <c r="D2799">
        <v>151</v>
      </c>
      <c r="E2799">
        <v>28</v>
      </c>
      <c r="F2799" t="s">
        <v>63</v>
      </c>
    </row>
    <row r="2800" spans="1:6" x14ac:dyDescent="0.2">
      <c r="A2800">
        <v>4719</v>
      </c>
      <c r="B2800">
        <v>5</v>
      </c>
      <c r="C2800" t="s">
        <v>59</v>
      </c>
      <c r="D2800">
        <v>151</v>
      </c>
      <c r="E2800">
        <v>28</v>
      </c>
      <c r="F2800" t="s">
        <v>64</v>
      </c>
    </row>
    <row r="2801" spans="1:6" x14ac:dyDescent="0.2">
      <c r="A2801">
        <v>4720</v>
      </c>
      <c r="B2801">
        <v>5</v>
      </c>
      <c r="C2801" t="s">
        <v>60</v>
      </c>
      <c r="D2801">
        <v>151</v>
      </c>
      <c r="E2801">
        <v>28</v>
      </c>
      <c r="F2801" t="s">
        <v>63</v>
      </c>
    </row>
    <row r="2802" spans="1:6" x14ac:dyDescent="0.2">
      <c r="A2802">
        <v>4721</v>
      </c>
      <c r="B2802">
        <v>5</v>
      </c>
      <c r="C2802" t="s">
        <v>56</v>
      </c>
      <c r="D2802">
        <v>151</v>
      </c>
      <c r="E2802">
        <v>29</v>
      </c>
      <c r="F2802" t="s">
        <v>63</v>
      </c>
    </row>
    <row r="2803" spans="1:6" x14ac:dyDescent="0.2">
      <c r="A2803">
        <v>4722</v>
      </c>
      <c r="B2803">
        <v>5</v>
      </c>
      <c r="C2803" t="s">
        <v>58</v>
      </c>
      <c r="D2803">
        <v>151</v>
      </c>
      <c r="E2803">
        <v>29</v>
      </c>
      <c r="F2803" t="s">
        <v>63</v>
      </c>
    </row>
    <row r="2804" spans="1:6" x14ac:dyDescent="0.2">
      <c r="A2804">
        <v>4723</v>
      </c>
      <c r="B2804">
        <v>5</v>
      </c>
      <c r="C2804" t="s">
        <v>59</v>
      </c>
      <c r="D2804">
        <v>151</v>
      </c>
      <c r="E2804">
        <v>29</v>
      </c>
      <c r="F2804" t="s">
        <v>63</v>
      </c>
    </row>
    <row r="2805" spans="1:6" x14ac:dyDescent="0.2">
      <c r="A2805">
        <v>4724</v>
      </c>
      <c r="B2805">
        <v>5</v>
      </c>
      <c r="C2805" t="s">
        <v>60</v>
      </c>
      <c r="D2805">
        <v>151</v>
      </c>
      <c r="E2805">
        <v>29</v>
      </c>
      <c r="F2805" t="s">
        <v>63</v>
      </c>
    </row>
    <row r="2806" spans="1:6" x14ac:dyDescent="0.2">
      <c r="A2806">
        <v>4725</v>
      </c>
      <c r="B2806">
        <v>5</v>
      </c>
      <c r="C2806" t="s">
        <v>56</v>
      </c>
      <c r="D2806">
        <v>151</v>
      </c>
      <c r="E2806">
        <v>30</v>
      </c>
      <c r="F2806" t="s">
        <v>63</v>
      </c>
    </row>
    <row r="2807" spans="1:6" x14ac:dyDescent="0.2">
      <c r="A2807">
        <v>4726</v>
      </c>
      <c r="B2807">
        <v>5</v>
      </c>
      <c r="C2807" t="s">
        <v>58</v>
      </c>
      <c r="D2807">
        <v>151</v>
      </c>
      <c r="E2807">
        <v>30</v>
      </c>
      <c r="F2807" t="s">
        <v>63</v>
      </c>
    </row>
    <row r="2808" spans="1:6" x14ac:dyDescent="0.2">
      <c r="A2808">
        <v>4727</v>
      </c>
      <c r="B2808">
        <v>5</v>
      </c>
      <c r="C2808" t="s">
        <v>59</v>
      </c>
      <c r="D2808">
        <v>151</v>
      </c>
      <c r="E2808">
        <v>30</v>
      </c>
      <c r="F2808" t="s">
        <v>63</v>
      </c>
    </row>
    <row r="2809" spans="1:6" x14ac:dyDescent="0.2">
      <c r="A2809">
        <v>4728</v>
      </c>
      <c r="B2809">
        <v>5</v>
      </c>
      <c r="C2809" t="s">
        <v>60</v>
      </c>
      <c r="D2809">
        <v>151</v>
      </c>
      <c r="E2809">
        <v>30</v>
      </c>
      <c r="F2809" t="s">
        <v>63</v>
      </c>
    </row>
    <row r="2810" spans="1:6" x14ac:dyDescent="0.2">
      <c r="A2810">
        <v>4729</v>
      </c>
      <c r="B2810">
        <v>5</v>
      </c>
      <c r="C2810" t="s">
        <v>56</v>
      </c>
      <c r="D2810">
        <v>151</v>
      </c>
      <c r="E2810">
        <v>31</v>
      </c>
      <c r="F2810" t="s">
        <v>63</v>
      </c>
    </row>
    <row r="2811" spans="1:6" x14ac:dyDescent="0.2">
      <c r="A2811">
        <v>4730</v>
      </c>
      <c r="B2811">
        <v>5</v>
      </c>
      <c r="C2811" t="s">
        <v>58</v>
      </c>
      <c r="D2811">
        <v>151</v>
      </c>
      <c r="E2811">
        <v>31</v>
      </c>
      <c r="F2811" t="s">
        <v>63</v>
      </c>
    </row>
    <row r="2812" spans="1:6" x14ac:dyDescent="0.2">
      <c r="A2812">
        <v>4731</v>
      </c>
      <c r="B2812">
        <v>5</v>
      </c>
      <c r="C2812" t="s">
        <v>59</v>
      </c>
      <c r="D2812">
        <v>151</v>
      </c>
      <c r="E2812">
        <v>31</v>
      </c>
      <c r="F2812" t="s">
        <v>63</v>
      </c>
    </row>
    <row r="2813" spans="1:6" x14ac:dyDescent="0.2">
      <c r="A2813">
        <v>4732</v>
      </c>
      <c r="B2813">
        <v>5</v>
      </c>
      <c r="C2813" t="s">
        <v>60</v>
      </c>
      <c r="D2813">
        <v>151</v>
      </c>
      <c r="E2813">
        <v>31</v>
      </c>
      <c r="F2813" t="s">
        <v>63</v>
      </c>
    </row>
    <row r="2814" spans="1:6" x14ac:dyDescent="0.2">
      <c r="A2814">
        <v>4733</v>
      </c>
      <c r="B2814">
        <v>5</v>
      </c>
      <c r="C2814" t="s">
        <v>56</v>
      </c>
      <c r="D2814">
        <v>151</v>
      </c>
      <c r="E2814">
        <v>32</v>
      </c>
      <c r="F2814" t="s">
        <v>64</v>
      </c>
    </row>
    <row r="2815" spans="1:6" x14ac:dyDescent="0.2">
      <c r="A2815">
        <v>4734</v>
      </c>
      <c r="B2815">
        <v>5</v>
      </c>
      <c r="C2815" t="s">
        <v>58</v>
      </c>
      <c r="D2815">
        <v>151</v>
      </c>
      <c r="E2815">
        <v>32</v>
      </c>
      <c r="F2815" t="s">
        <v>63</v>
      </c>
    </row>
    <row r="2816" spans="1:6" x14ac:dyDescent="0.2">
      <c r="A2816">
        <v>4735</v>
      </c>
      <c r="B2816">
        <v>5</v>
      </c>
      <c r="C2816" t="s">
        <v>59</v>
      </c>
      <c r="D2816">
        <v>151</v>
      </c>
      <c r="E2816">
        <v>32</v>
      </c>
      <c r="F2816" t="s">
        <v>63</v>
      </c>
    </row>
    <row r="2817" spans="1:6" x14ac:dyDescent="0.2">
      <c r="A2817">
        <v>4736</v>
      </c>
      <c r="B2817">
        <v>5</v>
      </c>
      <c r="C2817" t="s">
        <v>60</v>
      </c>
      <c r="D2817">
        <v>151</v>
      </c>
      <c r="E2817">
        <v>32</v>
      </c>
      <c r="F2817" t="s">
        <v>63</v>
      </c>
    </row>
    <row r="2818" spans="1:6" x14ac:dyDescent="0.2">
      <c r="A2818">
        <v>4737</v>
      </c>
      <c r="B2818">
        <v>5</v>
      </c>
      <c r="C2818" t="s">
        <v>56</v>
      </c>
      <c r="D2818">
        <v>151</v>
      </c>
      <c r="E2818">
        <v>33</v>
      </c>
      <c r="F2818" t="s">
        <v>63</v>
      </c>
    </row>
    <row r="2819" spans="1:6" x14ac:dyDescent="0.2">
      <c r="A2819">
        <v>4738</v>
      </c>
      <c r="B2819">
        <v>5</v>
      </c>
      <c r="C2819" t="s">
        <v>58</v>
      </c>
      <c r="D2819">
        <v>151</v>
      </c>
      <c r="E2819">
        <v>33</v>
      </c>
      <c r="F2819" t="s">
        <v>63</v>
      </c>
    </row>
    <row r="2820" spans="1:6" x14ac:dyDescent="0.2">
      <c r="A2820">
        <v>4739</v>
      </c>
      <c r="B2820">
        <v>5</v>
      </c>
      <c r="C2820" t="s">
        <v>59</v>
      </c>
      <c r="D2820">
        <v>151</v>
      </c>
      <c r="E2820">
        <v>33</v>
      </c>
      <c r="F2820" t="s">
        <v>63</v>
      </c>
    </row>
    <row r="2821" spans="1:6" x14ac:dyDescent="0.2">
      <c r="A2821">
        <v>4740</v>
      </c>
      <c r="B2821">
        <v>5</v>
      </c>
      <c r="C2821" t="s">
        <v>60</v>
      </c>
      <c r="D2821">
        <v>151</v>
      </c>
      <c r="E2821">
        <v>33</v>
      </c>
      <c r="F2821" t="s">
        <v>63</v>
      </c>
    </row>
    <row r="2822" spans="1:6" x14ac:dyDescent="0.2">
      <c r="A2822">
        <v>4741</v>
      </c>
      <c r="B2822">
        <v>5</v>
      </c>
      <c r="C2822" t="s">
        <v>56</v>
      </c>
      <c r="D2822">
        <v>151</v>
      </c>
      <c r="E2822">
        <v>34</v>
      </c>
      <c r="F2822" t="s">
        <v>63</v>
      </c>
    </row>
    <row r="2823" spans="1:6" x14ac:dyDescent="0.2">
      <c r="A2823">
        <v>4742</v>
      </c>
      <c r="B2823">
        <v>5</v>
      </c>
      <c r="C2823" t="s">
        <v>58</v>
      </c>
      <c r="D2823">
        <v>151</v>
      </c>
      <c r="E2823">
        <v>34</v>
      </c>
      <c r="F2823" t="s">
        <v>63</v>
      </c>
    </row>
    <row r="2824" spans="1:6" x14ac:dyDescent="0.2">
      <c r="A2824">
        <v>4743</v>
      </c>
      <c r="B2824">
        <v>5</v>
      </c>
      <c r="C2824" t="s">
        <v>59</v>
      </c>
      <c r="D2824">
        <v>151</v>
      </c>
      <c r="E2824">
        <v>34</v>
      </c>
      <c r="F2824" t="s">
        <v>63</v>
      </c>
    </row>
    <row r="2825" spans="1:6" x14ac:dyDescent="0.2">
      <c r="A2825">
        <v>4744</v>
      </c>
      <c r="B2825">
        <v>5</v>
      </c>
      <c r="C2825" t="s">
        <v>60</v>
      </c>
      <c r="D2825">
        <v>151</v>
      </c>
      <c r="E2825">
        <v>34</v>
      </c>
      <c r="F2825" t="s">
        <v>63</v>
      </c>
    </row>
    <row r="2826" spans="1:6" x14ac:dyDescent="0.2">
      <c r="A2826">
        <v>4745</v>
      </c>
      <c r="B2826">
        <v>5</v>
      </c>
      <c r="C2826" t="s">
        <v>56</v>
      </c>
      <c r="D2826">
        <v>151</v>
      </c>
      <c r="E2826">
        <v>35</v>
      </c>
      <c r="F2826" t="s">
        <v>63</v>
      </c>
    </row>
    <row r="2827" spans="1:6" x14ac:dyDescent="0.2">
      <c r="A2827">
        <v>4746</v>
      </c>
      <c r="B2827">
        <v>5</v>
      </c>
      <c r="C2827" t="s">
        <v>58</v>
      </c>
      <c r="D2827">
        <v>151</v>
      </c>
      <c r="E2827">
        <v>35</v>
      </c>
      <c r="F2827" t="s">
        <v>63</v>
      </c>
    </row>
    <row r="2828" spans="1:6" x14ac:dyDescent="0.2">
      <c r="A2828">
        <v>4747</v>
      </c>
      <c r="B2828">
        <v>5</v>
      </c>
      <c r="C2828" t="s">
        <v>59</v>
      </c>
      <c r="D2828">
        <v>151</v>
      </c>
      <c r="E2828">
        <v>35</v>
      </c>
      <c r="F2828" t="s">
        <v>64</v>
      </c>
    </row>
    <row r="2829" spans="1:6" x14ac:dyDescent="0.2">
      <c r="A2829">
        <v>4748</v>
      </c>
      <c r="B2829">
        <v>5</v>
      </c>
      <c r="C2829" t="s">
        <v>60</v>
      </c>
      <c r="D2829">
        <v>151</v>
      </c>
      <c r="E2829">
        <v>35</v>
      </c>
      <c r="F2829" t="s">
        <v>63</v>
      </c>
    </row>
    <row r="2830" spans="1:6" x14ac:dyDescent="0.2">
      <c r="A2830">
        <v>4749</v>
      </c>
      <c r="B2830">
        <v>5</v>
      </c>
      <c r="C2830" t="s">
        <v>56</v>
      </c>
      <c r="D2830">
        <v>151</v>
      </c>
      <c r="E2830">
        <v>36</v>
      </c>
      <c r="F2830" t="s">
        <v>63</v>
      </c>
    </row>
    <row r="2831" spans="1:6" x14ac:dyDescent="0.2">
      <c r="A2831">
        <v>4750</v>
      </c>
      <c r="B2831">
        <v>5</v>
      </c>
      <c r="C2831" t="s">
        <v>58</v>
      </c>
      <c r="D2831">
        <v>151</v>
      </c>
      <c r="E2831">
        <v>36</v>
      </c>
      <c r="F2831" t="s">
        <v>63</v>
      </c>
    </row>
    <row r="2832" spans="1:6" x14ac:dyDescent="0.2">
      <c r="A2832">
        <v>4751</v>
      </c>
      <c r="B2832">
        <v>5</v>
      </c>
      <c r="C2832" t="s">
        <v>59</v>
      </c>
      <c r="D2832">
        <v>151</v>
      </c>
      <c r="E2832">
        <v>36</v>
      </c>
      <c r="F2832" t="s">
        <v>63</v>
      </c>
    </row>
    <row r="2833" spans="1:6" x14ac:dyDescent="0.2">
      <c r="A2833">
        <v>4752</v>
      </c>
      <c r="B2833">
        <v>5</v>
      </c>
      <c r="C2833" t="s">
        <v>60</v>
      </c>
      <c r="D2833">
        <v>151</v>
      </c>
      <c r="E2833">
        <v>36</v>
      </c>
      <c r="F2833" t="s">
        <v>63</v>
      </c>
    </row>
    <row r="2834" spans="1:6" x14ac:dyDescent="0.2">
      <c r="A2834">
        <v>4753</v>
      </c>
      <c r="B2834">
        <v>5</v>
      </c>
      <c r="C2834" t="s">
        <v>56</v>
      </c>
      <c r="D2834">
        <v>151</v>
      </c>
      <c r="E2834">
        <v>37</v>
      </c>
      <c r="F2834" t="s">
        <v>62</v>
      </c>
    </row>
    <row r="2835" spans="1:6" x14ac:dyDescent="0.2">
      <c r="A2835">
        <v>4754</v>
      </c>
      <c r="B2835">
        <v>5</v>
      </c>
      <c r="C2835" t="s">
        <v>58</v>
      </c>
      <c r="D2835">
        <v>151</v>
      </c>
      <c r="E2835">
        <v>37</v>
      </c>
      <c r="F2835" t="s">
        <v>63</v>
      </c>
    </row>
    <row r="2836" spans="1:6" x14ac:dyDescent="0.2">
      <c r="A2836">
        <v>4755</v>
      </c>
      <c r="B2836">
        <v>5</v>
      </c>
      <c r="C2836" t="s">
        <v>59</v>
      </c>
      <c r="D2836">
        <v>151</v>
      </c>
      <c r="E2836">
        <v>37</v>
      </c>
      <c r="F2836" t="s">
        <v>63</v>
      </c>
    </row>
    <row r="2837" spans="1:6" x14ac:dyDescent="0.2">
      <c r="A2837">
        <v>4756</v>
      </c>
      <c r="B2837">
        <v>5</v>
      </c>
      <c r="C2837" t="s">
        <v>60</v>
      </c>
      <c r="D2837">
        <v>151</v>
      </c>
      <c r="E2837">
        <v>37</v>
      </c>
      <c r="F2837" t="s">
        <v>63</v>
      </c>
    </row>
    <row r="2838" spans="1:6" x14ac:dyDescent="0.2">
      <c r="A2838">
        <v>4757</v>
      </c>
      <c r="B2838">
        <v>5</v>
      </c>
      <c r="C2838" t="s">
        <v>56</v>
      </c>
      <c r="D2838">
        <v>151</v>
      </c>
      <c r="E2838">
        <v>38</v>
      </c>
      <c r="F2838" t="s">
        <v>63</v>
      </c>
    </row>
    <row r="2839" spans="1:6" x14ac:dyDescent="0.2">
      <c r="A2839">
        <v>4758</v>
      </c>
      <c r="B2839">
        <v>5</v>
      </c>
      <c r="C2839" t="s">
        <v>58</v>
      </c>
      <c r="D2839">
        <v>151</v>
      </c>
      <c r="E2839">
        <v>38</v>
      </c>
      <c r="F2839" t="s">
        <v>64</v>
      </c>
    </row>
    <row r="2840" spans="1:6" x14ac:dyDescent="0.2">
      <c r="A2840">
        <v>4759</v>
      </c>
      <c r="B2840">
        <v>5</v>
      </c>
      <c r="C2840" t="s">
        <v>59</v>
      </c>
      <c r="D2840">
        <v>151</v>
      </c>
      <c r="E2840">
        <v>38</v>
      </c>
      <c r="F2840" t="s">
        <v>64</v>
      </c>
    </row>
    <row r="2841" spans="1:6" x14ac:dyDescent="0.2">
      <c r="A2841">
        <v>4760</v>
      </c>
      <c r="B2841">
        <v>5</v>
      </c>
      <c r="C2841" t="s">
        <v>60</v>
      </c>
      <c r="D2841">
        <v>151</v>
      </c>
      <c r="E2841">
        <v>38</v>
      </c>
      <c r="F2841" t="s">
        <v>64</v>
      </c>
    </row>
    <row r="2842" spans="1:6" x14ac:dyDescent="0.2">
      <c r="A2842">
        <v>4761</v>
      </c>
      <c r="B2842">
        <v>5</v>
      </c>
      <c r="C2842" t="s">
        <v>56</v>
      </c>
      <c r="D2842">
        <v>151</v>
      </c>
      <c r="E2842">
        <v>39</v>
      </c>
      <c r="F2842" t="s">
        <v>63</v>
      </c>
    </row>
    <row r="2843" spans="1:6" x14ac:dyDescent="0.2">
      <c r="A2843">
        <v>4762</v>
      </c>
      <c r="B2843">
        <v>5</v>
      </c>
      <c r="C2843" t="s">
        <v>58</v>
      </c>
      <c r="D2843">
        <v>151</v>
      </c>
      <c r="E2843">
        <v>39</v>
      </c>
      <c r="F2843" t="s">
        <v>62</v>
      </c>
    </row>
    <row r="2844" spans="1:6" x14ac:dyDescent="0.2">
      <c r="A2844">
        <v>4763</v>
      </c>
      <c r="B2844">
        <v>5</v>
      </c>
      <c r="C2844" t="s">
        <v>59</v>
      </c>
      <c r="D2844">
        <v>151</v>
      </c>
      <c r="E2844">
        <v>39</v>
      </c>
      <c r="F2844" t="s">
        <v>62</v>
      </c>
    </row>
    <row r="2845" spans="1:6" x14ac:dyDescent="0.2">
      <c r="A2845">
        <v>4764</v>
      </c>
      <c r="B2845">
        <v>5</v>
      </c>
      <c r="C2845" t="s">
        <v>60</v>
      </c>
      <c r="D2845">
        <v>151</v>
      </c>
      <c r="E2845">
        <v>39</v>
      </c>
      <c r="F2845" t="s">
        <v>63</v>
      </c>
    </row>
    <row r="2846" spans="1:6" x14ac:dyDescent="0.2">
      <c r="A2846">
        <v>4765</v>
      </c>
      <c r="B2846">
        <v>5</v>
      </c>
      <c r="C2846" t="s">
        <v>56</v>
      </c>
      <c r="D2846">
        <v>151</v>
      </c>
      <c r="E2846">
        <v>40</v>
      </c>
      <c r="F2846" t="s">
        <v>63</v>
      </c>
    </row>
    <row r="2847" spans="1:6" x14ac:dyDescent="0.2">
      <c r="A2847">
        <v>4766</v>
      </c>
      <c r="B2847">
        <v>5</v>
      </c>
      <c r="C2847" t="s">
        <v>58</v>
      </c>
      <c r="D2847">
        <v>151</v>
      </c>
      <c r="E2847">
        <v>40</v>
      </c>
      <c r="F2847" t="s">
        <v>63</v>
      </c>
    </row>
    <row r="2848" spans="1:6" x14ac:dyDescent="0.2">
      <c r="A2848">
        <v>4767</v>
      </c>
      <c r="B2848">
        <v>5</v>
      </c>
      <c r="C2848" t="s">
        <v>59</v>
      </c>
      <c r="D2848">
        <v>151</v>
      </c>
      <c r="E2848">
        <v>40</v>
      </c>
      <c r="F2848" t="s">
        <v>63</v>
      </c>
    </row>
    <row r="2849" spans="1:6" x14ac:dyDescent="0.2">
      <c r="A2849">
        <v>4768</v>
      </c>
      <c r="B2849">
        <v>5</v>
      </c>
      <c r="C2849" t="s">
        <v>60</v>
      </c>
      <c r="D2849">
        <v>151</v>
      </c>
      <c r="E2849">
        <v>40</v>
      </c>
      <c r="F2849" t="s">
        <v>63</v>
      </c>
    </row>
    <row r="2850" spans="1:6" x14ac:dyDescent="0.2">
      <c r="A2850">
        <v>4769</v>
      </c>
      <c r="B2850">
        <v>5</v>
      </c>
      <c r="C2850" t="s">
        <v>56</v>
      </c>
      <c r="D2850">
        <v>151</v>
      </c>
      <c r="E2850">
        <v>41</v>
      </c>
      <c r="F2850" t="s">
        <v>63</v>
      </c>
    </row>
    <row r="2851" spans="1:6" x14ac:dyDescent="0.2">
      <c r="A2851">
        <v>4770</v>
      </c>
      <c r="B2851">
        <v>5</v>
      </c>
      <c r="C2851" t="s">
        <v>58</v>
      </c>
      <c r="D2851">
        <v>151</v>
      </c>
      <c r="E2851">
        <v>41</v>
      </c>
      <c r="F2851" t="s">
        <v>63</v>
      </c>
    </row>
    <row r="2852" spans="1:6" x14ac:dyDescent="0.2">
      <c r="A2852">
        <v>4771</v>
      </c>
      <c r="B2852">
        <v>5</v>
      </c>
      <c r="C2852" t="s">
        <v>59</v>
      </c>
      <c r="D2852">
        <v>151</v>
      </c>
      <c r="E2852">
        <v>41</v>
      </c>
      <c r="F2852" t="s">
        <v>62</v>
      </c>
    </row>
    <row r="2853" spans="1:6" x14ac:dyDescent="0.2">
      <c r="A2853">
        <v>4772</v>
      </c>
      <c r="B2853">
        <v>5</v>
      </c>
      <c r="C2853" t="s">
        <v>60</v>
      </c>
      <c r="D2853">
        <v>151</v>
      </c>
      <c r="E2853">
        <v>41</v>
      </c>
      <c r="F2853" t="s">
        <v>61</v>
      </c>
    </row>
    <row r="2854" spans="1:6" x14ac:dyDescent="0.2">
      <c r="A2854">
        <v>4773</v>
      </c>
      <c r="B2854">
        <v>5</v>
      </c>
      <c r="C2854" t="s">
        <v>56</v>
      </c>
      <c r="D2854">
        <v>151</v>
      </c>
      <c r="E2854">
        <v>42</v>
      </c>
      <c r="F2854" t="s">
        <v>62</v>
      </c>
    </row>
    <row r="2855" spans="1:6" x14ac:dyDescent="0.2">
      <c r="A2855">
        <v>4774</v>
      </c>
      <c r="B2855">
        <v>5</v>
      </c>
      <c r="C2855" t="s">
        <v>58</v>
      </c>
      <c r="D2855">
        <v>151</v>
      </c>
      <c r="E2855">
        <v>42</v>
      </c>
      <c r="F2855" t="s">
        <v>63</v>
      </c>
    </row>
    <row r="2856" spans="1:6" x14ac:dyDescent="0.2">
      <c r="A2856">
        <v>4775</v>
      </c>
      <c r="B2856">
        <v>5</v>
      </c>
      <c r="C2856" t="s">
        <v>59</v>
      </c>
      <c r="D2856">
        <v>151</v>
      </c>
      <c r="E2856">
        <v>42</v>
      </c>
      <c r="F2856" t="s">
        <v>62</v>
      </c>
    </row>
    <row r="2857" spans="1:6" x14ac:dyDescent="0.2">
      <c r="A2857">
        <v>4776</v>
      </c>
      <c r="B2857">
        <v>5</v>
      </c>
      <c r="C2857" t="s">
        <v>60</v>
      </c>
      <c r="D2857">
        <v>151</v>
      </c>
      <c r="E2857">
        <v>42</v>
      </c>
      <c r="F2857" t="s">
        <v>62</v>
      </c>
    </row>
    <row r="2858" spans="1:6" x14ac:dyDescent="0.2">
      <c r="A2858">
        <v>4777</v>
      </c>
      <c r="B2858">
        <v>5</v>
      </c>
      <c r="C2858" t="s">
        <v>56</v>
      </c>
      <c r="D2858">
        <v>151</v>
      </c>
      <c r="E2858">
        <v>43</v>
      </c>
      <c r="F2858" t="s">
        <v>62</v>
      </c>
    </row>
    <row r="2859" spans="1:6" x14ac:dyDescent="0.2">
      <c r="A2859">
        <v>4778</v>
      </c>
      <c r="B2859">
        <v>5</v>
      </c>
      <c r="C2859" t="s">
        <v>58</v>
      </c>
      <c r="D2859">
        <v>151</v>
      </c>
      <c r="E2859">
        <v>43</v>
      </c>
      <c r="F2859" t="s">
        <v>63</v>
      </c>
    </row>
    <row r="2860" spans="1:6" x14ac:dyDescent="0.2">
      <c r="A2860">
        <v>4779</v>
      </c>
      <c r="B2860">
        <v>5</v>
      </c>
      <c r="C2860" t="s">
        <v>59</v>
      </c>
      <c r="D2860">
        <v>151</v>
      </c>
      <c r="E2860">
        <v>43</v>
      </c>
      <c r="F2860" t="s">
        <v>63</v>
      </c>
    </row>
    <row r="2861" spans="1:6" x14ac:dyDescent="0.2">
      <c r="A2861">
        <v>4780</v>
      </c>
      <c r="B2861">
        <v>5</v>
      </c>
      <c r="C2861" t="s">
        <v>60</v>
      </c>
      <c r="D2861">
        <v>151</v>
      </c>
      <c r="E2861">
        <v>43</v>
      </c>
      <c r="F2861" t="s">
        <v>62</v>
      </c>
    </row>
    <row r="2862" spans="1:6" x14ac:dyDescent="0.2">
      <c r="A2862">
        <v>4781</v>
      </c>
      <c r="B2862">
        <v>5</v>
      </c>
      <c r="C2862" t="s">
        <v>56</v>
      </c>
      <c r="D2862">
        <v>151</v>
      </c>
      <c r="E2862">
        <v>44</v>
      </c>
      <c r="F2862" t="s">
        <v>62</v>
      </c>
    </row>
    <row r="2863" spans="1:6" x14ac:dyDescent="0.2">
      <c r="A2863">
        <v>4782</v>
      </c>
      <c r="B2863">
        <v>5</v>
      </c>
      <c r="C2863" t="s">
        <v>58</v>
      </c>
      <c r="D2863">
        <v>151</v>
      </c>
      <c r="E2863">
        <v>44</v>
      </c>
      <c r="F2863" t="s">
        <v>62</v>
      </c>
    </row>
    <row r="2864" spans="1:6" x14ac:dyDescent="0.2">
      <c r="A2864">
        <v>4783</v>
      </c>
      <c r="B2864">
        <v>5</v>
      </c>
      <c r="C2864" t="s">
        <v>59</v>
      </c>
      <c r="D2864">
        <v>151</v>
      </c>
      <c r="E2864">
        <v>44</v>
      </c>
      <c r="F2864" t="s">
        <v>62</v>
      </c>
    </row>
    <row r="2865" spans="1:6" x14ac:dyDescent="0.2">
      <c r="A2865">
        <v>4784</v>
      </c>
      <c r="B2865">
        <v>5</v>
      </c>
      <c r="C2865" t="s">
        <v>60</v>
      </c>
      <c r="D2865">
        <v>151</v>
      </c>
      <c r="E2865">
        <v>44</v>
      </c>
      <c r="F2865" t="s">
        <v>62</v>
      </c>
    </row>
    <row r="2866" spans="1:6" x14ac:dyDescent="0.2">
      <c r="A2866">
        <v>4785</v>
      </c>
      <c r="B2866">
        <v>5</v>
      </c>
      <c r="C2866" t="s">
        <v>56</v>
      </c>
      <c r="D2866">
        <v>151</v>
      </c>
      <c r="E2866">
        <v>45</v>
      </c>
      <c r="F2866" t="s">
        <v>61</v>
      </c>
    </row>
    <row r="2867" spans="1:6" x14ac:dyDescent="0.2">
      <c r="A2867">
        <v>4786</v>
      </c>
      <c r="B2867">
        <v>5</v>
      </c>
      <c r="C2867" t="s">
        <v>58</v>
      </c>
      <c r="D2867">
        <v>151</v>
      </c>
      <c r="E2867">
        <v>45</v>
      </c>
      <c r="F2867" t="s">
        <v>61</v>
      </c>
    </row>
    <row r="2868" spans="1:6" x14ac:dyDescent="0.2">
      <c r="A2868">
        <v>4787</v>
      </c>
      <c r="B2868">
        <v>5</v>
      </c>
      <c r="C2868" t="s">
        <v>59</v>
      </c>
      <c r="D2868">
        <v>151</v>
      </c>
      <c r="E2868">
        <v>45</v>
      </c>
      <c r="F2868" t="s">
        <v>64</v>
      </c>
    </row>
    <row r="2869" spans="1:6" x14ac:dyDescent="0.2">
      <c r="A2869">
        <v>4788</v>
      </c>
      <c r="B2869">
        <v>5</v>
      </c>
      <c r="C2869" t="s">
        <v>60</v>
      </c>
      <c r="D2869">
        <v>151</v>
      </c>
      <c r="E2869">
        <v>45</v>
      </c>
      <c r="F2869" t="s">
        <v>62</v>
      </c>
    </row>
    <row r="2870" spans="1:6" x14ac:dyDescent="0.2">
      <c r="A2870">
        <v>4789</v>
      </c>
      <c r="B2870">
        <v>5</v>
      </c>
      <c r="C2870" t="s">
        <v>56</v>
      </c>
      <c r="D2870">
        <v>151</v>
      </c>
      <c r="E2870">
        <v>46</v>
      </c>
      <c r="F2870" t="s">
        <v>61</v>
      </c>
    </row>
    <row r="2871" spans="1:6" x14ac:dyDescent="0.2">
      <c r="A2871">
        <v>4790</v>
      </c>
      <c r="B2871">
        <v>5</v>
      </c>
      <c r="C2871" t="s">
        <v>58</v>
      </c>
      <c r="D2871">
        <v>151</v>
      </c>
      <c r="E2871">
        <v>46</v>
      </c>
      <c r="F2871" t="s">
        <v>64</v>
      </c>
    </row>
    <row r="2872" spans="1:6" x14ac:dyDescent="0.2">
      <c r="A2872">
        <v>4791</v>
      </c>
      <c r="B2872">
        <v>5</v>
      </c>
      <c r="C2872" t="s">
        <v>59</v>
      </c>
      <c r="D2872">
        <v>151</v>
      </c>
      <c r="E2872">
        <v>46</v>
      </c>
      <c r="F2872" t="s">
        <v>63</v>
      </c>
    </row>
    <row r="2873" spans="1:6" x14ac:dyDescent="0.2">
      <c r="A2873">
        <v>4792</v>
      </c>
      <c r="B2873">
        <v>5</v>
      </c>
      <c r="C2873" t="s">
        <v>60</v>
      </c>
      <c r="D2873">
        <v>151</v>
      </c>
      <c r="E2873">
        <v>46</v>
      </c>
      <c r="F2873" t="s">
        <v>64</v>
      </c>
    </row>
    <row r="2874" spans="1:6" x14ac:dyDescent="0.2">
      <c r="A2874">
        <v>4793</v>
      </c>
      <c r="B2874">
        <v>5</v>
      </c>
      <c r="C2874" t="s">
        <v>56</v>
      </c>
      <c r="D2874">
        <v>151</v>
      </c>
      <c r="E2874">
        <v>47</v>
      </c>
      <c r="F2874" t="s">
        <v>57</v>
      </c>
    </row>
    <row r="2875" spans="1:6" x14ac:dyDescent="0.2">
      <c r="A2875">
        <v>4794</v>
      </c>
      <c r="B2875">
        <v>5</v>
      </c>
      <c r="C2875" t="s">
        <v>58</v>
      </c>
      <c r="D2875">
        <v>151</v>
      </c>
      <c r="E2875">
        <v>47</v>
      </c>
      <c r="F2875" t="s">
        <v>57</v>
      </c>
    </row>
    <row r="2876" spans="1:6" x14ac:dyDescent="0.2">
      <c r="A2876">
        <v>4795</v>
      </c>
      <c r="B2876">
        <v>5</v>
      </c>
      <c r="C2876" t="s">
        <v>59</v>
      </c>
      <c r="D2876">
        <v>151</v>
      </c>
      <c r="E2876">
        <v>47</v>
      </c>
      <c r="F2876" t="s">
        <v>57</v>
      </c>
    </row>
    <row r="2877" spans="1:6" x14ac:dyDescent="0.2">
      <c r="A2877">
        <v>4796</v>
      </c>
      <c r="B2877">
        <v>5</v>
      </c>
      <c r="C2877" t="s">
        <v>60</v>
      </c>
      <c r="D2877">
        <v>151</v>
      </c>
      <c r="E2877">
        <v>47</v>
      </c>
      <c r="F2877" t="s">
        <v>57</v>
      </c>
    </row>
    <row r="2878" spans="1:6" x14ac:dyDescent="0.2">
      <c r="A2878">
        <v>4797</v>
      </c>
      <c r="B2878">
        <v>5</v>
      </c>
      <c r="C2878" t="s">
        <v>56</v>
      </c>
      <c r="D2878">
        <v>151</v>
      </c>
      <c r="E2878">
        <v>48</v>
      </c>
      <c r="F2878" t="s">
        <v>64</v>
      </c>
    </row>
    <row r="2879" spans="1:6" x14ac:dyDescent="0.2">
      <c r="A2879">
        <v>4798</v>
      </c>
      <c r="B2879">
        <v>5</v>
      </c>
      <c r="C2879" t="s">
        <v>58</v>
      </c>
      <c r="D2879">
        <v>151</v>
      </c>
      <c r="E2879">
        <v>48</v>
      </c>
      <c r="F2879" t="s">
        <v>62</v>
      </c>
    </row>
    <row r="2880" spans="1:6" x14ac:dyDescent="0.2">
      <c r="A2880">
        <v>4799</v>
      </c>
      <c r="B2880">
        <v>5</v>
      </c>
      <c r="C2880" t="s">
        <v>59</v>
      </c>
      <c r="D2880">
        <v>151</v>
      </c>
      <c r="E2880">
        <v>48</v>
      </c>
      <c r="F2880" t="s">
        <v>61</v>
      </c>
    </row>
    <row r="2881" spans="1:6" x14ac:dyDescent="0.2">
      <c r="A2881">
        <v>4800</v>
      </c>
      <c r="B2881">
        <v>5</v>
      </c>
      <c r="C2881" t="s">
        <v>60</v>
      </c>
      <c r="D2881">
        <v>151</v>
      </c>
      <c r="E2881">
        <v>48</v>
      </c>
      <c r="F2881" t="s">
        <v>61</v>
      </c>
    </row>
    <row r="2882" spans="1:6" x14ac:dyDescent="0.2">
      <c r="A2882">
        <v>4801</v>
      </c>
      <c r="B2882">
        <v>5</v>
      </c>
      <c r="C2882" t="s">
        <v>56</v>
      </c>
      <c r="D2882">
        <v>151</v>
      </c>
      <c r="E2882">
        <v>49</v>
      </c>
      <c r="F2882" t="s">
        <v>62</v>
      </c>
    </row>
    <row r="2883" spans="1:6" x14ac:dyDescent="0.2">
      <c r="A2883">
        <v>4802</v>
      </c>
      <c r="B2883">
        <v>5</v>
      </c>
      <c r="C2883" t="s">
        <v>58</v>
      </c>
      <c r="D2883">
        <v>151</v>
      </c>
      <c r="E2883">
        <v>49</v>
      </c>
      <c r="F2883" t="s">
        <v>63</v>
      </c>
    </row>
    <row r="2884" spans="1:6" x14ac:dyDescent="0.2">
      <c r="A2884">
        <v>4803</v>
      </c>
      <c r="B2884">
        <v>5</v>
      </c>
      <c r="C2884" t="s">
        <v>59</v>
      </c>
      <c r="D2884">
        <v>151</v>
      </c>
      <c r="E2884">
        <v>49</v>
      </c>
      <c r="F2884" t="s">
        <v>64</v>
      </c>
    </row>
    <row r="2885" spans="1:6" x14ac:dyDescent="0.2">
      <c r="A2885">
        <v>4804</v>
      </c>
      <c r="B2885">
        <v>5</v>
      </c>
      <c r="C2885" t="s">
        <v>60</v>
      </c>
      <c r="D2885">
        <v>151</v>
      </c>
      <c r="E2885">
        <v>49</v>
      </c>
      <c r="F2885" t="s">
        <v>64</v>
      </c>
    </row>
    <row r="2886" spans="1:6" x14ac:dyDescent="0.2">
      <c r="A2886">
        <v>4805</v>
      </c>
      <c r="B2886">
        <v>5</v>
      </c>
      <c r="C2886" t="s">
        <v>56</v>
      </c>
      <c r="D2886">
        <v>151</v>
      </c>
      <c r="E2886">
        <v>50</v>
      </c>
      <c r="F2886" t="s">
        <v>63</v>
      </c>
    </row>
    <row r="2887" spans="1:6" x14ac:dyDescent="0.2">
      <c r="A2887">
        <v>4806</v>
      </c>
      <c r="B2887">
        <v>5</v>
      </c>
      <c r="C2887" t="s">
        <v>58</v>
      </c>
      <c r="D2887">
        <v>151</v>
      </c>
      <c r="E2887">
        <v>50</v>
      </c>
      <c r="F2887" t="s">
        <v>64</v>
      </c>
    </row>
    <row r="2888" spans="1:6" x14ac:dyDescent="0.2">
      <c r="A2888">
        <v>4807</v>
      </c>
      <c r="B2888">
        <v>5</v>
      </c>
      <c r="C2888" t="s">
        <v>59</v>
      </c>
      <c r="D2888">
        <v>151</v>
      </c>
      <c r="E2888">
        <v>50</v>
      </c>
      <c r="F2888" t="s">
        <v>63</v>
      </c>
    </row>
    <row r="2889" spans="1:6" x14ac:dyDescent="0.2">
      <c r="A2889">
        <v>4808</v>
      </c>
      <c r="B2889">
        <v>5</v>
      </c>
      <c r="C2889" t="s">
        <v>60</v>
      </c>
      <c r="D2889">
        <v>151</v>
      </c>
      <c r="E2889">
        <v>50</v>
      </c>
      <c r="F2889" t="s">
        <v>63</v>
      </c>
    </row>
    <row r="2890" spans="1:6" x14ac:dyDescent="0.2">
      <c r="A2890">
        <v>4809</v>
      </c>
      <c r="B2890">
        <v>5</v>
      </c>
      <c r="C2890" t="s">
        <v>56</v>
      </c>
      <c r="D2890">
        <v>151</v>
      </c>
      <c r="E2890">
        <v>51</v>
      </c>
      <c r="F2890" t="s">
        <v>63</v>
      </c>
    </row>
    <row r="2891" spans="1:6" x14ac:dyDescent="0.2">
      <c r="A2891">
        <v>4810</v>
      </c>
      <c r="B2891">
        <v>5</v>
      </c>
      <c r="C2891" t="s">
        <v>58</v>
      </c>
      <c r="D2891">
        <v>151</v>
      </c>
      <c r="E2891">
        <v>51</v>
      </c>
      <c r="F2891" t="s">
        <v>63</v>
      </c>
    </row>
    <row r="2892" spans="1:6" x14ac:dyDescent="0.2">
      <c r="A2892">
        <v>4811</v>
      </c>
      <c r="B2892">
        <v>5</v>
      </c>
      <c r="C2892" t="s">
        <v>59</v>
      </c>
      <c r="D2892">
        <v>151</v>
      </c>
      <c r="E2892">
        <v>51</v>
      </c>
      <c r="F2892" t="s">
        <v>63</v>
      </c>
    </row>
    <row r="2893" spans="1:6" x14ac:dyDescent="0.2">
      <c r="A2893">
        <v>4812</v>
      </c>
      <c r="B2893">
        <v>5</v>
      </c>
      <c r="C2893" t="s">
        <v>60</v>
      </c>
      <c r="D2893">
        <v>151</v>
      </c>
      <c r="E2893">
        <v>51</v>
      </c>
      <c r="F2893" t="s">
        <v>63</v>
      </c>
    </row>
    <row r="2894" spans="1:6" x14ac:dyDescent="0.2">
      <c r="A2894">
        <v>4813</v>
      </c>
      <c r="B2894">
        <v>5</v>
      </c>
      <c r="C2894" t="s">
        <v>56</v>
      </c>
      <c r="D2894">
        <v>151</v>
      </c>
      <c r="E2894">
        <v>52</v>
      </c>
      <c r="F2894" t="s">
        <v>63</v>
      </c>
    </row>
    <row r="2895" spans="1:6" x14ac:dyDescent="0.2">
      <c r="A2895">
        <v>4814</v>
      </c>
      <c r="B2895">
        <v>5</v>
      </c>
      <c r="C2895" t="s">
        <v>58</v>
      </c>
      <c r="D2895">
        <v>151</v>
      </c>
      <c r="E2895">
        <v>52</v>
      </c>
      <c r="F2895" t="s">
        <v>63</v>
      </c>
    </row>
    <row r="2896" spans="1:6" x14ac:dyDescent="0.2">
      <c r="A2896">
        <v>4815</v>
      </c>
      <c r="B2896">
        <v>5</v>
      </c>
      <c r="C2896" t="s">
        <v>59</v>
      </c>
      <c r="D2896">
        <v>151</v>
      </c>
      <c r="E2896">
        <v>52</v>
      </c>
      <c r="F2896" t="s">
        <v>63</v>
      </c>
    </row>
    <row r="2897" spans="1:6" x14ac:dyDescent="0.2">
      <c r="A2897">
        <v>4816</v>
      </c>
      <c r="B2897">
        <v>5</v>
      </c>
      <c r="C2897" t="s">
        <v>60</v>
      </c>
      <c r="D2897">
        <v>151</v>
      </c>
      <c r="E2897">
        <v>52</v>
      </c>
      <c r="F2897" t="s">
        <v>63</v>
      </c>
    </row>
    <row r="2898" spans="1:6" x14ac:dyDescent="0.2">
      <c r="A2898">
        <v>4817</v>
      </c>
      <c r="B2898">
        <v>5</v>
      </c>
      <c r="C2898" t="s">
        <v>56</v>
      </c>
      <c r="D2898">
        <v>151</v>
      </c>
      <c r="E2898">
        <v>53</v>
      </c>
      <c r="F2898" t="s">
        <v>63</v>
      </c>
    </row>
    <row r="2899" spans="1:6" x14ac:dyDescent="0.2">
      <c r="A2899">
        <v>4818</v>
      </c>
      <c r="B2899">
        <v>5</v>
      </c>
      <c r="C2899" t="s">
        <v>58</v>
      </c>
      <c r="D2899">
        <v>151</v>
      </c>
      <c r="E2899">
        <v>53</v>
      </c>
      <c r="F2899" t="s">
        <v>63</v>
      </c>
    </row>
    <row r="2900" spans="1:6" x14ac:dyDescent="0.2">
      <c r="A2900">
        <v>4819</v>
      </c>
      <c r="B2900">
        <v>5</v>
      </c>
      <c r="C2900" t="s">
        <v>59</v>
      </c>
      <c r="D2900">
        <v>151</v>
      </c>
      <c r="E2900">
        <v>53</v>
      </c>
      <c r="F2900" t="s">
        <v>64</v>
      </c>
    </row>
    <row r="2901" spans="1:6" x14ac:dyDescent="0.2">
      <c r="A2901">
        <v>4820</v>
      </c>
      <c r="B2901">
        <v>5</v>
      </c>
      <c r="C2901" t="s">
        <v>60</v>
      </c>
      <c r="D2901">
        <v>151</v>
      </c>
      <c r="E2901">
        <v>53</v>
      </c>
      <c r="F2901" t="s">
        <v>64</v>
      </c>
    </row>
    <row r="2902" spans="1:6" x14ac:dyDescent="0.2">
      <c r="A2902">
        <v>4821</v>
      </c>
      <c r="B2902">
        <v>5</v>
      </c>
      <c r="C2902" t="s">
        <v>56</v>
      </c>
      <c r="D2902">
        <v>151</v>
      </c>
      <c r="E2902">
        <v>54</v>
      </c>
      <c r="F2902" t="s">
        <v>64</v>
      </c>
    </row>
    <row r="2903" spans="1:6" x14ac:dyDescent="0.2">
      <c r="A2903">
        <v>4822</v>
      </c>
      <c r="B2903">
        <v>5</v>
      </c>
      <c r="C2903" t="s">
        <v>58</v>
      </c>
      <c r="D2903">
        <v>151</v>
      </c>
      <c r="E2903">
        <v>54</v>
      </c>
      <c r="F2903" t="s">
        <v>64</v>
      </c>
    </row>
    <row r="2904" spans="1:6" x14ac:dyDescent="0.2">
      <c r="A2904">
        <v>4823</v>
      </c>
      <c r="B2904">
        <v>5</v>
      </c>
      <c r="C2904" t="s">
        <v>59</v>
      </c>
      <c r="D2904">
        <v>151</v>
      </c>
      <c r="E2904">
        <v>54</v>
      </c>
      <c r="F2904" t="s">
        <v>64</v>
      </c>
    </row>
    <row r="2905" spans="1:6" x14ac:dyDescent="0.2">
      <c r="A2905">
        <v>4824</v>
      </c>
      <c r="B2905">
        <v>5</v>
      </c>
      <c r="C2905" t="s">
        <v>60</v>
      </c>
      <c r="D2905">
        <v>151</v>
      </c>
      <c r="E2905">
        <v>54</v>
      </c>
      <c r="F2905" t="s">
        <v>64</v>
      </c>
    </row>
    <row r="2906" spans="1:6" x14ac:dyDescent="0.2">
      <c r="A2906">
        <v>4825</v>
      </c>
      <c r="B2906">
        <v>5</v>
      </c>
      <c r="C2906" t="s">
        <v>56</v>
      </c>
      <c r="D2906">
        <v>151</v>
      </c>
      <c r="E2906">
        <v>55</v>
      </c>
      <c r="F2906" t="s">
        <v>61</v>
      </c>
    </row>
    <row r="2907" spans="1:6" x14ac:dyDescent="0.2">
      <c r="A2907">
        <v>4826</v>
      </c>
      <c r="B2907">
        <v>5</v>
      </c>
      <c r="C2907" t="s">
        <v>58</v>
      </c>
      <c r="D2907">
        <v>151</v>
      </c>
      <c r="E2907">
        <v>55</v>
      </c>
      <c r="F2907" t="s">
        <v>63</v>
      </c>
    </row>
    <row r="2908" spans="1:6" x14ac:dyDescent="0.2">
      <c r="A2908">
        <v>4827</v>
      </c>
      <c r="B2908">
        <v>5</v>
      </c>
      <c r="C2908" t="s">
        <v>59</v>
      </c>
      <c r="D2908">
        <v>151</v>
      </c>
      <c r="E2908">
        <v>55</v>
      </c>
      <c r="F2908" t="s">
        <v>64</v>
      </c>
    </row>
    <row r="2909" spans="1:6" x14ac:dyDescent="0.2">
      <c r="A2909">
        <v>4828</v>
      </c>
      <c r="B2909">
        <v>5</v>
      </c>
      <c r="C2909" t="s">
        <v>60</v>
      </c>
      <c r="D2909">
        <v>151</v>
      </c>
      <c r="E2909">
        <v>55</v>
      </c>
      <c r="F2909" t="s">
        <v>63</v>
      </c>
    </row>
    <row r="2910" spans="1:6" x14ac:dyDescent="0.2">
      <c r="A2910">
        <v>4829</v>
      </c>
      <c r="B2910">
        <v>5</v>
      </c>
      <c r="C2910" t="s">
        <v>56</v>
      </c>
      <c r="D2910">
        <v>151</v>
      </c>
      <c r="E2910">
        <v>56</v>
      </c>
      <c r="F2910" t="s">
        <v>61</v>
      </c>
    </row>
    <row r="2911" spans="1:6" x14ac:dyDescent="0.2">
      <c r="A2911">
        <v>4830</v>
      </c>
      <c r="B2911">
        <v>5</v>
      </c>
      <c r="C2911" t="s">
        <v>58</v>
      </c>
      <c r="D2911">
        <v>151</v>
      </c>
      <c r="E2911">
        <v>56</v>
      </c>
      <c r="F2911" t="s">
        <v>63</v>
      </c>
    </row>
    <row r="2912" spans="1:6" x14ac:dyDescent="0.2">
      <c r="A2912">
        <v>4831</v>
      </c>
      <c r="B2912">
        <v>5</v>
      </c>
      <c r="C2912" t="s">
        <v>59</v>
      </c>
      <c r="D2912">
        <v>151</v>
      </c>
      <c r="E2912">
        <v>56</v>
      </c>
      <c r="F2912" t="s">
        <v>64</v>
      </c>
    </row>
    <row r="2913" spans="1:6" x14ac:dyDescent="0.2">
      <c r="A2913">
        <v>4832</v>
      </c>
      <c r="B2913">
        <v>5</v>
      </c>
      <c r="C2913" t="s">
        <v>60</v>
      </c>
      <c r="D2913">
        <v>151</v>
      </c>
      <c r="E2913">
        <v>56</v>
      </c>
      <c r="F2913" t="s">
        <v>64</v>
      </c>
    </row>
    <row r="2914" spans="1:6" x14ac:dyDescent="0.2">
      <c r="A2914">
        <v>4833</v>
      </c>
      <c r="B2914">
        <v>5</v>
      </c>
      <c r="C2914" t="s">
        <v>56</v>
      </c>
      <c r="D2914">
        <v>151</v>
      </c>
      <c r="E2914">
        <v>57</v>
      </c>
      <c r="F2914" t="s">
        <v>63</v>
      </c>
    </row>
    <row r="2915" spans="1:6" x14ac:dyDescent="0.2">
      <c r="A2915">
        <v>4834</v>
      </c>
      <c r="B2915">
        <v>5</v>
      </c>
      <c r="C2915" t="s">
        <v>58</v>
      </c>
      <c r="D2915">
        <v>151</v>
      </c>
      <c r="E2915">
        <v>57</v>
      </c>
      <c r="F2915" t="s">
        <v>63</v>
      </c>
    </row>
    <row r="2916" spans="1:6" x14ac:dyDescent="0.2">
      <c r="A2916">
        <v>4835</v>
      </c>
      <c r="B2916">
        <v>5</v>
      </c>
      <c r="C2916" t="s">
        <v>59</v>
      </c>
      <c r="D2916">
        <v>151</v>
      </c>
      <c r="E2916">
        <v>57</v>
      </c>
      <c r="F2916" t="s">
        <v>64</v>
      </c>
    </row>
    <row r="2917" spans="1:6" x14ac:dyDescent="0.2">
      <c r="A2917">
        <v>4836</v>
      </c>
      <c r="B2917">
        <v>5</v>
      </c>
      <c r="C2917" t="s">
        <v>60</v>
      </c>
      <c r="D2917">
        <v>151</v>
      </c>
      <c r="E2917">
        <v>57</v>
      </c>
      <c r="F2917" t="s">
        <v>57</v>
      </c>
    </row>
    <row r="2918" spans="1:6" x14ac:dyDescent="0.2">
      <c r="A2918">
        <v>4837</v>
      </c>
      <c r="B2918">
        <v>5</v>
      </c>
      <c r="C2918" t="s">
        <v>56</v>
      </c>
      <c r="D2918">
        <v>151</v>
      </c>
      <c r="E2918">
        <v>58</v>
      </c>
      <c r="F2918" t="s">
        <v>63</v>
      </c>
    </row>
    <row r="2919" spans="1:6" x14ac:dyDescent="0.2">
      <c r="A2919">
        <v>4838</v>
      </c>
      <c r="B2919">
        <v>5</v>
      </c>
      <c r="C2919" t="s">
        <v>58</v>
      </c>
      <c r="D2919">
        <v>151</v>
      </c>
      <c r="E2919">
        <v>58</v>
      </c>
      <c r="F2919" t="s">
        <v>63</v>
      </c>
    </row>
    <row r="2920" spans="1:6" x14ac:dyDescent="0.2">
      <c r="A2920">
        <v>4839</v>
      </c>
      <c r="B2920">
        <v>5</v>
      </c>
      <c r="C2920" t="s">
        <v>59</v>
      </c>
      <c r="D2920">
        <v>151</v>
      </c>
      <c r="E2920">
        <v>58</v>
      </c>
      <c r="F2920" t="s">
        <v>61</v>
      </c>
    </row>
    <row r="2921" spans="1:6" x14ac:dyDescent="0.2">
      <c r="A2921">
        <v>4840</v>
      </c>
      <c r="B2921">
        <v>5</v>
      </c>
      <c r="C2921" t="s">
        <v>60</v>
      </c>
      <c r="D2921">
        <v>151</v>
      </c>
      <c r="E2921">
        <v>58</v>
      </c>
      <c r="F2921" t="s">
        <v>63</v>
      </c>
    </row>
    <row r="2922" spans="1:6" x14ac:dyDescent="0.2">
      <c r="A2922">
        <v>4841</v>
      </c>
      <c r="B2922">
        <v>5</v>
      </c>
      <c r="C2922" t="s">
        <v>56</v>
      </c>
      <c r="D2922">
        <v>151</v>
      </c>
      <c r="E2922">
        <v>59</v>
      </c>
      <c r="F2922" t="s">
        <v>63</v>
      </c>
    </row>
    <row r="2923" spans="1:6" x14ac:dyDescent="0.2">
      <c r="A2923">
        <v>4842</v>
      </c>
      <c r="B2923">
        <v>5</v>
      </c>
      <c r="C2923" t="s">
        <v>58</v>
      </c>
      <c r="D2923">
        <v>151</v>
      </c>
      <c r="E2923">
        <v>59</v>
      </c>
      <c r="F2923" t="s">
        <v>63</v>
      </c>
    </row>
    <row r="2924" spans="1:6" x14ac:dyDescent="0.2">
      <c r="A2924">
        <v>4843</v>
      </c>
      <c r="B2924">
        <v>5</v>
      </c>
      <c r="C2924" t="s">
        <v>59</v>
      </c>
      <c r="D2924">
        <v>151</v>
      </c>
      <c r="E2924">
        <v>59</v>
      </c>
      <c r="F2924" t="s">
        <v>61</v>
      </c>
    </row>
    <row r="2925" spans="1:6" x14ac:dyDescent="0.2">
      <c r="A2925">
        <v>4844</v>
      </c>
      <c r="B2925">
        <v>5</v>
      </c>
      <c r="C2925" t="s">
        <v>60</v>
      </c>
      <c r="D2925">
        <v>151</v>
      </c>
      <c r="E2925">
        <v>59</v>
      </c>
      <c r="F2925" t="s">
        <v>62</v>
      </c>
    </row>
    <row r="2926" spans="1:6" x14ac:dyDescent="0.2">
      <c r="A2926">
        <v>4845</v>
      </c>
      <c r="B2926">
        <v>5</v>
      </c>
      <c r="C2926" t="s">
        <v>56</v>
      </c>
      <c r="D2926">
        <v>151</v>
      </c>
      <c r="E2926">
        <v>60</v>
      </c>
      <c r="F2926" t="s">
        <v>63</v>
      </c>
    </row>
    <row r="2927" spans="1:6" x14ac:dyDescent="0.2">
      <c r="A2927">
        <v>4846</v>
      </c>
      <c r="B2927">
        <v>5</v>
      </c>
      <c r="C2927" t="s">
        <v>58</v>
      </c>
      <c r="D2927">
        <v>151</v>
      </c>
      <c r="E2927">
        <v>60</v>
      </c>
      <c r="F2927" t="s">
        <v>63</v>
      </c>
    </row>
    <row r="2928" spans="1:6" x14ac:dyDescent="0.2">
      <c r="A2928">
        <v>4847</v>
      </c>
      <c r="B2928">
        <v>5</v>
      </c>
      <c r="C2928" t="s">
        <v>59</v>
      </c>
      <c r="D2928">
        <v>151</v>
      </c>
      <c r="E2928">
        <v>60</v>
      </c>
      <c r="F2928" t="s">
        <v>64</v>
      </c>
    </row>
    <row r="2929" spans="1:6" x14ac:dyDescent="0.2">
      <c r="A2929">
        <v>4848</v>
      </c>
      <c r="B2929">
        <v>5</v>
      </c>
      <c r="C2929" t="s">
        <v>60</v>
      </c>
      <c r="D2929">
        <v>151</v>
      </c>
      <c r="E2929">
        <v>60</v>
      </c>
      <c r="F2929" t="s">
        <v>64</v>
      </c>
    </row>
    <row r="2930" spans="1:6" x14ac:dyDescent="0.2">
      <c r="A2930">
        <v>4849</v>
      </c>
      <c r="B2930">
        <v>5</v>
      </c>
      <c r="C2930" t="s">
        <v>56</v>
      </c>
      <c r="D2930">
        <v>151</v>
      </c>
      <c r="E2930">
        <v>61</v>
      </c>
      <c r="F2930" t="s">
        <v>61</v>
      </c>
    </row>
    <row r="2931" spans="1:6" x14ac:dyDescent="0.2">
      <c r="A2931">
        <v>4850</v>
      </c>
      <c r="B2931">
        <v>5</v>
      </c>
      <c r="C2931" t="s">
        <v>58</v>
      </c>
      <c r="D2931">
        <v>151</v>
      </c>
      <c r="E2931">
        <v>61</v>
      </c>
      <c r="F2931" t="s">
        <v>61</v>
      </c>
    </row>
    <row r="2932" spans="1:6" x14ac:dyDescent="0.2">
      <c r="A2932">
        <v>4851</v>
      </c>
      <c r="B2932">
        <v>5</v>
      </c>
      <c r="C2932" t="s">
        <v>59</v>
      </c>
      <c r="D2932">
        <v>151</v>
      </c>
      <c r="E2932">
        <v>61</v>
      </c>
      <c r="F2932" t="s">
        <v>61</v>
      </c>
    </row>
    <row r="2933" spans="1:6" x14ac:dyDescent="0.2">
      <c r="A2933">
        <v>4852</v>
      </c>
      <c r="B2933">
        <v>5</v>
      </c>
      <c r="C2933" t="s">
        <v>60</v>
      </c>
      <c r="D2933">
        <v>151</v>
      </c>
      <c r="E2933">
        <v>61</v>
      </c>
      <c r="F2933" t="s">
        <v>61</v>
      </c>
    </row>
    <row r="2934" spans="1:6" x14ac:dyDescent="0.2">
      <c r="A2934">
        <v>4853</v>
      </c>
      <c r="B2934">
        <v>5</v>
      </c>
      <c r="C2934" t="s">
        <v>56</v>
      </c>
      <c r="D2934">
        <v>151</v>
      </c>
      <c r="E2934">
        <v>62</v>
      </c>
      <c r="F2934" t="s">
        <v>64</v>
      </c>
    </row>
    <row r="2935" spans="1:6" x14ac:dyDescent="0.2">
      <c r="A2935">
        <v>4854</v>
      </c>
      <c r="B2935">
        <v>5</v>
      </c>
      <c r="C2935" t="s">
        <v>58</v>
      </c>
      <c r="D2935">
        <v>151</v>
      </c>
      <c r="E2935">
        <v>62</v>
      </c>
      <c r="F2935" t="s">
        <v>64</v>
      </c>
    </row>
    <row r="2936" spans="1:6" x14ac:dyDescent="0.2">
      <c r="A2936">
        <v>4855</v>
      </c>
      <c r="B2936">
        <v>5</v>
      </c>
      <c r="C2936" t="s">
        <v>59</v>
      </c>
      <c r="D2936">
        <v>151</v>
      </c>
      <c r="E2936">
        <v>62</v>
      </c>
      <c r="F2936" t="s">
        <v>64</v>
      </c>
    </row>
    <row r="2937" spans="1:6" x14ac:dyDescent="0.2">
      <c r="A2937">
        <v>4856</v>
      </c>
      <c r="B2937">
        <v>5</v>
      </c>
      <c r="C2937" t="s">
        <v>60</v>
      </c>
      <c r="D2937">
        <v>151</v>
      </c>
      <c r="E2937">
        <v>62</v>
      </c>
      <c r="F2937" t="s">
        <v>64</v>
      </c>
    </row>
    <row r="2938" spans="1:6" x14ac:dyDescent="0.2">
      <c r="A2938">
        <v>4857</v>
      </c>
      <c r="B2938">
        <v>5</v>
      </c>
      <c r="C2938" t="s">
        <v>56</v>
      </c>
      <c r="D2938">
        <v>151</v>
      </c>
      <c r="E2938">
        <v>63</v>
      </c>
      <c r="F2938" t="s">
        <v>63</v>
      </c>
    </row>
    <row r="2939" spans="1:6" x14ac:dyDescent="0.2">
      <c r="A2939">
        <v>4858</v>
      </c>
      <c r="B2939">
        <v>5</v>
      </c>
      <c r="C2939" t="s">
        <v>58</v>
      </c>
      <c r="D2939">
        <v>151</v>
      </c>
      <c r="E2939">
        <v>63</v>
      </c>
      <c r="F2939" t="s">
        <v>63</v>
      </c>
    </row>
    <row r="2940" spans="1:6" x14ac:dyDescent="0.2">
      <c r="A2940">
        <v>4859</v>
      </c>
      <c r="B2940">
        <v>5</v>
      </c>
      <c r="C2940" t="s">
        <v>59</v>
      </c>
      <c r="D2940">
        <v>151</v>
      </c>
      <c r="E2940">
        <v>63</v>
      </c>
      <c r="F2940" t="s">
        <v>63</v>
      </c>
    </row>
    <row r="2941" spans="1:6" x14ac:dyDescent="0.2">
      <c r="A2941">
        <v>4860</v>
      </c>
      <c r="B2941">
        <v>5</v>
      </c>
      <c r="C2941" t="s">
        <v>60</v>
      </c>
      <c r="D2941">
        <v>151</v>
      </c>
      <c r="E2941">
        <v>63</v>
      </c>
      <c r="F2941" t="s">
        <v>63</v>
      </c>
    </row>
    <row r="2942" spans="1:6" x14ac:dyDescent="0.2">
      <c r="A2942">
        <v>4861</v>
      </c>
      <c r="B2942">
        <v>5</v>
      </c>
      <c r="C2942" t="s">
        <v>56</v>
      </c>
      <c r="D2942">
        <v>151</v>
      </c>
      <c r="E2942">
        <v>64</v>
      </c>
      <c r="F2942" t="s">
        <v>62</v>
      </c>
    </row>
    <row r="2943" spans="1:6" x14ac:dyDescent="0.2">
      <c r="A2943">
        <v>4862</v>
      </c>
      <c r="B2943">
        <v>5</v>
      </c>
      <c r="C2943" t="s">
        <v>58</v>
      </c>
      <c r="D2943">
        <v>151</v>
      </c>
      <c r="E2943">
        <v>64</v>
      </c>
      <c r="F2943" t="s">
        <v>61</v>
      </c>
    </row>
    <row r="2944" spans="1:6" x14ac:dyDescent="0.2">
      <c r="A2944">
        <v>4863</v>
      </c>
      <c r="B2944">
        <v>5</v>
      </c>
      <c r="C2944" t="s">
        <v>59</v>
      </c>
      <c r="D2944">
        <v>151</v>
      </c>
      <c r="E2944">
        <v>64</v>
      </c>
      <c r="F2944" t="s">
        <v>64</v>
      </c>
    </row>
    <row r="2945" spans="1:6" x14ac:dyDescent="0.2">
      <c r="A2945">
        <v>4864</v>
      </c>
      <c r="B2945">
        <v>5</v>
      </c>
      <c r="C2945" t="s">
        <v>60</v>
      </c>
      <c r="D2945">
        <v>151</v>
      </c>
      <c r="E2945">
        <v>64</v>
      </c>
      <c r="F2945" t="s">
        <v>64</v>
      </c>
    </row>
    <row r="2946" spans="1:6" x14ac:dyDescent="0.2">
      <c r="A2946">
        <v>4865</v>
      </c>
      <c r="B2946">
        <v>5</v>
      </c>
      <c r="C2946" t="s">
        <v>56</v>
      </c>
      <c r="D2946">
        <v>151</v>
      </c>
      <c r="E2946">
        <v>65</v>
      </c>
      <c r="F2946" t="s">
        <v>63</v>
      </c>
    </row>
    <row r="2947" spans="1:6" x14ac:dyDescent="0.2">
      <c r="A2947">
        <v>4866</v>
      </c>
      <c r="B2947">
        <v>5</v>
      </c>
      <c r="C2947" t="s">
        <v>58</v>
      </c>
      <c r="D2947">
        <v>151</v>
      </c>
      <c r="E2947">
        <v>65</v>
      </c>
      <c r="F2947" t="s">
        <v>63</v>
      </c>
    </row>
    <row r="2948" spans="1:6" x14ac:dyDescent="0.2">
      <c r="A2948">
        <v>4867</v>
      </c>
      <c r="B2948">
        <v>5</v>
      </c>
      <c r="C2948" t="s">
        <v>59</v>
      </c>
      <c r="D2948">
        <v>151</v>
      </c>
      <c r="E2948">
        <v>65</v>
      </c>
      <c r="F2948" t="s">
        <v>57</v>
      </c>
    </row>
    <row r="2949" spans="1:6" x14ac:dyDescent="0.2">
      <c r="A2949">
        <v>4868</v>
      </c>
      <c r="B2949">
        <v>5</v>
      </c>
      <c r="C2949" t="s">
        <v>60</v>
      </c>
      <c r="D2949">
        <v>151</v>
      </c>
      <c r="E2949">
        <v>65</v>
      </c>
      <c r="F2949" t="s">
        <v>57</v>
      </c>
    </row>
    <row r="2950" spans="1:6" x14ac:dyDescent="0.2">
      <c r="A2950">
        <v>4869</v>
      </c>
      <c r="B2950">
        <v>5</v>
      </c>
      <c r="C2950" t="s">
        <v>56</v>
      </c>
      <c r="D2950">
        <v>151</v>
      </c>
      <c r="E2950">
        <v>66</v>
      </c>
      <c r="F2950" t="s">
        <v>63</v>
      </c>
    </row>
    <row r="2951" spans="1:6" x14ac:dyDescent="0.2">
      <c r="A2951">
        <v>4870</v>
      </c>
      <c r="B2951">
        <v>5</v>
      </c>
      <c r="C2951" t="s">
        <v>58</v>
      </c>
      <c r="D2951">
        <v>151</v>
      </c>
      <c r="E2951">
        <v>66</v>
      </c>
      <c r="F2951" t="s">
        <v>63</v>
      </c>
    </row>
    <row r="2952" spans="1:6" x14ac:dyDescent="0.2">
      <c r="A2952">
        <v>4871</v>
      </c>
      <c r="B2952">
        <v>5</v>
      </c>
      <c r="C2952" t="s">
        <v>59</v>
      </c>
      <c r="D2952">
        <v>151</v>
      </c>
      <c r="E2952">
        <v>66</v>
      </c>
      <c r="F2952" t="s">
        <v>64</v>
      </c>
    </row>
    <row r="2953" spans="1:6" x14ac:dyDescent="0.2">
      <c r="A2953">
        <v>4872</v>
      </c>
      <c r="B2953">
        <v>5</v>
      </c>
      <c r="C2953" t="s">
        <v>60</v>
      </c>
      <c r="D2953">
        <v>151</v>
      </c>
      <c r="E2953">
        <v>66</v>
      </c>
      <c r="F2953" t="s">
        <v>63</v>
      </c>
    </row>
    <row r="2954" spans="1:6" x14ac:dyDescent="0.2">
      <c r="A2954">
        <v>4873</v>
      </c>
      <c r="B2954">
        <v>5</v>
      </c>
      <c r="C2954" t="s">
        <v>56</v>
      </c>
      <c r="D2954">
        <v>151</v>
      </c>
      <c r="E2954">
        <v>67</v>
      </c>
      <c r="F2954" t="s">
        <v>63</v>
      </c>
    </row>
    <row r="2955" spans="1:6" x14ac:dyDescent="0.2">
      <c r="A2955">
        <v>4874</v>
      </c>
      <c r="B2955">
        <v>5</v>
      </c>
      <c r="C2955" t="s">
        <v>58</v>
      </c>
      <c r="D2955">
        <v>151</v>
      </c>
      <c r="E2955">
        <v>67</v>
      </c>
      <c r="F2955" t="s">
        <v>64</v>
      </c>
    </row>
    <row r="2956" spans="1:6" x14ac:dyDescent="0.2">
      <c r="A2956">
        <v>4875</v>
      </c>
      <c r="B2956">
        <v>5</v>
      </c>
      <c r="C2956" t="s">
        <v>59</v>
      </c>
      <c r="D2956">
        <v>151</v>
      </c>
      <c r="E2956">
        <v>67</v>
      </c>
      <c r="F2956" t="s">
        <v>64</v>
      </c>
    </row>
    <row r="2957" spans="1:6" x14ac:dyDescent="0.2">
      <c r="A2957">
        <v>4876</v>
      </c>
      <c r="B2957">
        <v>5</v>
      </c>
      <c r="C2957" t="s">
        <v>60</v>
      </c>
      <c r="D2957">
        <v>151</v>
      </c>
      <c r="E2957">
        <v>67</v>
      </c>
      <c r="F2957" t="s">
        <v>64</v>
      </c>
    </row>
    <row r="2958" spans="1:6" x14ac:dyDescent="0.2">
      <c r="A2958">
        <v>4877</v>
      </c>
      <c r="B2958">
        <v>5</v>
      </c>
      <c r="C2958" t="s">
        <v>56</v>
      </c>
      <c r="D2958">
        <v>151</v>
      </c>
      <c r="E2958">
        <v>68</v>
      </c>
      <c r="F2958" t="s">
        <v>63</v>
      </c>
    </row>
    <row r="2959" spans="1:6" x14ac:dyDescent="0.2">
      <c r="A2959">
        <v>4878</v>
      </c>
      <c r="B2959">
        <v>5</v>
      </c>
      <c r="C2959" t="s">
        <v>58</v>
      </c>
      <c r="D2959">
        <v>151</v>
      </c>
      <c r="E2959">
        <v>68</v>
      </c>
      <c r="F2959" t="s">
        <v>63</v>
      </c>
    </row>
    <row r="2960" spans="1:6" x14ac:dyDescent="0.2">
      <c r="A2960">
        <v>4879</v>
      </c>
      <c r="B2960">
        <v>5</v>
      </c>
      <c r="C2960" t="s">
        <v>59</v>
      </c>
      <c r="D2960">
        <v>151</v>
      </c>
      <c r="E2960">
        <v>68</v>
      </c>
      <c r="F2960" t="s">
        <v>64</v>
      </c>
    </row>
    <row r="2961" spans="1:6" x14ac:dyDescent="0.2">
      <c r="A2961">
        <v>4880</v>
      </c>
      <c r="B2961">
        <v>5</v>
      </c>
      <c r="C2961" t="s">
        <v>60</v>
      </c>
      <c r="D2961">
        <v>151</v>
      </c>
      <c r="E2961">
        <v>68</v>
      </c>
      <c r="F2961" t="s">
        <v>64</v>
      </c>
    </row>
    <row r="2962" spans="1:6" x14ac:dyDescent="0.2">
      <c r="A2962">
        <v>4881</v>
      </c>
      <c r="B2962">
        <v>5</v>
      </c>
      <c r="C2962" t="s">
        <v>56</v>
      </c>
      <c r="D2962">
        <v>151</v>
      </c>
      <c r="E2962">
        <v>69</v>
      </c>
      <c r="F2962" t="s">
        <v>63</v>
      </c>
    </row>
    <row r="2963" spans="1:6" x14ac:dyDescent="0.2">
      <c r="A2963">
        <v>4882</v>
      </c>
      <c r="B2963">
        <v>5</v>
      </c>
      <c r="C2963" t="s">
        <v>58</v>
      </c>
      <c r="D2963">
        <v>151</v>
      </c>
      <c r="E2963">
        <v>69</v>
      </c>
      <c r="F2963" t="s">
        <v>63</v>
      </c>
    </row>
    <row r="2964" spans="1:6" x14ac:dyDescent="0.2">
      <c r="A2964">
        <v>4883</v>
      </c>
      <c r="B2964">
        <v>5</v>
      </c>
      <c r="C2964" t="s">
        <v>59</v>
      </c>
      <c r="D2964">
        <v>151</v>
      </c>
      <c r="E2964">
        <v>69</v>
      </c>
      <c r="F2964" t="s">
        <v>64</v>
      </c>
    </row>
    <row r="2965" spans="1:6" x14ac:dyDescent="0.2">
      <c r="A2965">
        <v>4884</v>
      </c>
      <c r="B2965">
        <v>5</v>
      </c>
      <c r="C2965" t="s">
        <v>60</v>
      </c>
      <c r="D2965">
        <v>151</v>
      </c>
      <c r="E2965">
        <v>69</v>
      </c>
      <c r="F2965" t="s">
        <v>64</v>
      </c>
    </row>
    <row r="2966" spans="1:6" x14ac:dyDescent="0.2">
      <c r="A2966">
        <v>4885</v>
      </c>
      <c r="B2966">
        <v>5</v>
      </c>
      <c r="C2966" t="s">
        <v>56</v>
      </c>
      <c r="D2966">
        <v>151</v>
      </c>
      <c r="E2966">
        <v>70</v>
      </c>
      <c r="F2966" t="s">
        <v>63</v>
      </c>
    </row>
    <row r="2967" spans="1:6" x14ac:dyDescent="0.2">
      <c r="A2967">
        <v>4886</v>
      </c>
      <c r="B2967">
        <v>5</v>
      </c>
      <c r="C2967" t="s">
        <v>58</v>
      </c>
      <c r="D2967">
        <v>151</v>
      </c>
      <c r="E2967">
        <v>70</v>
      </c>
      <c r="F2967" t="s">
        <v>64</v>
      </c>
    </row>
    <row r="2968" spans="1:6" x14ac:dyDescent="0.2">
      <c r="A2968">
        <v>4887</v>
      </c>
      <c r="B2968">
        <v>5</v>
      </c>
      <c r="C2968" t="s">
        <v>59</v>
      </c>
      <c r="D2968">
        <v>151</v>
      </c>
      <c r="E2968">
        <v>70</v>
      </c>
      <c r="F2968" t="s">
        <v>64</v>
      </c>
    </row>
    <row r="2969" spans="1:6" x14ac:dyDescent="0.2">
      <c r="A2969">
        <v>4888</v>
      </c>
      <c r="B2969">
        <v>5</v>
      </c>
      <c r="C2969" t="s">
        <v>60</v>
      </c>
      <c r="D2969">
        <v>151</v>
      </c>
      <c r="E2969">
        <v>70</v>
      </c>
      <c r="F2969" t="s">
        <v>63</v>
      </c>
    </row>
    <row r="2970" spans="1:6" x14ac:dyDescent="0.2">
      <c r="A2970">
        <v>4889</v>
      </c>
      <c r="B2970">
        <v>5</v>
      </c>
      <c r="C2970" t="s">
        <v>56</v>
      </c>
      <c r="D2970">
        <v>151</v>
      </c>
      <c r="E2970">
        <v>71</v>
      </c>
      <c r="F2970" t="s">
        <v>63</v>
      </c>
    </row>
    <row r="2971" spans="1:6" x14ac:dyDescent="0.2">
      <c r="A2971">
        <v>4890</v>
      </c>
      <c r="B2971">
        <v>5</v>
      </c>
      <c r="C2971" t="s">
        <v>58</v>
      </c>
      <c r="D2971">
        <v>151</v>
      </c>
      <c r="E2971">
        <v>71</v>
      </c>
      <c r="F2971" t="s">
        <v>61</v>
      </c>
    </row>
    <row r="2972" spans="1:6" x14ac:dyDescent="0.2">
      <c r="A2972">
        <v>4891</v>
      </c>
      <c r="B2972">
        <v>5</v>
      </c>
      <c r="C2972" t="s">
        <v>59</v>
      </c>
      <c r="D2972">
        <v>151</v>
      </c>
      <c r="E2972">
        <v>71</v>
      </c>
      <c r="F2972" t="s">
        <v>64</v>
      </c>
    </row>
    <row r="2973" spans="1:6" x14ac:dyDescent="0.2">
      <c r="A2973">
        <v>4892</v>
      </c>
      <c r="B2973">
        <v>5</v>
      </c>
      <c r="C2973" t="s">
        <v>60</v>
      </c>
      <c r="D2973">
        <v>151</v>
      </c>
      <c r="E2973">
        <v>71</v>
      </c>
      <c r="F2973" t="s">
        <v>64</v>
      </c>
    </row>
    <row r="2974" spans="1:6" x14ac:dyDescent="0.2">
      <c r="A2974">
        <v>4893</v>
      </c>
      <c r="B2974">
        <v>5</v>
      </c>
      <c r="C2974" t="s">
        <v>56</v>
      </c>
      <c r="D2974">
        <v>151</v>
      </c>
      <c r="E2974">
        <v>72</v>
      </c>
      <c r="F2974" t="s">
        <v>63</v>
      </c>
    </row>
    <row r="2975" spans="1:6" x14ac:dyDescent="0.2">
      <c r="A2975">
        <v>4894</v>
      </c>
      <c r="B2975">
        <v>5</v>
      </c>
      <c r="C2975" t="s">
        <v>58</v>
      </c>
      <c r="D2975">
        <v>151</v>
      </c>
      <c r="E2975">
        <v>72</v>
      </c>
      <c r="F2975" t="s">
        <v>61</v>
      </c>
    </row>
    <row r="2976" spans="1:6" x14ac:dyDescent="0.2">
      <c r="A2976">
        <v>4895</v>
      </c>
      <c r="B2976">
        <v>5</v>
      </c>
      <c r="C2976" t="s">
        <v>59</v>
      </c>
      <c r="D2976">
        <v>151</v>
      </c>
      <c r="E2976">
        <v>72</v>
      </c>
      <c r="F2976" t="s">
        <v>63</v>
      </c>
    </row>
    <row r="2977" spans="1:6" x14ac:dyDescent="0.2">
      <c r="A2977">
        <v>4896</v>
      </c>
      <c r="B2977">
        <v>5</v>
      </c>
      <c r="C2977" t="s">
        <v>60</v>
      </c>
      <c r="D2977">
        <v>151</v>
      </c>
      <c r="E2977">
        <v>72</v>
      </c>
      <c r="F2977" t="s">
        <v>63</v>
      </c>
    </row>
    <row r="2978" spans="1:6" x14ac:dyDescent="0.2">
      <c r="A2978">
        <v>4897</v>
      </c>
      <c r="B2978">
        <v>5</v>
      </c>
      <c r="C2978" t="s">
        <v>56</v>
      </c>
      <c r="D2978">
        <v>151</v>
      </c>
      <c r="E2978">
        <v>73</v>
      </c>
      <c r="F2978" t="s">
        <v>63</v>
      </c>
    </row>
    <row r="2979" spans="1:6" x14ac:dyDescent="0.2">
      <c r="A2979">
        <v>4898</v>
      </c>
      <c r="B2979">
        <v>5</v>
      </c>
      <c r="C2979" t="s">
        <v>58</v>
      </c>
      <c r="D2979">
        <v>151</v>
      </c>
      <c r="E2979">
        <v>73</v>
      </c>
      <c r="F2979" t="s">
        <v>63</v>
      </c>
    </row>
    <row r="2980" spans="1:6" x14ac:dyDescent="0.2">
      <c r="A2980">
        <v>4899</v>
      </c>
      <c r="B2980">
        <v>5</v>
      </c>
      <c r="C2980" t="s">
        <v>59</v>
      </c>
      <c r="D2980">
        <v>151</v>
      </c>
      <c r="E2980">
        <v>73</v>
      </c>
      <c r="F2980" t="s">
        <v>63</v>
      </c>
    </row>
    <row r="2981" spans="1:6" x14ac:dyDescent="0.2">
      <c r="A2981">
        <v>4900</v>
      </c>
      <c r="B2981">
        <v>5</v>
      </c>
      <c r="C2981" t="s">
        <v>60</v>
      </c>
      <c r="D2981">
        <v>151</v>
      </c>
      <c r="E2981">
        <v>73</v>
      </c>
      <c r="F2981" t="s">
        <v>63</v>
      </c>
    </row>
    <row r="2982" spans="1:6" x14ac:dyDescent="0.2">
      <c r="A2982">
        <v>4901</v>
      </c>
      <c r="B2982">
        <v>5</v>
      </c>
      <c r="C2982" t="s">
        <v>56</v>
      </c>
      <c r="D2982">
        <v>151</v>
      </c>
      <c r="E2982">
        <v>74</v>
      </c>
      <c r="F2982" t="s">
        <v>63</v>
      </c>
    </row>
    <row r="2983" spans="1:6" x14ac:dyDescent="0.2">
      <c r="A2983">
        <v>4902</v>
      </c>
      <c r="B2983">
        <v>5</v>
      </c>
      <c r="C2983" t="s">
        <v>58</v>
      </c>
      <c r="D2983">
        <v>151</v>
      </c>
      <c r="E2983">
        <v>74</v>
      </c>
      <c r="F2983" t="s">
        <v>63</v>
      </c>
    </row>
    <row r="2984" spans="1:6" x14ac:dyDescent="0.2">
      <c r="A2984">
        <v>4903</v>
      </c>
      <c r="B2984">
        <v>5</v>
      </c>
      <c r="C2984" t="s">
        <v>59</v>
      </c>
      <c r="D2984">
        <v>151</v>
      </c>
      <c r="E2984">
        <v>74</v>
      </c>
      <c r="F2984" t="s">
        <v>62</v>
      </c>
    </row>
    <row r="2985" spans="1:6" x14ac:dyDescent="0.2">
      <c r="A2985">
        <v>4904</v>
      </c>
      <c r="B2985">
        <v>5</v>
      </c>
      <c r="C2985" t="s">
        <v>60</v>
      </c>
      <c r="D2985">
        <v>151</v>
      </c>
      <c r="E2985">
        <v>74</v>
      </c>
      <c r="F2985" t="s">
        <v>62</v>
      </c>
    </row>
    <row r="2986" spans="1:6" x14ac:dyDescent="0.2">
      <c r="A2986">
        <v>4905</v>
      </c>
      <c r="B2986">
        <v>5</v>
      </c>
      <c r="C2986" t="s">
        <v>56</v>
      </c>
      <c r="D2986">
        <v>151</v>
      </c>
      <c r="E2986">
        <v>75</v>
      </c>
      <c r="F2986" t="s">
        <v>63</v>
      </c>
    </row>
    <row r="2987" spans="1:6" x14ac:dyDescent="0.2">
      <c r="A2987">
        <v>4906</v>
      </c>
      <c r="B2987">
        <v>5</v>
      </c>
      <c r="C2987" t="s">
        <v>58</v>
      </c>
      <c r="D2987">
        <v>151</v>
      </c>
      <c r="E2987">
        <v>75</v>
      </c>
      <c r="F2987" t="s">
        <v>63</v>
      </c>
    </row>
    <row r="2988" spans="1:6" x14ac:dyDescent="0.2">
      <c r="A2988">
        <v>4907</v>
      </c>
      <c r="B2988">
        <v>5</v>
      </c>
      <c r="C2988" t="s">
        <v>59</v>
      </c>
      <c r="D2988">
        <v>151</v>
      </c>
      <c r="E2988">
        <v>75</v>
      </c>
      <c r="F2988" t="s">
        <v>62</v>
      </c>
    </row>
    <row r="2989" spans="1:6" x14ac:dyDescent="0.2">
      <c r="A2989">
        <v>4908</v>
      </c>
      <c r="B2989">
        <v>5</v>
      </c>
      <c r="C2989" t="s">
        <v>60</v>
      </c>
      <c r="D2989">
        <v>151</v>
      </c>
      <c r="E2989">
        <v>75</v>
      </c>
      <c r="F2989" t="s">
        <v>63</v>
      </c>
    </row>
    <row r="2990" spans="1:6" x14ac:dyDescent="0.2">
      <c r="A2990">
        <v>4909</v>
      </c>
      <c r="B2990">
        <v>5</v>
      </c>
      <c r="C2990" t="s">
        <v>56</v>
      </c>
      <c r="D2990">
        <v>151</v>
      </c>
      <c r="E2990">
        <v>76</v>
      </c>
      <c r="F2990" t="s">
        <v>63</v>
      </c>
    </row>
    <row r="2991" spans="1:6" x14ac:dyDescent="0.2">
      <c r="A2991">
        <v>4910</v>
      </c>
      <c r="B2991">
        <v>5</v>
      </c>
      <c r="C2991" t="s">
        <v>58</v>
      </c>
      <c r="D2991">
        <v>151</v>
      </c>
      <c r="E2991">
        <v>76</v>
      </c>
      <c r="F2991" t="s">
        <v>63</v>
      </c>
    </row>
    <row r="2992" spans="1:6" x14ac:dyDescent="0.2">
      <c r="A2992">
        <v>4911</v>
      </c>
      <c r="B2992">
        <v>5</v>
      </c>
      <c r="C2992" t="s">
        <v>59</v>
      </c>
      <c r="D2992">
        <v>151</v>
      </c>
      <c r="E2992">
        <v>76</v>
      </c>
      <c r="F2992" t="s">
        <v>63</v>
      </c>
    </row>
    <row r="2993" spans="1:6" x14ac:dyDescent="0.2">
      <c r="A2993">
        <v>4912</v>
      </c>
      <c r="B2993">
        <v>5</v>
      </c>
      <c r="C2993" t="s">
        <v>60</v>
      </c>
      <c r="D2993">
        <v>151</v>
      </c>
      <c r="E2993">
        <v>76</v>
      </c>
      <c r="F2993" t="s">
        <v>63</v>
      </c>
    </row>
    <row r="2994" spans="1:6" x14ac:dyDescent="0.2">
      <c r="A2994">
        <v>4913</v>
      </c>
      <c r="B2994">
        <v>5</v>
      </c>
      <c r="C2994" t="s">
        <v>56</v>
      </c>
      <c r="D2994">
        <v>151</v>
      </c>
      <c r="E2994">
        <v>77</v>
      </c>
      <c r="F2994" t="s">
        <v>64</v>
      </c>
    </row>
    <row r="2995" spans="1:6" x14ac:dyDescent="0.2">
      <c r="A2995">
        <v>4914</v>
      </c>
      <c r="B2995">
        <v>5</v>
      </c>
      <c r="C2995" t="s">
        <v>58</v>
      </c>
      <c r="D2995">
        <v>151</v>
      </c>
      <c r="E2995">
        <v>77</v>
      </c>
      <c r="F2995" t="s">
        <v>63</v>
      </c>
    </row>
    <row r="2996" spans="1:6" x14ac:dyDescent="0.2">
      <c r="A2996">
        <v>4915</v>
      </c>
      <c r="B2996">
        <v>5</v>
      </c>
      <c r="C2996" t="s">
        <v>59</v>
      </c>
      <c r="D2996">
        <v>151</v>
      </c>
      <c r="E2996">
        <v>77</v>
      </c>
      <c r="F2996" t="s">
        <v>64</v>
      </c>
    </row>
    <row r="2997" spans="1:6" x14ac:dyDescent="0.2">
      <c r="A2997">
        <v>4916</v>
      </c>
      <c r="B2997">
        <v>5</v>
      </c>
      <c r="C2997" t="s">
        <v>60</v>
      </c>
      <c r="D2997">
        <v>151</v>
      </c>
      <c r="E2997">
        <v>77</v>
      </c>
      <c r="F2997" t="s">
        <v>64</v>
      </c>
    </row>
    <row r="2998" spans="1:6" x14ac:dyDescent="0.2">
      <c r="A2998">
        <v>4917</v>
      </c>
      <c r="B2998">
        <v>5</v>
      </c>
      <c r="C2998" t="s">
        <v>56</v>
      </c>
      <c r="D2998">
        <v>151</v>
      </c>
      <c r="E2998">
        <v>78</v>
      </c>
      <c r="F2998" t="s">
        <v>63</v>
      </c>
    </row>
    <row r="2999" spans="1:6" x14ac:dyDescent="0.2">
      <c r="A2999">
        <v>4918</v>
      </c>
      <c r="B2999">
        <v>5</v>
      </c>
      <c r="C2999" t="s">
        <v>58</v>
      </c>
      <c r="D2999">
        <v>151</v>
      </c>
      <c r="E2999">
        <v>78</v>
      </c>
      <c r="F2999" t="s">
        <v>63</v>
      </c>
    </row>
    <row r="3000" spans="1:6" x14ac:dyDescent="0.2">
      <c r="A3000">
        <v>4919</v>
      </c>
      <c r="B3000">
        <v>5</v>
      </c>
      <c r="C3000" t="s">
        <v>59</v>
      </c>
      <c r="D3000">
        <v>151</v>
      </c>
      <c r="E3000">
        <v>78</v>
      </c>
      <c r="F3000" t="s">
        <v>64</v>
      </c>
    </row>
    <row r="3001" spans="1:6" x14ac:dyDescent="0.2">
      <c r="A3001">
        <v>4920</v>
      </c>
      <c r="B3001">
        <v>5</v>
      </c>
      <c r="C3001" t="s">
        <v>60</v>
      </c>
      <c r="D3001">
        <v>151</v>
      </c>
      <c r="E3001">
        <v>78</v>
      </c>
      <c r="F3001" t="s">
        <v>64</v>
      </c>
    </row>
    <row r="3002" spans="1:6" x14ac:dyDescent="0.2">
      <c r="A3002">
        <v>4921</v>
      </c>
      <c r="B3002">
        <v>5</v>
      </c>
      <c r="C3002" t="s">
        <v>56</v>
      </c>
      <c r="D3002">
        <v>151</v>
      </c>
      <c r="E3002">
        <v>79</v>
      </c>
      <c r="F3002" t="s">
        <v>63</v>
      </c>
    </row>
    <row r="3003" spans="1:6" x14ac:dyDescent="0.2">
      <c r="A3003">
        <v>4922</v>
      </c>
      <c r="B3003">
        <v>5</v>
      </c>
      <c r="C3003" t="s">
        <v>58</v>
      </c>
      <c r="D3003">
        <v>151</v>
      </c>
      <c r="E3003">
        <v>79</v>
      </c>
      <c r="F3003" t="s">
        <v>63</v>
      </c>
    </row>
    <row r="3004" spans="1:6" x14ac:dyDescent="0.2">
      <c r="A3004">
        <v>4923</v>
      </c>
      <c r="B3004">
        <v>5</v>
      </c>
      <c r="C3004" t="s">
        <v>59</v>
      </c>
      <c r="D3004">
        <v>151</v>
      </c>
      <c r="E3004">
        <v>79</v>
      </c>
      <c r="F3004" t="s">
        <v>63</v>
      </c>
    </row>
    <row r="3005" spans="1:6" x14ac:dyDescent="0.2">
      <c r="A3005">
        <v>4924</v>
      </c>
      <c r="B3005">
        <v>5</v>
      </c>
      <c r="C3005" t="s">
        <v>60</v>
      </c>
      <c r="D3005">
        <v>151</v>
      </c>
      <c r="E3005">
        <v>79</v>
      </c>
      <c r="F3005" t="s">
        <v>64</v>
      </c>
    </row>
    <row r="3006" spans="1:6" x14ac:dyDescent="0.2">
      <c r="A3006">
        <v>4925</v>
      </c>
      <c r="B3006">
        <v>5</v>
      </c>
      <c r="C3006" t="s">
        <v>56</v>
      </c>
      <c r="D3006">
        <v>151</v>
      </c>
      <c r="E3006">
        <v>80</v>
      </c>
      <c r="F3006" t="s">
        <v>63</v>
      </c>
    </row>
    <row r="3007" spans="1:6" x14ac:dyDescent="0.2">
      <c r="A3007">
        <v>4926</v>
      </c>
      <c r="B3007">
        <v>5</v>
      </c>
      <c r="C3007" t="s">
        <v>58</v>
      </c>
      <c r="D3007">
        <v>151</v>
      </c>
      <c r="E3007">
        <v>80</v>
      </c>
      <c r="F3007" t="s">
        <v>63</v>
      </c>
    </row>
    <row r="3008" spans="1:6" x14ac:dyDescent="0.2">
      <c r="A3008">
        <v>4927</v>
      </c>
      <c r="B3008">
        <v>5</v>
      </c>
      <c r="C3008" t="s">
        <v>59</v>
      </c>
      <c r="D3008">
        <v>151</v>
      </c>
      <c r="E3008">
        <v>80</v>
      </c>
      <c r="F3008" t="s">
        <v>64</v>
      </c>
    </row>
    <row r="3009" spans="1:6" x14ac:dyDescent="0.2">
      <c r="A3009">
        <v>4928</v>
      </c>
      <c r="B3009">
        <v>5</v>
      </c>
      <c r="C3009" t="s">
        <v>60</v>
      </c>
      <c r="D3009">
        <v>151</v>
      </c>
      <c r="E3009">
        <v>80</v>
      </c>
      <c r="F3009" t="s">
        <v>63</v>
      </c>
    </row>
    <row r="3010" spans="1:6" x14ac:dyDescent="0.2">
      <c r="A3010">
        <v>4929</v>
      </c>
      <c r="B3010">
        <v>5</v>
      </c>
      <c r="C3010" t="s">
        <v>56</v>
      </c>
      <c r="D3010">
        <v>151</v>
      </c>
      <c r="E3010">
        <v>81</v>
      </c>
      <c r="F3010" t="s">
        <v>63</v>
      </c>
    </row>
    <row r="3011" spans="1:6" x14ac:dyDescent="0.2">
      <c r="A3011">
        <v>4930</v>
      </c>
      <c r="B3011">
        <v>5</v>
      </c>
      <c r="C3011" t="s">
        <v>58</v>
      </c>
      <c r="D3011">
        <v>151</v>
      </c>
      <c r="E3011">
        <v>81</v>
      </c>
      <c r="F3011" t="s">
        <v>63</v>
      </c>
    </row>
    <row r="3012" spans="1:6" x14ac:dyDescent="0.2">
      <c r="A3012">
        <v>4931</v>
      </c>
      <c r="B3012">
        <v>5</v>
      </c>
      <c r="C3012" t="s">
        <v>59</v>
      </c>
      <c r="D3012">
        <v>151</v>
      </c>
      <c r="E3012">
        <v>81</v>
      </c>
      <c r="F3012" t="s">
        <v>63</v>
      </c>
    </row>
    <row r="3013" spans="1:6" x14ac:dyDescent="0.2">
      <c r="A3013">
        <v>4932</v>
      </c>
      <c r="B3013">
        <v>5</v>
      </c>
      <c r="C3013" t="s">
        <v>60</v>
      </c>
      <c r="D3013">
        <v>151</v>
      </c>
      <c r="E3013">
        <v>81</v>
      </c>
      <c r="F3013" t="s">
        <v>64</v>
      </c>
    </row>
    <row r="3014" spans="1:6" x14ac:dyDescent="0.2">
      <c r="A3014">
        <v>4933</v>
      </c>
      <c r="B3014">
        <v>5</v>
      </c>
      <c r="C3014" t="s">
        <v>56</v>
      </c>
      <c r="D3014">
        <v>151</v>
      </c>
      <c r="E3014">
        <v>82</v>
      </c>
      <c r="F3014" t="s">
        <v>63</v>
      </c>
    </row>
    <row r="3015" spans="1:6" x14ac:dyDescent="0.2">
      <c r="A3015">
        <v>4934</v>
      </c>
      <c r="B3015">
        <v>5</v>
      </c>
      <c r="C3015" t="s">
        <v>58</v>
      </c>
      <c r="D3015">
        <v>151</v>
      </c>
      <c r="E3015">
        <v>82</v>
      </c>
      <c r="F3015" t="s">
        <v>63</v>
      </c>
    </row>
    <row r="3016" spans="1:6" x14ac:dyDescent="0.2">
      <c r="A3016">
        <v>4935</v>
      </c>
      <c r="B3016">
        <v>5</v>
      </c>
      <c r="C3016" t="s">
        <v>59</v>
      </c>
      <c r="D3016">
        <v>151</v>
      </c>
      <c r="E3016">
        <v>82</v>
      </c>
      <c r="F3016" t="s">
        <v>64</v>
      </c>
    </row>
    <row r="3017" spans="1:6" x14ac:dyDescent="0.2">
      <c r="A3017">
        <v>4936</v>
      </c>
      <c r="B3017">
        <v>5</v>
      </c>
      <c r="C3017" t="s">
        <v>60</v>
      </c>
      <c r="D3017">
        <v>151</v>
      </c>
      <c r="E3017">
        <v>82</v>
      </c>
      <c r="F3017" t="s">
        <v>63</v>
      </c>
    </row>
    <row r="3018" spans="1:6" x14ac:dyDescent="0.2">
      <c r="A3018">
        <v>4937</v>
      </c>
      <c r="B3018">
        <v>5</v>
      </c>
      <c r="C3018" t="s">
        <v>56</v>
      </c>
      <c r="D3018">
        <v>151</v>
      </c>
      <c r="E3018">
        <v>83</v>
      </c>
      <c r="F3018" t="s">
        <v>63</v>
      </c>
    </row>
    <row r="3019" spans="1:6" x14ac:dyDescent="0.2">
      <c r="A3019">
        <v>4938</v>
      </c>
      <c r="B3019">
        <v>5</v>
      </c>
      <c r="C3019" t="s">
        <v>58</v>
      </c>
      <c r="D3019">
        <v>151</v>
      </c>
      <c r="E3019">
        <v>83</v>
      </c>
      <c r="F3019" t="s">
        <v>63</v>
      </c>
    </row>
    <row r="3020" spans="1:6" x14ac:dyDescent="0.2">
      <c r="A3020">
        <v>4939</v>
      </c>
      <c r="B3020">
        <v>5</v>
      </c>
      <c r="C3020" t="s">
        <v>59</v>
      </c>
      <c r="D3020">
        <v>151</v>
      </c>
      <c r="E3020">
        <v>83</v>
      </c>
      <c r="F3020" t="s">
        <v>63</v>
      </c>
    </row>
    <row r="3021" spans="1:6" x14ac:dyDescent="0.2">
      <c r="A3021">
        <v>4940</v>
      </c>
      <c r="B3021">
        <v>5</v>
      </c>
      <c r="C3021" t="s">
        <v>60</v>
      </c>
      <c r="D3021">
        <v>151</v>
      </c>
      <c r="E3021">
        <v>83</v>
      </c>
      <c r="F3021" t="s">
        <v>63</v>
      </c>
    </row>
    <row r="3022" spans="1:6" x14ac:dyDescent="0.2">
      <c r="A3022">
        <v>4941</v>
      </c>
      <c r="B3022">
        <v>5</v>
      </c>
      <c r="C3022" t="s">
        <v>56</v>
      </c>
      <c r="D3022">
        <v>151</v>
      </c>
      <c r="E3022">
        <v>84</v>
      </c>
      <c r="F3022" t="s">
        <v>63</v>
      </c>
    </row>
    <row r="3023" spans="1:6" x14ac:dyDescent="0.2">
      <c r="A3023">
        <v>4942</v>
      </c>
      <c r="B3023">
        <v>5</v>
      </c>
      <c r="C3023" t="s">
        <v>58</v>
      </c>
      <c r="D3023">
        <v>151</v>
      </c>
      <c r="E3023">
        <v>84</v>
      </c>
      <c r="F3023" t="s">
        <v>63</v>
      </c>
    </row>
    <row r="3024" spans="1:6" x14ac:dyDescent="0.2">
      <c r="A3024">
        <v>4943</v>
      </c>
      <c r="B3024">
        <v>5</v>
      </c>
      <c r="C3024" t="s">
        <v>59</v>
      </c>
      <c r="D3024">
        <v>151</v>
      </c>
      <c r="E3024">
        <v>84</v>
      </c>
      <c r="F3024" t="s">
        <v>63</v>
      </c>
    </row>
    <row r="3025" spans="1:6" x14ac:dyDescent="0.2">
      <c r="A3025">
        <v>4944</v>
      </c>
      <c r="B3025">
        <v>5</v>
      </c>
      <c r="C3025" t="s">
        <v>60</v>
      </c>
      <c r="D3025">
        <v>151</v>
      </c>
      <c r="E3025">
        <v>84</v>
      </c>
      <c r="F3025" t="s">
        <v>63</v>
      </c>
    </row>
    <row r="3026" spans="1:6" x14ac:dyDescent="0.2">
      <c r="A3026">
        <v>4945</v>
      </c>
      <c r="B3026">
        <v>5</v>
      </c>
      <c r="C3026" t="s">
        <v>56</v>
      </c>
      <c r="D3026">
        <v>151</v>
      </c>
      <c r="E3026">
        <v>85</v>
      </c>
      <c r="F3026" t="s">
        <v>63</v>
      </c>
    </row>
    <row r="3027" spans="1:6" x14ac:dyDescent="0.2">
      <c r="A3027">
        <v>4946</v>
      </c>
      <c r="B3027">
        <v>5</v>
      </c>
      <c r="C3027" t="s">
        <v>58</v>
      </c>
      <c r="D3027">
        <v>151</v>
      </c>
      <c r="E3027">
        <v>85</v>
      </c>
      <c r="F3027" t="s">
        <v>63</v>
      </c>
    </row>
    <row r="3028" spans="1:6" x14ac:dyDescent="0.2">
      <c r="A3028">
        <v>4947</v>
      </c>
      <c r="B3028">
        <v>5</v>
      </c>
      <c r="C3028" t="s">
        <v>59</v>
      </c>
      <c r="D3028">
        <v>151</v>
      </c>
      <c r="E3028">
        <v>85</v>
      </c>
      <c r="F3028" t="s">
        <v>64</v>
      </c>
    </row>
    <row r="3029" spans="1:6" x14ac:dyDescent="0.2">
      <c r="A3029">
        <v>4948</v>
      </c>
      <c r="B3029">
        <v>5</v>
      </c>
      <c r="C3029" t="s">
        <v>60</v>
      </c>
      <c r="D3029">
        <v>151</v>
      </c>
      <c r="E3029">
        <v>85</v>
      </c>
      <c r="F3029" t="s">
        <v>63</v>
      </c>
    </row>
    <row r="3030" spans="1:6" x14ac:dyDescent="0.2">
      <c r="A3030">
        <v>4949</v>
      </c>
      <c r="B3030">
        <v>5</v>
      </c>
      <c r="C3030" t="s">
        <v>56</v>
      </c>
      <c r="D3030">
        <v>151</v>
      </c>
      <c r="E3030">
        <v>86</v>
      </c>
      <c r="F3030" t="s">
        <v>63</v>
      </c>
    </row>
    <row r="3031" spans="1:6" x14ac:dyDescent="0.2">
      <c r="A3031">
        <v>4950</v>
      </c>
      <c r="B3031">
        <v>5</v>
      </c>
      <c r="C3031" t="s">
        <v>58</v>
      </c>
      <c r="D3031">
        <v>151</v>
      </c>
      <c r="E3031">
        <v>86</v>
      </c>
      <c r="F3031" t="s">
        <v>63</v>
      </c>
    </row>
    <row r="3032" spans="1:6" x14ac:dyDescent="0.2">
      <c r="A3032">
        <v>4951</v>
      </c>
      <c r="B3032">
        <v>5</v>
      </c>
      <c r="C3032" t="s">
        <v>59</v>
      </c>
      <c r="D3032">
        <v>151</v>
      </c>
      <c r="E3032">
        <v>86</v>
      </c>
      <c r="F3032" t="s">
        <v>64</v>
      </c>
    </row>
    <row r="3033" spans="1:6" x14ac:dyDescent="0.2">
      <c r="A3033">
        <v>4952</v>
      </c>
      <c r="B3033">
        <v>5</v>
      </c>
      <c r="C3033" t="s">
        <v>60</v>
      </c>
      <c r="D3033">
        <v>151</v>
      </c>
      <c r="E3033">
        <v>86</v>
      </c>
      <c r="F3033" t="s">
        <v>63</v>
      </c>
    </row>
    <row r="3034" spans="1:6" x14ac:dyDescent="0.2">
      <c r="A3034">
        <v>4953</v>
      </c>
      <c r="B3034">
        <v>5</v>
      </c>
      <c r="C3034" t="s">
        <v>56</v>
      </c>
      <c r="D3034">
        <v>151</v>
      </c>
      <c r="E3034">
        <v>87</v>
      </c>
      <c r="F3034" t="s">
        <v>64</v>
      </c>
    </row>
    <row r="3035" spans="1:6" x14ac:dyDescent="0.2">
      <c r="A3035">
        <v>4954</v>
      </c>
      <c r="B3035">
        <v>5</v>
      </c>
      <c r="C3035" t="s">
        <v>58</v>
      </c>
      <c r="D3035">
        <v>151</v>
      </c>
      <c r="E3035">
        <v>87</v>
      </c>
      <c r="F3035" t="s">
        <v>64</v>
      </c>
    </row>
    <row r="3036" spans="1:6" x14ac:dyDescent="0.2">
      <c r="A3036">
        <v>4955</v>
      </c>
      <c r="B3036">
        <v>5</v>
      </c>
      <c r="C3036" t="s">
        <v>59</v>
      </c>
      <c r="D3036">
        <v>151</v>
      </c>
      <c r="E3036">
        <v>87</v>
      </c>
      <c r="F3036" t="s">
        <v>64</v>
      </c>
    </row>
    <row r="3037" spans="1:6" x14ac:dyDescent="0.2">
      <c r="A3037">
        <v>4956</v>
      </c>
      <c r="B3037">
        <v>5</v>
      </c>
      <c r="C3037" t="s">
        <v>60</v>
      </c>
      <c r="D3037">
        <v>151</v>
      </c>
      <c r="E3037">
        <v>87</v>
      </c>
      <c r="F3037" t="s">
        <v>64</v>
      </c>
    </row>
    <row r="3038" spans="1:6" x14ac:dyDescent="0.2">
      <c r="A3038">
        <v>4957</v>
      </c>
      <c r="B3038">
        <v>5</v>
      </c>
      <c r="C3038" t="s">
        <v>56</v>
      </c>
      <c r="D3038">
        <v>151</v>
      </c>
      <c r="E3038">
        <v>88</v>
      </c>
      <c r="F3038" t="s">
        <v>63</v>
      </c>
    </row>
    <row r="3039" spans="1:6" x14ac:dyDescent="0.2">
      <c r="A3039">
        <v>4958</v>
      </c>
      <c r="B3039">
        <v>5</v>
      </c>
      <c r="C3039" t="s">
        <v>58</v>
      </c>
      <c r="D3039">
        <v>151</v>
      </c>
      <c r="E3039">
        <v>88</v>
      </c>
      <c r="F3039" t="s">
        <v>63</v>
      </c>
    </row>
    <row r="3040" spans="1:6" x14ac:dyDescent="0.2">
      <c r="A3040">
        <v>4959</v>
      </c>
      <c r="B3040">
        <v>5</v>
      </c>
      <c r="C3040" t="s">
        <v>59</v>
      </c>
      <c r="D3040">
        <v>151</v>
      </c>
      <c r="E3040">
        <v>88</v>
      </c>
      <c r="F3040" t="s">
        <v>64</v>
      </c>
    </row>
    <row r="3041" spans="1:6" x14ac:dyDescent="0.2">
      <c r="A3041">
        <v>4960</v>
      </c>
      <c r="B3041">
        <v>5</v>
      </c>
      <c r="C3041" t="s">
        <v>60</v>
      </c>
      <c r="D3041">
        <v>151</v>
      </c>
      <c r="E3041">
        <v>88</v>
      </c>
      <c r="F3041" t="s">
        <v>63</v>
      </c>
    </row>
    <row r="3042" spans="1:6" x14ac:dyDescent="0.2">
      <c r="A3042">
        <v>4961</v>
      </c>
      <c r="B3042">
        <v>5</v>
      </c>
      <c r="C3042" t="s">
        <v>56</v>
      </c>
      <c r="D3042">
        <v>151</v>
      </c>
      <c r="E3042">
        <v>89</v>
      </c>
      <c r="F3042" t="s">
        <v>63</v>
      </c>
    </row>
    <row r="3043" spans="1:6" x14ac:dyDescent="0.2">
      <c r="A3043">
        <v>4962</v>
      </c>
      <c r="B3043">
        <v>5</v>
      </c>
      <c r="C3043" t="s">
        <v>58</v>
      </c>
      <c r="D3043">
        <v>151</v>
      </c>
      <c r="E3043">
        <v>89</v>
      </c>
      <c r="F3043" t="s">
        <v>63</v>
      </c>
    </row>
    <row r="3044" spans="1:6" x14ac:dyDescent="0.2">
      <c r="A3044">
        <v>4963</v>
      </c>
      <c r="B3044">
        <v>5</v>
      </c>
      <c r="C3044" t="s">
        <v>59</v>
      </c>
      <c r="D3044">
        <v>151</v>
      </c>
      <c r="E3044">
        <v>89</v>
      </c>
      <c r="F3044" t="s">
        <v>64</v>
      </c>
    </row>
    <row r="3045" spans="1:6" x14ac:dyDescent="0.2">
      <c r="A3045">
        <v>4964</v>
      </c>
      <c r="B3045">
        <v>5</v>
      </c>
      <c r="C3045" t="s">
        <v>60</v>
      </c>
      <c r="D3045">
        <v>151</v>
      </c>
      <c r="E3045">
        <v>89</v>
      </c>
      <c r="F3045" t="s">
        <v>64</v>
      </c>
    </row>
    <row r="3046" spans="1:6" x14ac:dyDescent="0.2">
      <c r="A3046">
        <v>4965</v>
      </c>
      <c r="B3046">
        <v>5</v>
      </c>
      <c r="C3046" t="s">
        <v>56</v>
      </c>
      <c r="D3046">
        <v>151</v>
      </c>
      <c r="E3046">
        <v>90</v>
      </c>
      <c r="F3046" t="s">
        <v>63</v>
      </c>
    </row>
    <row r="3047" spans="1:6" x14ac:dyDescent="0.2">
      <c r="A3047">
        <v>4966</v>
      </c>
      <c r="B3047">
        <v>5</v>
      </c>
      <c r="C3047" t="s">
        <v>58</v>
      </c>
      <c r="D3047">
        <v>151</v>
      </c>
      <c r="E3047">
        <v>90</v>
      </c>
      <c r="F3047" t="s">
        <v>63</v>
      </c>
    </row>
    <row r="3048" spans="1:6" x14ac:dyDescent="0.2">
      <c r="A3048">
        <v>4967</v>
      </c>
      <c r="B3048">
        <v>5</v>
      </c>
      <c r="C3048" t="s">
        <v>59</v>
      </c>
      <c r="D3048">
        <v>151</v>
      </c>
      <c r="E3048">
        <v>90</v>
      </c>
      <c r="F3048" t="s">
        <v>61</v>
      </c>
    </row>
    <row r="3049" spans="1:6" x14ac:dyDescent="0.2">
      <c r="A3049">
        <v>4968</v>
      </c>
      <c r="B3049">
        <v>5</v>
      </c>
      <c r="C3049" t="s">
        <v>60</v>
      </c>
      <c r="D3049">
        <v>151</v>
      </c>
      <c r="E3049">
        <v>90</v>
      </c>
      <c r="F3049" t="s">
        <v>61</v>
      </c>
    </row>
    <row r="3050" spans="1:6" x14ac:dyDescent="0.2">
      <c r="A3050">
        <v>4969</v>
      </c>
      <c r="B3050">
        <v>5</v>
      </c>
      <c r="C3050" t="s">
        <v>56</v>
      </c>
      <c r="D3050">
        <v>151</v>
      </c>
      <c r="E3050">
        <v>91</v>
      </c>
      <c r="F3050" t="s">
        <v>63</v>
      </c>
    </row>
    <row r="3051" spans="1:6" x14ac:dyDescent="0.2">
      <c r="A3051">
        <v>4970</v>
      </c>
      <c r="B3051">
        <v>5</v>
      </c>
      <c r="C3051" t="s">
        <v>58</v>
      </c>
      <c r="D3051">
        <v>151</v>
      </c>
      <c r="E3051">
        <v>91</v>
      </c>
      <c r="F3051" t="s">
        <v>63</v>
      </c>
    </row>
    <row r="3052" spans="1:6" x14ac:dyDescent="0.2">
      <c r="A3052">
        <v>4971</v>
      </c>
      <c r="B3052">
        <v>5</v>
      </c>
      <c r="C3052" t="s">
        <v>59</v>
      </c>
      <c r="D3052">
        <v>151</v>
      </c>
      <c r="E3052">
        <v>91</v>
      </c>
      <c r="F3052" t="s">
        <v>63</v>
      </c>
    </row>
    <row r="3053" spans="1:6" x14ac:dyDescent="0.2">
      <c r="A3053">
        <v>4972</v>
      </c>
      <c r="B3053">
        <v>5</v>
      </c>
      <c r="C3053" t="s">
        <v>60</v>
      </c>
      <c r="D3053">
        <v>151</v>
      </c>
      <c r="E3053">
        <v>91</v>
      </c>
      <c r="F3053" t="s">
        <v>63</v>
      </c>
    </row>
    <row r="3054" spans="1:6" x14ac:dyDescent="0.2">
      <c r="A3054">
        <v>4973</v>
      </c>
      <c r="B3054">
        <v>5</v>
      </c>
      <c r="C3054" t="s">
        <v>56</v>
      </c>
      <c r="D3054">
        <v>151</v>
      </c>
      <c r="E3054">
        <v>92</v>
      </c>
      <c r="F3054" t="s">
        <v>63</v>
      </c>
    </row>
    <row r="3055" spans="1:6" x14ac:dyDescent="0.2">
      <c r="A3055">
        <v>4974</v>
      </c>
      <c r="B3055">
        <v>5</v>
      </c>
      <c r="C3055" t="s">
        <v>58</v>
      </c>
      <c r="D3055">
        <v>151</v>
      </c>
      <c r="E3055">
        <v>92</v>
      </c>
      <c r="F3055" t="s">
        <v>63</v>
      </c>
    </row>
    <row r="3056" spans="1:6" x14ac:dyDescent="0.2">
      <c r="A3056">
        <v>4975</v>
      </c>
      <c r="B3056">
        <v>5</v>
      </c>
      <c r="C3056" t="s">
        <v>59</v>
      </c>
      <c r="D3056">
        <v>151</v>
      </c>
      <c r="E3056">
        <v>92</v>
      </c>
      <c r="F3056" t="s">
        <v>62</v>
      </c>
    </row>
    <row r="3057" spans="1:6" x14ac:dyDescent="0.2">
      <c r="A3057">
        <v>4976</v>
      </c>
      <c r="B3057">
        <v>5</v>
      </c>
      <c r="C3057" t="s">
        <v>60</v>
      </c>
      <c r="D3057">
        <v>151</v>
      </c>
      <c r="E3057">
        <v>92</v>
      </c>
      <c r="F3057" t="s">
        <v>63</v>
      </c>
    </row>
    <row r="3058" spans="1:6" x14ac:dyDescent="0.2">
      <c r="A3058">
        <v>4977</v>
      </c>
      <c r="B3058">
        <v>5</v>
      </c>
      <c r="C3058" t="s">
        <v>56</v>
      </c>
      <c r="D3058">
        <v>151</v>
      </c>
      <c r="E3058">
        <v>93</v>
      </c>
      <c r="F3058" t="s">
        <v>62</v>
      </c>
    </row>
    <row r="3059" spans="1:6" x14ac:dyDescent="0.2">
      <c r="A3059">
        <v>4978</v>
      </c>
      <c r="B3059">
        <v>5</v>
      </c>
      <c r="C3059" t="s">
        <v>58</v>
      </c>
      <c r="D3059">
        <v>151</v>
      </c>
      <c r="E3059">
        <v>93</v>
      </c>
      <c r="F3059" t="s">
        <v>63</v>
      </c>
    </row>
    <row r="3060" spans="1:6" x14ac:dyDescent="0.2">
      <c r="A3060">
        <v>4979</v>
      </c>
      <c r="B3060">
        <v>5</v>
      </c>
      <c r="C3060" t="s">
        <v>59</v>
      </c>
      <c r="D3060">
        <v>151</v>
      </c>
      <c r="E3060">
        <v>93</v>
      </c>
      <c r="F3060" t="s">
        <v>64</v>
      </c>
    </row>
    <row r="3061" spans="1:6" x14ac:dyDescent="0.2">
      <c r="A3061">
        <v>4980</v>
      </c>
      <c r="B3061">
        <v>5</v>
      </c>
      <c r="C3061" t="s">
        <v>60</v>
      </c>
      <c r="D3061">
        <v>151</v>
      </c>
      <c r="E3061">
        <v>93</v>
      </c>
      <c r="F3061" t="s">
        <v>64</v>
      </c>
    </row>
    <row r="3062" spans="1:6" x14ac:dyDescent="0.2">
      <c r="A3062">
        <v>4981</v>
      </c>
      <c r="B3062">
        <v>5</v>
      </c>
      <c r="C3062" t="s">
        <v>56</v>
      </c>
      <c r="D3062">
        <v>151</v>
      </c>
      <c r="E3062">
        <v>94</v>
      </c>
      <c r="F3062" t="s">
        <v>61</v>
      </c>
    </row>
    <row r="3063" spans="1:6" x14ac:dyDescent="0.2">
      <c r="A3063">
        <v>4982</v>
      </c>
      <c r="B3063">
        <v>5</v>
      </c>
      <c r="C3063" t="s">
        <v>58</v>
      </c>
      <c r="D3063">
        <v>151</v>
      </c>
      <c r="E3063">
        <v>94</v>
      </c>
      <c r="F3063" t="s">
        <v>63</v>
      </c>
    </row>
    <row r="3064" spans="1:6" x14ac:dyDescent="0.2">
      <c r="A3064">
        <v>4983</v>
      </c>
      <c r="B3064">
        <v>5</v>
      </c>
      <c r="C3064" t="s">
        <v>59</v>
      </c>
      <c r="D3064">
        <v>151</v>
      </c>
      <c r="E3064">
        <v>94</v>
      </c>
      <c r="F3064" t="s">
        <v>63</v>
      </c>
    </row>
    <row r="3065" spans="1:6" x14ac:dyDescent="0.2">
      <c r="A3065">
        <v>4984</v>
      </c>
      <c r="B3065">
        <v>5</v>
      </c>
      <c r="C3065" t="s">
        <v>60</v>
      </c>
      <c r="D3065">
        <v>151</v>
      </c>
      <c r="E3065">
        <v>94</v>
      </c>
      <c r="F3065" t="s">
        <v>63</v>
      </c>
    </row>
    <row r="3066" spans="1:6" x14ac:dyDescent="0.2">
      <c r="A3066">
        <v>4985</v>
      </c>
      <c r="B3066">
        <v>5</v>
      </c>
      <c r="C3066" t="s">
        <v>56</v>
      </c>
      <c r="D3066">
        <v>151</v>
      </c>
      <c r="E3066">
        <v>95</v>
      </c>
      <c r="F3066" t="s">
        <v>61</v>
      </c>
    </row>
    <row r="3067" spans="1:6" x14ac:dyDescent="0.2">
      <c r="A3067">
        <v>4986</v>
      </c>
      <c r="B3067">
        <v>5</v>
      </c>
      <c r="C3067" t="s">
        <v>58</v>
      </c>
      <c r="D3067">
        <v>151</v>
      </c>
      <c r="E3067">
        <v>95</v>
      </c>
      <c r="F3067" t="s">
        <v>61</v>
      </c>
    </row>
    <row r="3068" spans="1:6" x14ac:dyDescent="0.2">
      <c r="A3068">
        <v>4987</v>
      </c>
      <c r="B3068">
        <v>5</v>
      </c>
      <c r="C3068" t="s">
        <v>59</v>
      </c>
      <c r="D3068">
        <v>151</v>
      </c>
      <c r="E3068">
        <v>95</v>
      </c>
      <c r="F3068" t="s">
        <v>57</v>
      </c>
    </row>
    <row r="3069" spans="1:6" x14ac:dyDescent="0.2">
      <c r="A3069">
        <v>4988</v>
      </c>
      <c r="B3069">
        <v>5</v>
      </c>
      <c r="C3069" t="s">
        <v>60</v>
      </c>
      <c r="D3069">
        <v>151</v>
      </c>
      <c r="E3069">
        <v>95</v>
      </c>
      <c r="F3069" t="s">
        <v>61</v>
      </c>
    </row>
    <row r="3070" spans="1:6" x14ac:dyDescent="0.2">
      <c r="A3070">
        <v>4989</v>
      </c>
      <c r="B3070">
        <v>5</v>
      </c>
      <c r="C3070" t="s">
        <v>56</v>
      </c>
      <c r="D3070">
        <v>151</v>
      </c>
      <c r="E3070">
        <v>96</v>
      </c>
      <c r="F3070" t="s">
        <v>62</v>
      </c>
    </row>
    <row r="3071" spans="1:6" x14ac:dyDescent="0.2">
      <c r="A3071">
        <v>4990</v>
      </c>
      <c r="B3071">
        <v>5</v>
      </c>
      <c r="C3071" t="s">
        <v>58</v>
      </c>
      <c r="D3071">
        <v>151</v>
      </c>
      <c r="E3071">
        <v>96</v>
      </c>
      <c r="F3071" t="s">
        <v>63</v>
      </c>
    </row>
    <row r="3072" spans="1:6" x14ac:dyDescent="0.2">
      <c r="A3072">
        <v>4991</v>
      </c>
      <c r="B3072">
        <v>5</v>
      </c>
      <c r="C3072" t="s">
        <v>59</v>
      </c>
      <c r="D3072">
        <v>151</v>
      </c>
      <c r="E3072">
        <v>96</v>
      </c>
      <c r="F3072" t="s">
        <v>57</v>
      </c>
    </row>
    <row r="3073" spans="1:6" x14ac:dyDescent="0.2">
      <c r="A3073">
        <v>4992</v>
      </c>
      <c r="B3073">
        <v>5</v>
      </c>
      <c r="C3073" t="s">
        <v>60</v>
      </c>
      <c r="D3073">
        <v>151</v>
      </c>
      <c r="E3073">
        <v>96</v>
      </c>
      <c r="F3073" t="s">
        <v>62</v>
      </c>
    </row>
    <row r="3074" spans="1:6" x14ac:dyDescent="0.2">
      <c r="A3074">
        <v>4993</v>
      </c>
      <c r="B3074">
        <v>5</v>
      </c>
      <c r="C3074" t="s">
        <v>56</v>
      </c>
      <c r="D3074">
        <v>165</v>
      </c>
      <c r="E3074">
        <v>1</v>
      </c>
      <c r="F3074" t="s">
        <v>61</v>
      </c>
    </row>
    <row r="3075" spans="1:6" x14ac:dyDescent="0.2">
      <c r="A3075">
        <v>4994</v>
      </c>
      <c r="B3075">
        <v>5</v>
      </c>
      <c r="C3075" t="s">
        <v>58</v>
      </c>
      <c r="D3075">
        <v>165</v>
      </c>
      <c r="E3075">
        <v>1</v>
      </c>
      <c r="F3075" t="s">
        <v>61</v>
      </c>
    </row>
    <row r="3076" spans="1:6" x14ac:dyDescent="0.2">
      <c r="A3076">
        <v>4995</v>
      </c>
      <c r="B3076">
        <v>5</v>
      </c>
      <c r="C3076" t="s">
        <v>59</v>
      </c>
      <c r="D3076">
        <v>165</v>
      </c>
      <c r="E3076">
        <v>1</v>
      </c>
      <c r="F3076" t="s">
        <v>61</v>
      </c>
    </row>
    <row r="3077" spans="1:6" x14ac:dyDescent="0.2">
      <c r="A3077">
        <v>4996</v>
      </c>
      <c r="B3077">
        <v>5</v>
      </c>
      <c r="C3077" t="s">
        <v>60</v>
      </c>
      <c r="D3077">
        <v>165</v>
      </c>
      <c r="E3077">
        <v>1</v>
      </c>
      <c r="F3077" t="s">
        <v>64</v>
      </c>
    </row>
    <row r="3078" spans="1:6" x14ac:dyDescent="0.2">
      <c r="A3078">
        <v>4997</v>
      </c>
      <c r="B3078">
        <v>5</v>
      </c>
      <c r="C3078" t="s">
        <v>56</v>
      </c>
      <c r="D3078">
        <v>165</v>
      </c>
      <c r="E3078">
        <v>2</v>
      </c>
      <c r="F3078" t="s">
        <v>61</v>
      </c>
    </row>
    <row r="3079" spans="1:6" x14ac:dyDescent="0.2">
      <c r="A3079">
        <v>4998</v>
      </c>
      <c r="B3079">
        <v>5</v>
      </c>
      <c r="C3079" t="s">
        <v>58</v>
      </c>
      <c r="D3079">
        <v>165</v>
      </c>
      <c r="E3079">
        <v>2</v>
      </c>
      <c r="F3079" t="s">
        <v>61</v>
      </c>
    </row>
    <row r="3080" spans="1:6" x14ac:dyDescent="0.2">
      <c r="A3080">
        <v>4999</v>
      </c>
      <c r="B3080">
        <v>5</v>
      </c>
      <c r="C3080" t="s">
        <v>59</v>
      </c>
      <c r="D3080">
        <v>165</v>
      </c>
      <c r="E3080">
        <v>2</v>
      </c>
      <c r="F3080" t="s">
        <v>61</v>
      </c>
    </row>
    <row r="3081" spans="1:6" x14ac:dyDescent="0.2">
      <c r="A3081">
        <v>5000</v>
      </c>
      <c r="B3081">
        <v>5</v>
      </c>
      <c r="C3081" t="s">
        <v>60</v>
      </c>
      <c r="D3081">
        <v>165</v>
      </c>
      <c r="E3081">
        <v>2</v>
      </c>
      <c r="F3081" t="s">
        <v>61</v>
      </c>
    </row>
    <row r="3082" spans="1:6" x14ac:dyDescent="0.2">
      <c r="A3082">
        <v>5001</v>
      </c>
      <c r="B3082">
        <v>5</v>
      </c>
      <c r="C3082" t="s">
        <v>56</v>
      </c>
      <c r="D3082">
        <v>165</v>
      </c>
      <c r="E3082">
        <v>3</v>
      </c>
      <c r="F3082" t="s">
        <v>61</v>
      </c>
    </row>
    <row r="3083" spans="1:6" x14ac:dyDescent="0.2">
      <c r="A3083">
        <v>5002</v>
      </c>
      <c r="B3083">
        <v>5</v>
      </c>
      <c r="C3083" t="s">
        <v>58</v>
      </c>
      <c r="D3083">
        <v>165</v>
      </c>
      <c r="E3083">
        <v>3</v>
      </c>
      <c r="F3083" t="s">
        <v>61</v>
      </c>
    </row>
    <row r="3084" spans="1:6" x14ac:dyDescent="0.2">
      <c r="A3084">
        <v>5003</v>
      </c>
      <c r="B3084">
        <v>5</v>
      </c>
      <c r="C3084" t="s">
        <v>59</v>
      </c>
      <c r="D3084">
        <v>165</v>
      </c>
      <c r="E3084">
        <v>3</v>
      </c>
      <c r="F3084" t="s">
        <v>64</v>
      </c>
    </row>
    <row r="3085" spans="1:6" x14ac:dyDescent="0.2">
      <c r="A3085">
        <v>5004</v>
      </c>
      <c r="B3085">
        <v>5</v>
      </c>
      <c r="C3085" t="s">
        <v>60</v>
      </c>
      <c r="D3085">
        <v>165</v>
      </c>
      <c r="E3085">
        <v>3</v>
      </c>
      <c r="F3085" t="s">
        <v>64</v>
      </c>
    </row>
    <row r="3086" spans="1:6" x14ac:dyDescent="0.2">
      <c r="A3086">
        <v>5005</v>
      </c>
      <c r="B3086">
        <v>5</v>
      </c>
      <c r="C3086" t="s">
        <v>56</v>
      </c>
      <c r="D3086">
        <v>165</v>
      </c>
      <c r="E3086">
        <v>4</v>
      </c>
      <c r="F3086" t="s">
        <v>63</v>
      </c>
    </row>
    <row r="3087" spans="1:6" x14ac:dyDescent="0.2">
      <c r="A3087">
        <v>5006</v>
      </c>
      <c r="B3087">
        <v>5</v>
      </c>
      <c r="C3087" t="s">
        <v>58</v>
      </c>
      <c r="D3087">
        <v>165</v>
      </c>
      <c r="E3087">
        <v>4</v>
      </c>
      <c r="F3087" t="s">
        <v>62</v>
      </c>
    </row>
    <row r="3088" spans="1:6" x14ac:dyDescent="0.2">
      <c r="A3088">
        <v>5007</v>
      </c>
      <c r="B3088">
        <v>5</v>
      </c>
      <c r="C3088" t="s">
        <v>59</v>
      </c>
      <c r="D3088">
        <v>165</v>
      </c>
      <c r="E3088">
        <v>4</v>
      </c>
      <c r="F3088" t="s">
        <v>64</v>
      </c>
    </row>
    <row r="3089" spans="1:6" x14ac:dyDescent="0.2">
      <c r="A3089">
        <v>5008</v>
      </c>
      <c r="B3089">
        <v>5</v>
      </c>
      <c r="C3089" t="s">
        <v>60</v>
      </c>
      <c r="D3089">
        <v>165</v>
      </c>
      <c r="E3089">
        <v>4</v>
      </c>
      <c r="F3089" t="s">
        <v>57</v>
      </c>
    </row>
    <row r="3090" spans="1:6" x14ac:dyDescent="0.2">
      <c r="A3090">
        <v>5009</v>
      </c>
      <c r="B3090">
        <v>5</v>
      </c>
      <c r="C3090" t="s">
        <v>56</v>
      </c>
      <c r="D3090">
        <v>165</v>
      </c>
      <c r="E3090">
        <v>5</v>
      </c>
      <c r="F3090" t="s">
        <v>63</v>
      </c>
    </row>
    <row r="3091" spans="1:6" x14ac:dyDescent="0.2">
      <c r="A3091">
        <v>5010</v>
      </c>
      <c r="B3091">
        <v>5</v>
      </c>
      <c r="C3091" t="s">
        <v>58</v>
      </c>
      <c r="D3091">
        <v>165</v>
      </c>
      <c r="E3091">
        <v>5</v>
      </c>
      <c r="F3091" t="s">
        <v>63</v>
      </c>
    </row>
    <row r="3092" spans="1:6" x14ac:dyDescent="0.2">
      <c r="A3092">
        <v>5011</v>
      </c>
      <c r="B3092">
        <v>5</v>
      </c>
      <c r="C3092" t="s">
        <v>59</v>
      </c>
      <c r="D3092">
        <v>165</v>
      </c>
      <c r="E3092">
        <v>5</v>
      </c>
      <c r="F3092" t="s">
        <v>63</v>
      </c>
    </row>
    <row r="3093" spans="1:6" x14ac:dyDescent="0.2">
      <c r="A3093">
        <v>5012</v>
      </c>
      <c r="B3093">
        <v>5</v>
      </c>
      <c r="C3093" t="s">
        <v>60</v>
      </c>
      <c r="D3093">
        <v>165</v>
      </c>
      <c r="E3093">
        <v>5</v>
      </c>
      <c r="F3093" t="s">
        <v>63</v>
      </c>
    </row>
    <row r="3094" spans="1:6" x14ac:dyDescent="0.2">
      <c r="A3094">
        <v>5013</v>
      </c>
      <c r="B3094">
        <v>5</v>
      </c>
      <c r="C3094" t="s">
        <v>56</v>
      </c>
      <c r="D3094">
        <v>165</v>
      </c>
      <c r="E3094">
        <v>6</v>
      </c>
      <c r="F3094" t="s">
        <v>63</v>
      </c>
    </row>
    <row r="3095" spans="1:6" x14ac:dyDescent="0.2">
      <c r="A3095">
        <v>5014</v>
      </c>
      <c r="B3095">
        <v>5</v>
      </c>
      <c r="C3095" t="s">
        <v>58</v>
      </c>
      <c r="D3095">
        <v>165</v>
      </c>
      <c r="E3095">
        <v>6</v>
      </c>
      <c r="F3095" t="s">
        <v>63</v>
      </c>
    </row>
    <row r="3096" spans="1:6" x14ac:dyDescent="0.2">
      <c r="A3096">
        <v>5015</v>
      </c>
      <c r="B3096">
        <v>5</v>
      </c>
      <c r="C3096" t="s">
        <v>59</v>
      </c>
      <c r="D3096">
        <v>165</v>
      </c>
      <c r="E3096">
        <v>6</v>
      </c>
      <c r="F3096" t="s">
        <v>63</v>
      </c>
    </row>
    <row r="3097" spans="1:6" x14ac:dyDescent="0.2">
      <c r="A3097">
        <v>5016</v>
      </c>
      <c r="B3097">
        <v>5</v>
      </c>
      <c r="C3097" t="s">
        <v>60</v>
      </c>
      <c r="D3097">
        <v>165</v>
      </c>
      <c r="E3097">
        <v>6</v>
      </c>
      <c r="F3097" t="s">
        <v>63</v>
      </c>
    </row>
    <row r="3098" spans="1:6" x14ac:dyDescent="0.2">
      <c r="A3098">
        <v>5017</v>
      </c>
      <c r="B3098">
        <v>5</v>
      </c>
      <c r="C3098" t="s">
        <v>56</v>
      </c>
      <c r="D3098">
        <v>165</v>
      </c>
      <c r="E3098">
        <v>7</v>
      </c>
      <c r="F3098" t="s">
        <v>62</v>
      </c>
    </row>
    <row r="3099" spans="1:6" x14ac:dyDescent="0.2">
      <c r="A3099">
        <v>5018</v>
      </c>
      <c r="B3099">
        <v>5</v>
      </c>
      <c r="C3099" t="s">
        <v>58</v>
      </c>
      <c r="D3099">
        <v>165</v>
      </c>
      <c r="E3099">
        <v>7</v>
      </c>
      <c r="F3099" t="s">
        <v>63</v>
      </c>
    </row>
    <row r="3100" spans="1:6" x14ac:dyDescent="0.2">
      <c r="A3100">
        <v>5019</v>
      </c>
      <c r="B3100">
        <v>5</v>
      </c>
      <c r="C3100" t="s">
        <v>59</v>
      </c>
      <c r="D3100">
        <v>165</v>
      </c>
      <c r="E3100">
        <v>7</v>
      </c>
      <c r="F3100" t="s">
        <v>63</v>
      </c>
    </row>
    <row r="3101" spans="1:6" x14ac:dyDescent="0.2">
      <c r="A3101">
        <v>5020</v>
      </c>
      <c r="B3101">
        <v>5</v>
      </c>
      <c r="C3101" t="s">
        <v>60</v>
      </c>
      <c r="D3101">
        <v>165</v>
      </c>
      <c r="E3101">
        <v>7</v>
      </c>
      <c r="F3101" t="s">
        <v>63</v>
      </c>
    </row>
    <row r="3102" spans="1:6" x14ac:dyDescent="0.2">
      <c r="A3102">
        <v>5021</v>
      </c>
      <c r="B3102">
        <v>5</v>
      </c>
      <c r="C3102" t="s">
        <v>56</v>
      </c>
      <c r="D3102">
        <v>165</v>
      </c>
      <c r="E3102">
        <v>8</v>
      </c>
      <c r="F3102" t="s">
        <v>63</v>
      </c>
    </row>
    <row r="3103" spans="1:6" x14ac:dyDescent="0.2">
      <c r="A3103">
        <v>5022</v>
      </c>
      <c r="B3103">
        <v>5</v>
      </c>
      <c r="C3103" t="s">
        <v>58</v>
      </c>
      <c r="D3103">
        <v>165</v>
      </c>
      <c r="E3103">
        <v>8</v>
      </c>
      <c r="F3103" t="s">
        <v>63</v>
      </c>
    </row>
    <row r="3104" spans="1:6" x14ac:dyDescent="0.2">
      <c r="A3104">
        <v>5023</v>
      </c>
      <c r="B3104">
        <v>5</v>
      </c>
      <c r="C3104" t="s">
        <v>59</v>
      </c>
      <c r="D3104">
        <v>165</v>
      </c>
      <c r="E3104">
        <v>8</v>
      </c>
      <c r="F3104" t="s">
        <v>63</v>
      </c>
    </row>
    <row r="3105" spans="1:6" x14ac:dyDescent="0.2">
      <c r="A3105">
        <v>5024</v>
      </c>
      <c r="B3105">
        <v>5</v>
      </c>
      <c r="C3105" t="s">
        <v>60</v>
      </c>
      <c r="D3105">
        <v>165</v>
      </c>
      <c r="E3105">
        <v>8</v>
      </c>
      <c r="F3105" t="s">
        <v>63</v>
      </c>
    </row>
    <row r="3106" spans="1:6" x14ac:dyDescent="0.2">
      <c r="A3106">
        <v>5025</v>
      </c>
      <c r="B3106">
        <v>5</v>
      </c>
      <c r="C3106" t="s">
        <v>56</v>
      </c>
      <c r="D3106">
        <v>165</v>
      </c>
      <c r="E3106">
        <v>9</v>
      </c>
      <c r="F3106" t="s">
        <v>63</v>
      </c>
    </row>
    <row r="3107" spans="1:6" x14ac:dyDescent="0.2">
      <c r="A3107">
        <v>5026</v>
      </c>
      <c r="B3107">
        <v>5</v>
      </c>
      <c r="C3107" t="s">
        <v>58</v>
      </c>
      <c r="D3107">
        <v>165</v>
      </c>
      <c r="E3107">
        <v>9</v>
      </c>
      <c r="F3107" t="s">
        <v>63</v>
      </c>
    </row>
    <row r="3108" spans="1:6" x14ac:dyDescent="0.2">
      <c r="A3108">
        <v>5027</v>
      </c>
      <c r="B3108">
        <v>5</v>
      </c>
      <c r="C3108" t="s">
        <v>59</v>
      </c>
      <c r="D3108">
        <v>165</v>
      </c>
      <c r="E3108">
        <v>9</v>
      </c>
      <c r="F3108" t="s">
        <v>63</v>
      </c>
    </row>
    <row r="3109" spans="1:6" x14ac:dyDescent="0.2">
      <c r="A3109">
        <v>5028</v>
      </c>
      <c r="B3109">
        <v>5</v>
      </c>
      <c r="C3109" t="s">
        <v>60</v>
      </c>
      <c r="D3109">
        <v>165</v>
      </c>
      <c r="E3109">
        <v>9</v>
      </c>
      <c r="F3109" t="s">
        <v>63</v>
      </c>
    </row>
    <row r="3110" spans="1:6" x14ac:dyDescent="0.2">
      <c r="A3110">
        <v>5029</v>
      </c>
      <c r="B3110">
        <v>5</v>
      </c>
      <c r="C3110" t="s">
        <v>56</v>
      </c>
      <c r="D3110">
        <v>165</v>
      </c>
      <c r="E3110">
        <v>10</v>
      </c>
      <c r="F3110" t="s">
        <v>62</v>
      </c>
    </row>
    <row r="3111" spans="1:6" x14ac:dyDescent="0.2">
      <c r="A3111">
        <v>5030</v>
      </c>
      <c r="B3111">
        <v>5</v>
      </c>
      <c r="C3111" t="s">
        <v>58</v>
      </c>
      <c r="D3111">
        <v>165</v>
      </c>
      <c r="E3111">
        <v>10</v>
      </c>
      <c r="F3111" t="s">
        <v>63</v>
      </c>
    </row>
    <row r="3112" spans="1:6" x14ac:dyDescent="0.2">
      <c r="A3112">
        <v>5031</v>
      </c>
      <c r="B3112">
        <v>5</v>
      </c>
      <c r="C3112" t="s">
        <v>59</v>
      </c>
      <c r="D3112">
        <v>165</v>
      </c>
      <c r="E3112">
        <v>10</v>
      </c>
      <c r="F3112" t="s">
        <v>64</v>
      </c>
    </row>
    <row r="3113" spans="1:6" x14ac:dyDescent="0.2">
      <c r="A3113">
        <v>5032</v>
      </c>
      <c r="B3113">
        <v>5</v>
      </c>
      <c r="C3113" t="s">
        <v>60</v>
      </c>
      <c r="D3113">
        <v>165</v>
      </c>
      <c r="E3113">
        <v>10</v>
      </c>
      <c r="F3113" t="s">
        <v>64</v>
      </c>
    </row>
    <row r="3114" spans="1:6" x14ac:dyDescent="0.2">
      <c r="A3114">
        <v>5033</v>
      </c>
      <c r="B3114">
        <v>5</v>
      </c>
      <c r="C3114" t="s">
        <v>56</v>
      </c>
      <c r="D3114">
        <v>165</v>
      </c>
      <c r="E3114">
        <v>11</v>
      </c>
      <c r="F3114" t="s">
        <v>64</v>
      </c>
    </row>
    <row r="3115" spans="1:6" x14ac:dyDescent="0.2">
      <c r="A3115">
        <v>5034</v>
      </c>
      <c r="B3115">
        <v>5</v>
      </c>
      <c r="C3115" t="s">
        <v>58</v>
      </c>
      <c r="D3115">
        <v>165</v>
      </c>
      <c r="E3115">
        <v>11</v>
      </c>
      <c r="F3115" t="s">
        <v>63</v>
      </c>
    </row>
    <row r="3116" spans="1:6" x14ac:dyDescent="0.2">
      <c r="A3116">
        <v>5035</v>
      </c>
      <c r="B3116">
        <v>5</v>
      </c>
      <c r="C3116" t="s">
        <v>59</v>
      </c>
      <c r="D3116">
        <v>165</v>
      </c>
      <c r="E3116">
        <v>11</v>
      </c>
      <c r="F3116" t="s">
        <v>64</v>
      </c>
    </row>
    <row r="3117" spans="1:6" x14ac:dyDescent="0.2">
      <c r="A3117">
        <v>5036</v>
      </c>
      <c r="B3117">
        <v>5</v>
      </c>
      <c r="C3117" t="s">
        <v>60</v>
      </c>
      <c r="D3117">
        <v>165</v>
      </c>
      <c r="E3117">
        <v>11</v>
      </c>
      <c r="F3117" t="s">
        <v>63</v>
      </c>
    </row>
    <row r="3118" spans="1:6" x14ac:dyDescent="0.2">
      <c r="A3118">
        <v>5037</v>
      </c>
      <c r="B3118">
        <v>5</v>
      </c>
      <c r="C3118" t="s">
        <v>56</v>
      </c>
      <c r="D3118">
        <v>165</v>
      </c>
      <c r="E3118">
        <v>12</v>
      </c>
      <c r="F3118" t="s">
        <v>63</v>
      </c>
    </row>
    <row r="3119" spans="1:6" x14ac:dyDescent="0.2">
      <c r="A3119">
        <v>5038</v>
      </c>
      <c r="B3119">
        <v>5</v>
      </c>
      <c r="C3119" t="s">
        <v>58</v>
      </c>
      <c r="D3119">
        <v>165</v>
      </c>
      <c r="E3119">
        <v>12</v>
      </c>
      <c r="F3119" t="s">
        <v>63</v>
      </c>
    </row>
    <row r="3120" spans="1:6" x14ac:dyDescent="0.2">
      <c r="A3120">
        <v>5039</v>
      </c>
      <c r="B3120">
        <v>5</v>
      </c>
      <c r="C3120" t="s">
        <v>59</v>
      </c>
      <c r="D3120">
        <v>165</v>
      </c>
      <c r="E3120">
        <v>12</v>
      </c>
      <c r="F3120" t="s">
        <v>63</v>
      </c>
    </row>
    <row r="3121" spans="1:6" x14ac:dyDescent="0.2">
      <c r="A3121">
        <v>5040</v>
      </c>
      <c r="B3121">
        <v>5</v>
      </c>
      <c r="C3121" t="s">
        <v>60</v>
      </c>
      <c r="D3121">
        <v>165</v>
      </c>
      <c r="E3121">
        <v>12</v>
      </c>
      <c r="F3121" t="s">
        <v>63</v>
      </c>
    </row>
    <row r="3122" spans="1:6" x14ac:dyDescent="0.2">
      <c r="A3122">
        <v>5041</v>
      </c>
      <c r="B3122">
        <v>5</v>
      </c>
      <c r="C3122" t="s">
        <v>56</v>
      </c>
      <c r="D3122">
        <v>165</v>
      </c>
      <c r="E3122">
        <v>13</v>
      </c>
      <c r="F3122" t="s">
        <v>63</v>
      </c>
    </row>
    <row r="3123" spans="1:6" x14ac:dyDescent="0.2">
      <c r="A3123">
        <v>5042</v>
      </c>
      <c r="B3123">
        <v>5</v>
      </c>
      <c r="C3123" t="s">
        <v>58</v>
      </c>
      <c r="D3123">
        <v>165</v>
      </c>
      <c r="E3123">
        <v>13</v>
      </c>
      <c r="F3123" t="s">
        <v>63</v>
      </c>
    </row>
    <row r="3124" spans="1:6" x14ac:dyDescent="0.2">
      <c r="A3124">
        <v>5043</v>
      </c>
      <c r="B3124">
        <v>5</v>
      </c>
      <c r="C3124" t="s">
        <v>59</v>
      </c>
      <c r="D3124">
        <v>165</v>
      </c>
      <c r="E3124">
        <v>13</v>
      </c>
      <c r="F3124" t="s">
        <v>64</v>
      </c>
    </row>
    <row r="3125" spans="1:6" x14ac:dyDescent="0.2">
      <c r="A3125">
        <v>5044</v>
      </c>
      <c r="B3125">
        <v>5</v>
      </c>
      <c r="C3125" t="s">
        <v>60</v>
      </c>
      <c r="D3125">
        <v>165</v>
      </c>
      <c r="E3125">
        <v>13</v>
      </c>
      <c r="F3125" t="s">
        <v>64</v>
      </c>
    </row>
    <row r="3126" spans="1:6" x14ac:dyDescent="0.2">
      <c r="A3126">
        <v>5045</v>
      </c>
      <c r="B3126">
        <v>5</v>
      </c>
      <c r="C3126" t="s">
        <v>56</v>
      </c>
      <c r="D3126">
        <v>165</v>
      </c>
      <c r="E3126">
        <v>14</v>
      </c>
      <c r="F3126" t="s">
        <v>64</v>
      </c>
    </row>
    <row r="3127" spans="1:6" x14ac:dyDescent="0.2">
      <c r="A3127">
        <v>5046</v>
      </c>
      <c r="B3127">
        <v>5</v>
      </c>
      <c r="C3127" t="s">
        <v>58</v>
      </c>
      <c r="D3127">
        <v>165</v>
      </c>
      <c r="E3127">
        <v>14</v>
      </c>
      <c r="F3127" t="s">
        <v>63</v>
      </c>
    </row>
    <row r="3128" spans="1:6" x14ac:dyDescent="0.2">
      <c r="A3128">
        <v>5047</v>
      </c>
      <c r="B3128">
        <v>5</v>
      </c>
      <c r="C3128" t="s">
        <v>59</v>
      </c>
      <c r="D3128">
        <v>165</v>
      </c>
      <c r="E3128">
        <v>14</v>
      </c>
      <c r="F3128" t="s">
        <v>64</v>
      </c>
    </row>
    <row r="3129" spans="1:6" x14ac:dyDescent="0.2">
      <c r="A3129">
        <v>5048</v>
      </c>
      <c r="B3129">
        <v>5</v>
      </c>
      <c r="C3129" t="s">
        <v>60</v>
      </c>
      <c r="D3129">
        <v>165</v>
      </c>
      <c r="E3129">
        <v>14</v>
      </c>
      <c r="F3129" t="s">
        <v>64</v>
      </c>
    </row>
    <row r="3130" spans="1:6" x14ac:dyDescent="0.2">
      <c r="A3130">
        <v>5049</v>
      </c>
      <c r="B3130">
        <v>5</v>
      </c>
      <c r="C3130" t="s">
        <v>56</v>
      </c>
      <c r="D3130">
        <v>165</v>
      </c>
      <c r="E3130">
        <v>15</v>
      </c>
      <c r="F3130" t="s">
        <v>64</v>
      </c>
    </row>
    <row r="3131" spans="1:6" x14ac:dyDescent="0.2">
      <c r="A3131">
        <v>5050</v>
      </c>
      <c r="B3131">
        <v>5</v>
      </c>
      <c r="C3131" t="s">
        <v>58</v>
      </c>
      <c r="D3131">
        <v>165</v>
      </c>
      <c r="E3131">
        <v>15</v>
      </c>
      <c r="F3131" t="s">
        <v>63</v>
      </c>
    </row>
    <row r="3132" spans="1:6" x14ac:dyDescent="0.2">
      <c r="A3132">
        <v>5051</v>
      </c>
      <c r="B3132">
        <v>5</v>
      </c>
      <c r="C3132" t="s">
        <v>59</v>
      </c>
      <c r="D3132">
        <v>165</v>
      </c>
      <c r="E3132">
        <v>15</v>
      </c>
      <c r="F3132" t="s">
        <v>64</v>
      </c>
    </row>
    <row r="3133" spans="1:6" x14ac:dyDescent="0.2">
      <c r="A3133">
        <v>5052</v>
      </c>
      <c r="B3133">
        <v>5</v>
      </c>
      <c r="C3133" t="s">
        <v>60</v>
      </c>
      <c r="D3133">
        <v>165</v>
      </c>
      <c r="E3133">
        <v>15</v>
      </c>
      <c r="F3133" t="s">
        <v>63</v>
      </c>
    </row>
    <row r="3134" spans="1:6" x14ac:dyDescent="0.2">
      <c r="A3134">
        <v>5053</v>
      </c>
      <c r="B3134">
        <v>5</v>
      </c>
      <c r="C3134" t="s">
        <v>56</v>
      </c>
      <c r="D3134">
        <v>165</v>
      </c>
      <c r="E3134">
        <v>16</v>
      </c>
      <c r="F3134" t="s">
        <v>63</v>
      </c>
    </row>
    <row r="3135" spans="1:6" x14ac:dyDescent="0.2">
      <c r="A3135">
        <v>5054</v>
      </c>
      <c r="B3135">
        <v>5</v>
      </c>
      <c r="C3135" t="s">
        <v>58</v>
      </c>
      <c r="D3135">
        <v>165</v>
      </c>
      <c r="E3135">
        <v>16</v>
      </c>
      <c r="F3135" t="s">
        <v>63</v>
      </c>
    </row>
    <row r="3136" spans="1:6" x14ac:dyDescent="0.2">
      <c r="A3136">
        <v>5055</v>
      </c>
      <c r="B3136">
        <v>5</v>
      </c>
      <c r="C3136" t="s">
        <v>59</v>
      </c>
      <c r="D3136">
        <v>165</v>
      </c>
      <c r="E3136">
        <v>16</v>
      </c>
      <c r="F3136" t="s">
        <v>64</v>
      </c>
    </row>
    <row r="3137" spans="1:6" x14ac:dyDescent="0.2">
      <c r="A3137">
        <v>5056</v>
      </c>
      <c r="B3137">
        <v>5</v>
      </c>
      <c r="C3137" t="s">
        <v>60</v>
      </c>
      <c r="D3137">
        <v>165</v>
      </c>
      <c r="E3137">
        <v>16</v>
      </c>
      <c r="F3137" t="s">
        <v>63</v>
      </c>
    </row>
    <row r="3138" spans="1:6" x14ac:dyDescent="0.2">
      <c r="A3138">
        <v>5057</v>
      </c>
      <c r="B3138">
        <v>5</v>
      </c>
      <c r="C3138" t="s">
        <v>56</v>
      </c>
      <c r="D3138">
        <v>165</v>
      </c>
      <c r="E3138">
        <v>17</v>
      </c>
      <c r="F3138" t="s">
        <v>62</v>
      </c>
    </row>
    <row r="3139" spans="1:6" x14ac:dyDescent="0.2">
      <c r="A3139">
        <v>5058</v>
      </c>
      <c r="B3139">
        <v>5</v>
      </c>
      <c r="C3139" t="s">
        <v>58</v>
      </c>
      <c r="D3139">
        <v>165</v>
      </c>
      <c r="E3139">
        <v>17</v>
      </c>
      <c r="F3139" t="s">
        <v>63</v>
      </c>
    </row>
    <row r="3140" spans="1:6" x14ac:dyDescent="0.2">
      <c r="A3140">
        <v>5059</v>
      </c>
      <c r="B3140">
        <v>5</v>
      </c>
      <c r="C3140" t="s">
        <v>59</v>
      </c>
      <c r="D3140">
        <v>165</v>
      </c>
      <c r="E3140">
        <v>17</v>
      </c>
      <c r="F3140" t="s">
        <v>63</v>
      </c>
    </row>
    <row r="3141" spans="1:6" x14ac:dyDescent="0.2">
      <c r="A3141">
        <v>5060</v>
      </c>
      <c r="B3141">
        <v>5</v>
      </c>
      <c r="C3141" t="s">
        <v>60</v>
      </c>
      <c r="D3141">
        <v>165</v>
      </c>
      <c r="E3141">
        <v>17</v>
      </c>
      <c r="F3141" t="s">
        <v>63</v>
      </c>
    </row>
    <row r="3142" spans="1:6" x14ac:dyDescent="0.2">
      <c r="A3142">
        <v>5061</v>
      </c>
      <c r="B3142">
        <v>5</v>
      </c>
      <c r="C3142" t="s">
        <v>56</v>
      </c>
      <c r="D3142">
        <v>165</v>
      </c>
      <c r="E3142">
        <v>18</v>
      </c>
      <c r="F3142" t="s">
        <v>64</v>
      </c>
    </row>
    <row r="3143" spans="1:6" x14ac:dyDescent="0.2">
      <c r="A3143">
        <v>5062</v>
      </c>
      <c r="B3143">
        <v>5</v>
      </c>
      <c r="C3143" t="s">
        <v>58</v>
      </c>
      <c r="D3143">
        <v>165</v>
      </c>
      <c r="E3143">
        <v>18</v>
      </c>
      <c r="F3143" t="s">
        <v>63</v>
      </c>
    </row>
    <row r="3144" spans="1:6" x14ac:dyDescent="0.2">
      <c r="A3144">
        <v>5063</v>
      </c>
      <c r="B3144">
        <v>5</v>
      </c>
      <c r="C3144" t="s">
        <v>59</v>
      </c>
      <c r="D3144">
        <v>165</v>
      </c>
      <c r="E3144">
        <v>18</v>
      </c>
      <c r="F3144" t="s">
        <v>64</v>
      </c>
    </row>
    <row r="3145" spans="1:6" x14ac:dyDescent="0.2">
      <c r="A3145">
        <v>5064</v>
      </c>
      <c r="B3145">
        <v>5</v>
      </c>
      <c r="C3145" t="s">
        <v>60</v>
      </c>
      <c r="D3145">
        <v>165</v>
      </c>
      <c r="E3145">
        <v>18</v>
      </c>
      <c r="F3145" t="s">
        <v>63</v>
      </c>
    </row>
    <row r="3146" spans="1:6" x14ac:dyDescent="0.2">
      <c r="A3146">
        <v>5065</v>
      </c>
      <c r="B3146">
        <v>5</v>
      </c>
      <c r="C3146" t="s">
        <v>56</v>
      </c>
      <c r="D3146">
        <v>165</v>
      </c>
      <c r="E3146">
        <v>19</v>
      </c>
      <c r="F3146" t="s">
        <v>62</v>
      </c>
    </row>
    <row r="3147" spans="1:6" x14ac:dyDescent="0.2">
      <c r="A3147">
        <v>5066</v>
      </c>
      <c r="B3147">
        <v>5</v>
      </c>
      <c r="C3147" t="s">
        <v>58</v>
      </c>
      <c r="D3147">
        <v>165</v>
      </c>
      <c r="E3147">
        <v>19</v>
      </c>
      <c r="F3147" t="s">
        <v>63</v>
      </c>
    </row>
    <row r="3148" spans="1:6" x14ac:dyDescent="0.2">
      <c r="A3148">
        <v>5067</v>
      </c>
      <c r="B3148">
        <v>5</v>
      </c>
      <c r="C3148" t="s">
        <v>59</v>
      </c>
      <c r="D3148">
        <v>165</v>
      </c>
      <c r="E3148">
        <v>19</v>
      </c>
      <c r="F3148" t="s">
        <v>64</v>
      </c>
    </row>
    <row r="3149" spans="1:6" x14ac:dyDescent="0.2">
      <c r="A3149">
        <v>5068</v>
      </c>
      <c r="B3149">
        <v>5</v>
      </c>
      <c r="C3149" t="s">
        <v>60</v>
      </c>
      <c r="D3149">
        <v>165</v>
      </c>
      <c r="E3149">
        <v>19</v>
      </c>
      <c r="F3149" t="s">
        <v>63</v>
      </c>
    </row>
    <row r="3150" spans="1:6" x14ac:dyDescent="0.2">
      <c r="A3150">
        <v>5069</v>
      </c>
      <c r="B3150">
        <v>5</v>
      </c>
      <c r="C3150" t="s">
        <v>56</v>
      </c>
      <c r="D3150">
        <v>165</v>
      </c>
      <c r="E3150">
        <v>20</v>
      </c>
      <c r="F3150" t="s">
        <v>63</v>
      </c>
    </row>
    <row r="3151" spans="1:6" x14ac:dyDescent="0.2">
      <c r="A3151">
        <v>5070</v>
      </c>
      <c r="B3151">
        <v>5</v>
      </c>
      <c r="C3151" t="s">
        <v>58</v>
      </c>
      <c r="D3151">
        <v>165</v>
      </c>
      <c r="E3151">
        <v>20</v>
      </c>
      <c r="F3151" t="s">
        <v>63</v>
      </c>
    </row>
    <row r="3152" spans="1:6" x14ac:dyDescent="0.2">
      <c r="A3152">
        <v>5071</v>
      </c>
      <c r="B3152">
        <v>5</v>
      </c>
      <c r="C3152" t="s">
        <v>59</v>
      </c>
      <c r="D3152">
        <v>165</v>
      </c>
      <c r="E3152">
        <v>20</v>
      </c>
      <c r="F3152" t="s">
        <v>64</v>
      </c>
    </row>
    <row r="3153" spans="1:6" x14ac:dyDescent="0.2">
      <c r="A3153">
        <v>5072</v>
      </c>
      <c r="B3153">
        <v>5</v>
      </c>
      <c r="C3153" t="s">
        <v>60</v>
      </c>
      <c r="D3153">
        <v>165</v>
      </c>
      <c r="E3153">
        <v>20</v>
      </c>
      <c r="F3153" t="s">
        <v>63</v>
      </c>
    </row>
    <row r="3154" spans="1:6" x14ac:dyDescent="0.2">
      <c r="A3154">
        <v>5073</v>
      </c>
      <c r="B3154">
        <v>5</v>
      </c>
      <c r="C3154" t="s">
        <v>56</v>
      </c>
      <c r="D3154">
        <v>165</v>
      </c>
      <c r="E3154">
        <v>21</v>
      </c>
      <c r="F3154" t="s">
        <v>62</v>
      </c>
    </row>
    <row r="3155" spans="1:6" x14ac:dyDescent="0.2">
      <c r="A3155">
        <v>5074</v>
      </c>
      <c r="B3155">
        <v>5</v>
      </c>
      <c r="C3155" t="s">
        <v>58</v>
      </c>
      <c r="D3155">
        <v>165</v>
      </c>
      <c r="E3155">
        <v>21</v>
      </c>
      <c r="F3155" t="s">
        <v>63</v>
      </c>
    </row>
    <row r="3156" spans="1:6" x14ac:dyDescent="0.2">
      <c r="A3156">
        <v>5075</v>
      </c>
      <c r="B3156">
        <v>5</v>
      </c>
      <c r="C3156" t="s">
        <v>59</v>
      </c>
      <c r="D3156">
        <v>165</v>
      </c>
      <c r="E3156">
        <v>21</v>
      </c>
      <c r="F3156" t="s">
        <v>64</v>
      </c>
    </row>
    <row r="3157" spans="1:6" x14ac:dyDescent="0.2">
      <c r="A3157">
        <v>5076</v>
      </c>
      <c r="B3157">
        <v>5</v>
      </c>
      <c r="C3157" t="s">
        <v>60</v>
      </c>
      <c r="D3157">
        <v>165</v>
      </c>
      <c r="E3157">
        <v>21</v>
      </c>
      <c r="F3157" t="s">
        <v>63</v>
      </c>
    </row>
    <row r="3158" spans="1:6" x14ac:dyDescent="0.2">
      <c r="A3158">
        <v>5077</v>
      </c>
      <c r="B3158">
        <v>5</v>
      </c>
      <c r="C3158" t="s">
        <v>56</v>
      </c>
      <c r="D3158">
        <v>165</v>
      </c>
      <c r="E3158">
        <v>22</v>
      </c>
      <c r="F3158" t="s">
        <v>63</v>
      </c>
    </row>
    <row r="3159" spans="1:6" x14ac:dyDescent="0.2">
      <c r="A3159">
        <v>5078</v>
      </c>
      <c r="B3159">
        <v>5</v>
      </c>
      <c r="C3159" t="s">
        <v>58</v>
      </c>
      <c r="D3159">
        <v>165</v>
      </c>
      <c r="E3159">
        <v>22</v>
      </c>
      <c r="F3159" t="s">
        <v>63</v>
      </c>
    </row>
    <row r="3160" spans="1:6" x14ac:dyDescent="0.2">
      <c r="A3160">
        <v>5079</v>
      </c>
      <c r="B3160">
        <v>5</v>
      </c>
      <c r="C3160" t="s">
        <v>59</v>
      </c>
      <c r="D3160">
        <v>165</v>
      </c>
      <c r="E3160">
        <v>22</v>
      </c>
      <c r="F3160" t="s">
        <v>64</v>
      </c>
    </row>
    <row r="3161" spans="1:6" x14ac:dyDescent="0.2">
      <c r="A3161">
        <v>5080</v>
      </c>
      <c r="B3161">
        <v>5</v>
      </c>
      <c r="C3161" t="s">
        <v>60</v>
      </c>
      <c r="D3161">
        <v>165</v>
      </c>
      <c r="E3161">
        <v>22</v>
      </c>
      <c r="F3161" t="s">
        <v>63</v>
      </c>
    </row>
    <row r="3162" spans="1:6" x14ac:dyDescent="0.2">
      <c r="A3162">
        <v>5081</v>
      </c>
      <c r="B3162">
        <v>5</v>
      </c>
      <c r="C3162" t="s">
        <v>56</v>
      </c>
      <c r="D3162">
        <v>165</v>
      </c>
      <c r="E3162">
        <v>23</v>
      </c>
      <c r="F3162" t="s">
        <v>63</v>
      </c>
    </row>
    <row r="3163" spans="1:6" x14ac:dyDescent="0.2">
      <c r="A3163">
        <v>5082</v>
      </c>
      <c r="B3163">
        <v>5</v>
      </c>
      <c r="C3163" t="s">
        <v>58</v>
      </c>
      <c r="D3163">
        <v>165</v>
      </c>
      <c r="E3163">
        <v>23</v>
      </c>
      <c r="F3163" t="s">
        <v>63</v>
      </c>
    </row>
    <row r="3164" spans="1:6" x14ac:dyDescent="0.2">
      <c r="A3164">
        <v>5083</v>
      </c>
      <c r="B3164">
        <v>5</v>
      </c>
      <c r="C3164" t="s">
        <v>59</v>
      </c>
      <c r="D3164">
        <v>165</v>
      </c>
      <c r="E3164">
        <v>23</v>
      </c>
      <c r="F3164" t="s">
        <v>64</v>
      </c>
    </row>
    <row r="3165" spans="1:6" x14ac:dyDescent="0.2">
      <c r="A3165">
        <v>5084</v>
      </c>
      <c r="B3165">
        <v>5</v>
      </c>
      <c r="C3165" t="s">
        <v>60</v>
      </c>
      <c r="D3165">
        <v>165</v>
      </c>
      <c r="E3165">
        <v>23</v>
      </c>
      <c r="F3165" t="s">
        <v>63</v>
      </c>
    </row>
    <row r="3166" spans="1:6" x14ac:dyDescent="0.2">
      <c r="A3166">
        <v>5085</v>
      </c>
      <c r="B3166">
        <v>5</v>
      </c>
      <c r="C3166" t="s">
        <v>56</v>
      </c>
      <c r="D3166">
        <v>165</v>
      </c>
      <c r="E3166">
        <v>24</v>
      </c>
      <c r="F3166" t="s">
        <v>64</v>
      </c>
    </row>
    <row r="3167" spans="1:6" x14ac:dyDescent="0.2">
      <c r="A3167">
        <v>5086</v>
      </c>
      <c r="B3167">
        <v>5</v>
      </c>
      <c r="C3167" t="s">
        <v>58</v>
      </c>
      <c r="D3167">
        <v>165</v>
      </c>
      <c r="E3167">
        <v>24</v>
      </c>
      <c r="F3167" t="s">
        <v>63</v>
      </c>
    </row>
    <row r="3168" spans="1:6" x14ac:dyDescent="0.2">
      <c r="A3168">
        <v>5087</v>
      </c>
      <c r="B3168">
        <v>5</v>
      </c>
      <c r="C3168" t="s">
        <v>59</v>
      </c>
      <c r="D3168">
        <v>165</v>
      </c>
      <c r="E3168">
        <v>24</v>
      </c>
      <c r="F3168" t="s">
        <v>64</v>
      </c>
    </row>
    <row r="3169" spans="1:6" x14ac:dyDescent="0.2">
      <c r="A3169">
        <v>5088</v>
      </c>
      <c r="B3169">
        <v>5</v>
      </c>
      <c r="C3169" t="s">
        <v>60</v>
      </c>
      <c r="D3169">
        <v>165</v>
      </c>
      <c r="E3169">
        <v>24</v>
      </c>
      <c r="F3169" t="s">
        <v>63</v>
      </c>
    </row>
    <row r="3170" spans="1:6" x14ac:dyDescent="0.2">
      <c r="A3170">
        <v>5089</v>
      </c>
      <c r="B3170">
        <v>5</v>
      </c>
      <c r="C3170" t="s">
        <v>56</v>
      </c>
      <c r="D3170">
        <v>165</v>
      </c>
      <c r="E3170">
        <v>25</v>
      </c>
      <c r="F3170" t="s">
        <v>64</v>
      </c>
    </row>
    <row r="3171" spans="1:6" x14ac:dyDescent="0.2">
      <c r="A3171">
        <v>5090</v>
      </c>
      <c r="B3171">
        <v>5</v>
      </c>
      <c r="C3171" t="s">
        <v>58</v>
      </c>
      <c r="D3171">
        <v>165</v>
      </c>
      <c r="E3171">
        <v>25</v>
      </c>
      <c r="F3171" t="s">
        <v>63</v>
      </c>
    </row>
    <row r="3172" spans="1:6" x14ac:dyDescent="0.2">
      <c r="A3172">
        <v>5091</v>
      </c>
      <c r="B3172">
        <v>5</v>
      </c>
      <c r="C3172" t="s">
        <v>59</v>
      </c>
      <c r="D3172">
        <v>165</v>
      </c>
      <c r="E3172">
        <v>25</v>
      </c>
      <c r="F3172" t="s">
        <v>64</v>
      </c>
    </row>
    <row r="3173" spans="1:6" x14ac:dyDescent="0.2">
      <c r="A3173">
        <v>5092</v>
      </c>
      <c r="B3173">
        <v>5</v>
      </c>
      <c r="C3173" t="s">
        <v>60</v>
      </c>
      <c r="D3173">
        <v>165</v>
      </c>
      <c r="E3173">
        <v>25</v>
      </c>
      <c r="F3173" t="s">
        <v>63</v>
      </c>
    </row>
    <row r="3174" spans="1:6" x14ac:dyDescent="0.2">
      <c r="A3174">
        <v>5093</v>
      </c>
      <c r="B3174">
        <v>5</v>
      </c>
      <c r="C3174" t="s">
        <v>56</v>
      </c>
      <c r="D3174">
        <v>165</v>
      </c>
      <c r="E3174">
        <v>26</v>
      </c>
      <c r="F3174" t="s">
        <v>63</v>
      </c>
    </row>
    <row r="3175" spans="1:6" x14ac:dyDescent="0.2">
      <c r="A3175">
        <v>5094</v>
      </c>
      <c r="B3175">
        <v>5</v>
      </c>
      <c r="C3175" t="s">
        <v>58</v>
      </c>
      <c r="D3175">
        <v>165</v>
      </c>
      <c r="E3175">
        <v>26</v>
      </c>
      <c r="F3175" t="s">
        <v>63</v>
      </c>
    </row>
    <row r="3176" spans="1:6" x14ac:dyDescent="0.2">
      <c r="A3176">
        <v>5095</v>
      </c>
      <c r="B3176">
        <v>5</v>
      </c>
      <c r="C3176" t="s">
        <v>59</v>
      </c>
      <c r="D3176">
        <v>165</v>
      </c>
      <c r="E3176">
        <v>26</v>
      </c>
      <c r="F3176" t="s">
        <v>64</v>
      </c>
    </row>
    <row r="3177" spans="1:6" x14ac:dyDescent="0.2">
      <c r="A3177">
        <v>5096</v>
      </c>
      <c r="B3177">
        <v>5</v>
      </c>
      <c r="C3177" t="s">
        <v>60</v>
      </c>
      <c r="D3177">
        <v>165</v>
      </c>
      <c r="E3177">
        <v>26</v>
      </c>
      <c r="F3177" t="s">
        <v>63</v>
      </c>
    </row>
    <row r="3178" spans="1:6" x14ac:dyDescent="0.2">
      <c r="A3178">
        <v>5097</v>
      </c>
      <c r="B3178">
        <v>5</v>
      </c>
      <c r="C3178" t="s">
        <v>56</v>
      </c>
      <c r="D3178">
        <v>165</v>
      </c>
      <c r="E3178">
        <v>27</v>
      </c>
      <c r="F3178" t="s">
        <v>62</v>
      </c>
    </row>
    <row r="3179" spans="1:6" x14ac:dyDescent="0.2">
      <c r="A3179">
        <v>5098</v>
      </c>
      <c r="B3179">
        <v>5</v>
      </c>
      <c r="C3179" t="s">
        <v>58</v>
      </c>
      <c r="D3179">
        <v>165</v>
      </c>
      <c r="E3179">
        <v>27</v>
      </c>
      <c r="F3179" t="s">
        <v>63</v>
      </c>
    </row>
    <row r="3180" spans="1:6" x14ac:dyDescent="0.2">
      <c r="A3180">
        <v>5099</v>
      </c>
      <c r="B3180">
        <v>5</v>
      </c>
      <c r="C3180" t="s">
        <v>59</v>
      </c>
      <c r="D3180">
        <v>165</v>
      </c>
      <c r="E3180">
        <v>27</v>
      </c>
      <c r="F3180" t="s">
        <v>64</v>
      </c>
    </row>
    <row r="3181" spans="1:6" x14ac:dyDescent="0.2">
      <c r="A3181">
        <v>5100</v>
      </c>
      <c r="B3181">
        <v>5</v>
      </c>
      <c r="C3181" t="s">
        <v>60</v>
      </c>
      <c r="D3181">
        <v>165</v>
      </c>
      <c r="E3181">
        <v>27</v>
      </c>
      <c r="F3181" t="s">
        <v>63</v>
      </c>
    </row>
    <row r="3182" spans="1:6" x14ac:dyDescent="0.2">
      <c r="A3182">
        <v>5101</v>
      </c>
      <c r="B3182">
        <v>5</v>
      </c>
      <c r="C3182" t="s">
        <v>56</v>
      </c>
      <c r="D3182">
        <v>165</v>
      </c>
      <c r="E3182">
        <v>28</v>
      </c>
      <c r="F3182" t="s">
        <v>63</v>
      </c>
    </row>
    <row r="3183" spans="1:6" x14ac:dyDescent="0.2">
      <c r="A3183">
        <v>5102</v>
      </c>
      <c r="B3183">
        <v>5</v>
      </c>
      <c r="C3183" t="s">
        <v>58</v>
      </c>
      <c r="D3183">
        <v>165</v>
      </c>
      <c r="E3183">
        <v>28</v>
      </c>
      <c r="F3183" t="s">
        <v>63</v>
      </c>
    </row>
    <row r="3184" spans="1:6" x14ac:dyDescent="0.2">
      <c r="A3184">
        <v>5103</v>
      </c>
      <c r="B3184">
        <v>5</v>
      </c>
      <c r="C3184" t="s">
        <v>59</v>
      </c>
      <c r="D3184">
        <v>165</v>
      </c>
      <c r="E3184">
        <v>28</v>
      </c>
      <c r="F3184" t="s">
        <v>62</v>
      </c>
    </row>
    <row r="3185" spans="1:6" x14ac:dyDescent="0.2">
      <c r="A3185">
        <v>5104</v>
      </c>
      <c r="B3185">
        <v>5</v>
      </c>
      <c r="C3185" t="s">
        <v>60</v>
      </c>
      <c r="D3185">
        <v>165</v>
      </c>
      <c r="E3185">
        <v>28</v>
      </c>
      <c r="F3185" t="s">
        <v>63</v>
      </c>
    </row>
    <row r="3186" spans="1:6" x14ac:dyDescent="0.2">
      <c r="A3186">
        <v>5105</v>
      </c>
      <c r="B3186">
        <v>5</v>
      </c>
      <c r="C3186" t="s">
        <v>56</v>
      </c>
      <c r="D3186">
        <v>165</v>
      </c>
      <c r="E3186">
        <v>29</v>
      </c>
      <c r="F3186" t="s">
        <v>62</v>
      </c>
    </row>
    <row r="3187" spans="1:6" x14ac:dyDescent="0.2">
      <c r="A3187">
        <v>5106</v>
      </c>
      <c r="B3187">
        <v>5</v>
      </c>
      <c r="C3187" t="s">
        <v>58</v>
      </c>
      <c r="D3187">
        <v>165</v>
      </c>
      <c r="E3187">
        <v>29</v>
      </c>
      <c r="F3187" t="s">
        <v>63</v>
      </c>
    </row>
    <row r="3188" spans="1:6" x14ac:dyDescent="0.2">
      <c r="A3188">
        <v>5107</v>
      </c>
      <c r="B3188">
        <v>5</v>
      </c>
      <c r="C3188" t="s">
        <v>59</v>
      </c>
      <c r="D3188">
        <v>165</v>
      </c>
      <c r="E3188">
        <v>29</v>
      </c>
      <c r="F3188" t="s">
        <v>64</v>
      </c>
    </row>
    <row r="3189" spans="1:6" x14ac:dyDescent="0.2">
      <c r="A3189">
        <v>5108</v>
      </c>
      <c r="B3189">
        <v>5</v>
      </c>
      <c r="C3189" t="s">
        <v>60</v>
      </c>
      <c r="D3189">
        <v>165</v>
      </c>
      <c r="E3189">
        <v>29</v>
      </c>
      <c r="F3189" t="s">
        <v>63</v>
      </c>
    </row>
    <row r="3190" spans="1:6" x14ac:dyDescent="0.2">
      <c r="A3190">
        <v>5109</v>
      </c>
      <c r="B3190">
        <v>5</v>
      </c>
      <c r="C3190" t="s">
        <v>56</v>
      </c>
      <c r="D3190">
        <v>165</v>
      </c>
      <c r="E3190">
        <v>30</v>
      </c>
      <c r="F3190" t="s">
        <v>63</v>
      </c>
    </row>
    <row r="3191" spans="1:6" x14ac:dyDescent="0.2">
      <c r="A3191">
        <v>5110</v>
      </c>
      <c r="B3191">
        <v>5</v>
      </c>
      <c r="C3191" t="s">
        <v>58</v>
      </c>
      <c r="D3191">
        <v>165</v>
      </c>
      <c r="E3191">
        <v>30</v>
      </c>
      <c r="F3191" t="s">
        <v>63</v>
      </c>
    </row>
    <row r="3192" spans="1:6" x14ac:dyDescent="0.2">
      <c r="A3192">
        <v>5111</v>
      </c>
      <c r="B3192">
        <v>5</v>
      </c>
      <c r="C3192" t="s">
        <v>59</v>
      </c>
      <c r="D3192">
        <v>165</v>
      </c>
      <c r="E3192">
        <v>30</v>
      </c>
      <c r="F3192" t="s">
        <v>64</v>
      </c>
    </row>
    <row r="3193" spans="1:6" x14ac:dyDescent="0.2">
      <c r="A3193">
        <v>5112</v>
      </c>
      <c r="B3193">
        <v>5</v>
      </c>
      <c r="C3193" t="s">
        <v>60</v>
      </c>
      <c r="D3193">
        <v>165</v>
      </c>
      <c r="E3193">
        <v>30</v>
      </c>
      <c r="F3193" t="s">
        <v>63</v>
      </c>
    </row>
    <row r="3194" spans="1:6" x14ac:dyDescent="0.2">
      <c r="A3194">
        <v>5113</v>
      </c>
      <c r="B3194">
        <v>5</v>
      </c>
      <c r="C3194" t="s">
        <v>56</v>
      </c>
      <c r="D3194">
        <v>165</v>
      </c>
      <c r="E3194">
        <v>31</v>
      </c>
      <c r="F3194" t="s">
        <v>63</v>
      </c>
    </row>
    <row r="3195" spans="1:6" x14ac:dyDescent="0.2">
      <c r="A3195">
        <v>5114</v>
      </c>
      <c r="B3195">
        <v>5</v>
      </c>
      <c r="C3195" t="s">
        <v>58</v>
      </c>
      <c r="D3195">
        <v>165</v>
      </c>
      <c r="E3195">
        <v>31</v>
      </c>
      <c r="F3195" t="s">
        <v>63</v>
      </c>
    </row>
    <row r="3196" spans="1:6" x14ac:dyDescent="0.2">
      <c r="A3196">
        <v>5115</v>
      </c>
      <c r="B3196">
        <v>5</v>
      </c>
      <c r="C3196" t="s">
        <v>59</v>
      </c>
      <c r="D3196">
        <v>165</v>
      </c>
      <c r="E3196">
        <v>31</v>
      </c>
      <c r="F3196" t="s">
        <v>64</v>
      </c>
    </row>
    <row r="3197" spans="1:6" x14ac:dyDescent="0.2">
      <c r="A3197">
        <v>5116</v>
      </c>
      <c r="B3197">
        <v>5</v>
      </c>
      <c r="C3197" t="s">
        <v>60</v>
      </c>
      <c r="D3197">
        <v>165</v>
      </c>
      <c r="E3197">
        <v>31</v>
      </c>
      <c r="F3197" t="s">
        <v>64</v>
      </c>
    </row>
    <row r="3198" spans="1:6" x14ac:dyDescent="0.2">
      <c r="A3198">
        <v>5117</v>
      </c>
      <c r="B3198">
        <v>5</v>
      </c>
      <c r="C3198" t="s">
        <v>56</v>
      </c>
      <c r="D3198">
        <v>165</v>
      </c>
      <c r="E3198">
        <v>32</v>
      </c>
      <c r="F3198" t="s">
        <v>64</v>
      </c>
    </row>
    <row r="3199" spans="1:6" x14ac:dyDescent="0.2">
      <c r="A3199">
        <v>5118</v>
      </c>
      <c r="B3199">
        <v>5</v>
      </c>
      <c r="C3199" t="s">
        <v>58</v>
      </c>
      <c r="D3199">
        <v>165</v>
      </c>
      <c r="E3199">
        <v>32</v>
      </c>
      <c r="F3199" t="s">
        <v>64</v>
      </c>
    </row>
    <row r="3200" spans="1:6" x14ac:dyDescent="0.2">
      <c r="A3200">
        <v>5119</v>
      </c>
      <c r="B3200">
        <v>5</v>
      </c>
      <c r="C3200" t="s">
        <v>59</v>
      </c>
      <c r="D3200">
        <v>165</v>
      </c>
      <c r="E3200">
        <v>32</v>
      </c>
      <c r="F3200" t="s">
        <v>64</v>
      </c>
    </row>
    <row r="3201" spans="1:6" x14ac:dyDescent="0.2">
      <c r="A3201">
        <v>5120</v>
      </c>
      <c r="B3201">
        <v>5</v>
      </c>
      <c r="C3201" t="s">
        <v>60</v>
      </c>
      <c r="D3201">
        <v>165</v>
      </c>
      <c r="E3201">
        <v>32</v>
      </c>
      <c r="F3201" t="s">
        <v>64</v>
      </c>
    </row>
    <row r="3202" spans="1:6" x14ac:dyDescent="0.2">
      <c r="A3202">
        <v>5121</v>
      </c>
      <c r="B3202">
        <v>5</v>
      </c>
      <c r="C3202" t="s">
        <v>56</v>
      </c>
      <c r="D3202">
        <v>165</v>
      </c>
      <c r="E3202">
        <v>33</v>
      </c>
      <c r="F3202" t="s">
        <v>63</v>
      </c>
    </row>
    <row r="3203" spans="1:6" x14ac:dyDescent="0.2">
      <c r="A3203">
        <v>5122</v>
      </c>
      <c r="B3203">
        <v>5</v>
      </c>
      <c r="C3203" t="s">
        <v>58</v>
      </c>
      <c r="D3203">
        <v>165</v>
      </c>
      <c r="E3203">
        <v>33</v>
      </c>
      <c r="F3203" t="s">
        <v>63</v>
      </c>
    </row>
    <row r="3204" spans="1:6" x14ac:dyDescent="0.2">
      <c r="A3204">
        <v>5123</v>
      </c>
      <c r="B3204">
        <v>5</v>
      </c>
      <c r="C3204" t="s">
        <v>59</v>
      </c>
      <c r="D3204">
        <v>165</v>
      </c>
      <c r="E3204">
        <v>33</v>
      </c>
      <c r="F3204" t="s">
        <v>63</v>
      </c>
    </row>
    <row r="3205" spans="1:6" x14ac:dyDescent="0.2">
      <c r="A3205">
        <v>5124</v>
      </c>
      <c r="B3205">
        <v>5</v>
      </c>
      <c r="C3205" t="s">
        <v>60</v>
      </c>
      <c r="D3205">
        <v>165</v>
      </c>
      <c r="E3205">
        <v>33</v>
      </c>
      <c r="F3205" t="s">
        <v>63</v>
      </c>
    </row>
    <row r="3206" spans="1:6" x14ac:dyDescent="0.2">
      <c r="A3206">
        <v>5125</v>
      </c>
      <c r="B3206">
        <v>5</v>
      </c>
      <c r="C3206" t="s">
        <v>56</v>
      </c>
      <c r="D3206">
        <v>165</v>
      </c>
      <c r="E3206">
        <v>34</v>
      </c>
      <c r="F3206" t="s">
        <v>63</v>
      </c>
    </row>
    <row r="3207" spans="1:6" x14ac:dyDescent="0.2">
      <c r="A3207">
        <v>5126</v>
      </c>
      <c r="B3207">
        <v>5</v>
      </c>
      <c r="C3207" t="s">
        <v>58</v>
      </c>
      <c r="D3207">
        <v>165</v>
      </c>
      <c r="E3207">
        <v>34</v>
      </c>
      <c r="F3207" t="s">
        <v>62</v>
      </c>
    </row>
    <row r="3208" spans="1:6" x14ac:dyDescent="0.2">
      <c r="A3208">
        <v>5127</v>
      </c>
      <c r="B3208">
        <v>5</v>
      </c>
      <c r="C3208" t="s">
        <v>59</v>
      </c>
      <c r="D3208">
        <v>165</v>
      </c>
      <c r="E3208">
        <v>34</v>
      </c>
      <c r="F3208" t="s">
        <v>64</v>
      </c>
    </row>
    <row r="3209" spans="1:6" x14ac:dyDescent="0.2">
      <c r="A3209">
        <v>5128</v>
      </c>
      <c r="B3209">
        <v>5</v>
      </c>
      <c r="C3209" t="s">
        <v>60</v>
      </c>
      <c r="D3209">
        <v>165</v>
      </c>
      <c r="E3209">
        <v>34</v>
      </c>
      <c r="F3209" t="s">
        <v>63</v>
      </c>
    </row>
    <row r="3210" spans="1:6" x14ac:dyDescent="0.2">
      <c r="A3210">
        <v>5129</v>
      </c>
      <c r="B3210">
        <v>5</v>
      </c>
      <c r="C3210" t="s">
        <v>56</v>
      </c>
      <c r="D3210">
        <v>165</v>
      </c>
      <c r="E3210">
        <v>35</v>
      </c>
      <c r="F3210" t="s">
        <v>63</v>
      </c>
    </row>
    <row r="3211" spans="1:6" x14ac:dyDescent="0.2">
      <c r="A3211">
        <v>5130</v>
      </c>
      <c r="B3211">
        <v>5</v>
      </c>
      <c r="C3211" t="s">
        <v>58</v>
      </c>
      <c r="D3211">
        <v>165</v>
      </c>
      <c r="E3211">
        <v>35</v>
      </c>
      <c r="F3211" t="s">
        <v>63</v>
      </c>
    </row>
    <row r="3212" spans="1:6" x14ac:dyDescent="0.2">
      <c r="A3212">
        <v>5131</v>
      </c>
      <c r="B3212">
        <v>5</v>
      </c>
      <c r="C3212" t="s">
        <v>59</v>
      </c>
      <c r="D3212">
        <v>165</v>
      </c>
      <c r="E3212">
        <v>35</v>
      </c>
      <c r="F3212" t="s">
        <v>64</v>
      </c>
    </row>
    <row r="3213" spans="1:6" x14ac:dyDescent="0.2">
      <c r="A3213">
        <v>5132</v>
      </c>
      <c r="B3213">
        <v>5</v>
      </c>
      <c r="C3213" t="s">
        <v>60</v>
      </c>
      <c r="D3213">
        <v>165</v>
      </c>
      <c r="E3213">
        <v>35</v>
      </c>
      <c r="F3213" t="s">
        <v>63</v>
      </c>
    </row>
    <row r="3214" spans="1:6" x14ac:dyDescent="0.2">
      <c r="A3214">
        <v>5133</v>
      </c>
      <c r="B3214">
        <v>5</v>
      </c>
      <c r="C3214" t="s">
        <v>56</v>
      </c>
      <c r="D3214">
        <v>165</v>
      </c>
      <c r="E3214">
        <v>36</v>
      </c>
      <c r="F3214" t="s">
        <v>62</v>
      </c>
    </row>
    <row r="3215" spans="1:6" x14ac:dyDescent="0.2">
      <c r="A3215">
        <v>5134</v>
      </c>
      <c r="B3215">
        <v>5</v>
      </c>
      <c r="C3215" t="s">
        <v>58</v>
      </c>
      <c r="D3215">
        <v>165</v>
      </c>
      <c r="E3215">
        <v>36</v>
      </c>
      <c r="F3215" t="s">
        <v>62</v>
      </c>
    </row>
    <row r="3216" spans="1:6" x14ac:dyDescent="0.2">
      <c r="A3216">
        <v>5135</v>
      </c>
      <c r="B3216">
        <v>5</v>
      </c>
      <c r="C3216" t="s">
        <v>59</v>
      </c>
      <c r="D3216">
        <v>165</v>
      </c>
      <c r="E3216">
        <v>36</v>
      </c>
      <c r="F3216" t="s">
        <v>62</v>
      </c>
    </row>
    <row r="3217" spans="1:6" x14ac:dyDescent="0.2">
      <c r="A3217">
        <v>5136</v>
      </c>
      <c r="B3217">
        <v>5</v>
      </c>
      <c r="C3217" t="s">
        <v>60</v>
      </c>
      <c r="D3217">
        <v>165</v>
      </c>
      <c r="E3217">
        <v>36</v>
      </c>
      <c r="F3217" t="s">
        <v>63</v>
      </c>
    </row>
    <row r="3218" spans="1:6" x14ac:dyDescent="0.2">
      <c r="A3218">
        <v>5137</v>
      </c>
      <c r="B3218">
        <v>5</v>
      </c>
      <c r="C3218" t="s">
        <v>56</v>
      </c>
      <c r="D3218">
        <v>165</v>
      </c>
      <c r="E3218">
        <v>37</v>
      </c>
      <c r="F3218" t="s">
        <v>63</v>
      </c>
    </row>
    <row r="3219" spans="1:6" x14ac:dyDescent="0.2">
      <c r="A3219">
        <v>5138</v>
      </c>
      <c r="B3219">
        <v>5</v>
      </c>
      <c r="C3219" t="s">
        <v>58</v>
      </c>
      <c r="D3219">
        <v>165</v>
      </c>
      <c r="E3219">
        <v>37</v>
      </c>
      <c r="F3219" t="s">
        <v>63</v>
      </c>
    </row>
    <row r="3220" spans="1:6" x14ac:dyDescent="0.2">
      <c r="A3220">
        <v>5139</v>
      </c>
      <c r="B3220">
        <v>5</v>
      </c>
      <c r="C3220" t="s">
        <v>59</v>
      </c>
      <c r="D3220">
        <v>165</v>
      </c>
      <c r="E3220">
        <v>37</v>
      </c>
      <c r="F3220" t="s">
        <v>62</v>
      </c>
    </row>
    <row r="3221" spans="1:6" x14ac:dyDescent="0.2">
      <c r="A3221">
        <v>5140</v>
      </c>
      <c r="B3221">
        <v>5</v>
      </c>
      <c r="C3221" t="s">
        <v>60</v>
      </c>
      <c r="D3221">
        <v>165</v>
      </c>
      <c r="E3221">
        <v>37</v>
      </c>
      <c r="F3221" t="s">
        <v>63</v>
      </c>
    </row>
    <row r="3222" spans="1:6" x14ac:dyDescent="0.2">
      <c r="A3222">
        <v>5141</v>
      </c>
      <c r="B3222">
        <v>5</v>
      </c>
      <c r="C3222" t="s">
        <v>56</v>
      </c>
      <c r="D3222">
        <v>165</v>
      </c>
      <c r="E3222">
        <v>38</v>
      </c>
      <c r="F3222" t="s">
        <v>63</v>
      </c>
    </row>
    <row r="3223" spans="1:6" x14ac:dyDescent="0.2">
      <c r="A3223">
        <v>5142</v>
      </c>
      <c r="B3223">
        <v>5</v>
      </c>
      <c r="C3223" t="s">
        <v>58</v>
      </c>
      <c r="D3223">
        <v>165</v>
      </c>
      <c r="E3223">
        <v>38</v>
      </c>
      <c r="F3223" t="s">
        <v>63</v>
      </c>
    </row>
    <row r="3224" spans="1:6" x14ac:dyDescent="0.2">
      <c r="A3224">
        <v>5143</v>
      </c>
      <c r="B3224">
        <v>5</v>
      </c>
      <c r="C3224" t="s">
        <v>59</v>
      </c>
      <c r="D3224">
        <v>165</v>
      </c>
      <c r="E3224">
        <v>38</v>
      </c>
      <c r="F3224" t="s">
        <v>64</v>
      </c>
    </row>
    <row r="3225" spans="1:6" x14ac:dyDescent="0.2">
      <c r="A3225">
        <v>5144</v>
      </c>
      <c r="B3225">
        <v>5</v>
      </c>
      <c r="C3225" t="s">
        <v>60</v>
      </c>
      <c r="D3225">
        <v>165</v>
      </c>
      <c r="E3225">
        <v>38</v>
      </c>
      <c r="F3225" t="s">
        <v>63</v>
      </c>
    </row>
    <row r="3226" spans="1:6" x14ac:dyDescent="0.2">
      <c r="A3226">
        <v>5145</v>
      </c>
      <c r="B3226">
        <v>5</v>
      </c>
      <c r="C3226" t="s">
        <v>56</v>
      </c>
      <c r="D3226">
        <v>165</v>
      </c>
      <c r="E3226">
        <v>39</v>
      </c>
      <c r="F3226" t="s">
        <v>63</v>
      </c>
    </row>
    <row r="3227" spans="1:6" x14ac:dyDescent="0.2">
      <c r="A3227">
        <v>5146</v>
      </c>
      <c r="B3227">
        <v>5</v>
      </c>
      <c r="C3227" t="s">
        <v>58</v>
      </c>
      <c r="D3227">
        <v>165</v>
      </c>
      <c r="E3227">
        <v>39</v>
      </c>
      <c r="F3227" t="s">
        <v>63</v>
      </c>
    </row>
    <row r="3228" spans="1:6" x14ac:dyDescent="0.2">
      <c r="A3228">
        <v>5147</v>
      </c>
      <c r="B3228">
        <v>5</v>
      </c>
      <c r="C3228" t="s">
        <v>59</v>
      </c>
      <c r="D3228">
        <v>165</v>
      </c>
      <c r="E3228">
        <v>39</v>
      </c>
      <c r="F3228" t="s">
        <v>64</v>
      </c>
    </row>
    <row r="3229" spans="1:6" x14ac:dyDescent="0.2">
      <c r="A3229">
        <v>5148</v>
      </c>
      <c r="B3229">
        <v>5</v>
      </c>
      <c r="C3229" t="s">
        <v>60</v>
      </c>
      <c r="D3229">
        <v>165</v>
      </c>
      <c r="E3229">
        <v>39</v>
      </c>
      <c r="F3229" t="s">
        <v>63</v>
      </c>
    </row>
    <row r="3230" spans="1:6" x14ac:dyDescent="0.2">
      <c r="A3230">
        <v>5149</v>
      </c>
      <c r="B3230">
        <v>5</v>
      </c>
      <c r="C3230" t="s">
        <v>56</v>
      </c>
      <c r="D3230">
        <v>165</v>
      </c>
      <c r="E3230">
        <v>40</v>
      </c>
      <c r="F3230" t="s">
        <v>63</v>
      </c>
    </row>
    <row r="3231" spans="1:6" x14ac:dyDescent="0.2">
      <c r="A3231">
        <v>5150</v>
      </c>
      <c r="B3231">
        <v>5</v>
      </c>
      <c r="C3231" t="s">
        <v>58</v>
      </c>
      <c r="D3231">
        <v>165</v>
      </c>
      <c r="E3231">
        <v>40</v>
      </c>
      <c r="F3231" t="s">
        <v>64</v>
      </c>
    </row>
    <row r="3232" spans="1:6" x14ac:dyDescent="0.2">
      <c r="A3232">
        <v>5151</v>
      </c>
      <c r="B3232">
        <v>5</v>
      </c>
      <c r="C3232" t="s">
        <v>59</v>
      </c>
      <c r="D3232">
        <v>165</v>
      </c>
      <c r="E3232">
        <v>40</v>
      </c>
      <c r="F3232" t="s">
        <v>64</v>
      </c>
    </row>
    <row r="3233" spans="1:6" x14ac:dyDescent="0.2">
      <c r="A3233">
        <v>5152</v>
      </c>
      <c r="B3233">
        <v>5</v>
      </c>
      <c r="C3233" t="s">
        <v>60</v>
      </c>
      <c r="D3233">
        <v>165</v>
      </c>
      <c r="E3233">
        <v>40</v>
      </c>
      <c r="F3233" t="s">
        <v>63</v>
      </c>
    </row>
    <row r="3234" spans="1:6" x14ac:dyDescent="0.2">
      <c r="A3234">
        <v>5153</v>
      </c>
      <c r="B3234">
        <v>5</v>
      </c>
      <c r="C3234" t="s">
        <v>56</v>
      </c>
      <c r="D3234">
        <v>165</v>
      </c>
      <c r="E3234">
        <v>41</v>
      </c>
      <c r="F3234" t="s">
        <v>62</v>
      </c>
    </row>
    <row r="3235" spans="1:6" x14ac:dyDescent="0.2">
      <c r="A3235">
        <v>5154</v>
      </c>
      <c r="B3235">
        <v>5</v>
      </c>
      <c r="C3235" t="s">
        <v>58</v>
      </c>
      <c r="D3235">
        <v>165</v>
      </c>
      <c r="E3235">
        <v>41</v>
      </c>
      <c r="F3235" t="s">
        <v>63</v>
      </c>
    </row>
    <row r="3236" spans="1:6" x14ac:dyDescent="0.2">
      <c r="A3236">
        <v>5155</v>
      </c>
      <c r="B3236">
        <v>5</v>
      </c>
      <c r="C3236" t="s">
        <v>59</v>
      </c>
      <c r="D3236">
        <v>165</v>
      </c>
      <c r="E3236">
        <v>41</v>
      </c>
      <c r="F3236" t="s">
        <v>64</v>
      </c>
    </row>
    <row r="3237" spans="1:6" x14ac:dyDescent="0.2">
      <c r="A3237">
        <v>5156</v>
      </c>
      <c r="B3237">
        <v>5</v>
      </c>
      <c r="C3237" t="s">
        <v>60</v>
      </c>
      <c r="D3237">
        <v>165</v>
      </c>
      <c r="E3237">
        <v>41</v>
      </c>
      <c r="F3237" t="s">
        <v>64</v>
      </c>
    </row>
    <row r="3238" spans="1:6" x14ac:dyDescent="0.2">
      <c r="A3238">
        <v>5157</v>
      </c>
      <c r="B3238">
        <v>5</v>
      </c>
      <c r="C3238" t="s">
        <v>56</v>
      </c>
      <c r="D3238">
        <v>165</v>
      </c>
      <c r="E3238">
        <v>42</v>
      </c>
      <c r="F3238" t="s">
        <v>62</v>
      </c>
    </row>
    <row r="3239" spans="1:6" x14ac:dyDescent="0.2">
      <c r="A3239">
        <v>5158</v>
      </c>
      <c r="B3239">
        <v>5</v>
      </c>
      <c r="C3239" t="s">
        <v>58</v>
      </c>
      <c r="D3239">
        <v>165</v>
      </c>
      <c r="E3239">
        <v>42</v>
      </c>
      <c r="F3239" t="s">
        <v>63</v>
      </c>
    </row>
    <row r="3240" spans="1:6" x14ac:dyDescent="0.2">
      <c r="A3240">
        <v>5159</v>
      </c>
      <c r="B3240">
        <v>5</v>
      </c>
      <c r="C3240" t="s">
        <v>59</v>
      </c>
      <c r="D3240">
        <v>165</v>
      </c>
      <c r="E3240">
        <v>42</v>
      </c>
      <c r="F3240" t="s">
        <v>64</v>
      </c>
    </row>
    <row r="3241" spans="1:6" x14ac:dyDescent="0.2">
      <c r="A3241">
        <v>5160</v>
      </c>
      <c r="B3241">
        <v>5</v>
      </c>
      <c r="C3241" t="s">
        <v>60</v>
      </c>
      <c r="D3241">
        <v>165</v>
      </c>
      <c r="E3241">
        <v>42</v>
      </c>
      <c r="F3241" t="s">
        <v>63</v>
      </c>
    </row>
    <row r="3242" spans="1:6" x14ac:dyDescent="0.2">
      <c r="A3242">
        <v>5161</v>
      </c>
      <c r="B3242">
        <v>5</v>
      </c>
      <c r="C3242" t="s">
        <v>56</v>
      </c>
      <c r="D3242">
        <v>165</v>
      </c>
      <c r="E3242">
        <v>43</v>
      </c>
      <c r="F3242" t="s">
        <v>64</v>
      </c>
    </row>
    <row r="3243" spans="1:6" x14ac:dyDescent="0.2">
      <c r="A3243">
        <v>5162</v>
      </c>
      <c r="B3243">
        <v>5</v>
      </c>
      <c r="C3243" t="s">
        <v>58</v>
      </c>
      <c r="D3243">
        <v>165</v>
      </c>
      <c r="E3243">
        <v>43</v>
      </c>
      <c r="F3243" t="s">
        <v>64</v>
      </c>
    </row>
    <row r="3244" spans="1:6" x14ac:dyDescent="0.2">
      <c r="A3244">
        <v>5163</v>
      </c>
      <c r="B3244">
        <v>5</v>
      </c>
      <c r="C3244" t="s">
        <v>59</v>
      </c>
      <c r="D3244">
        <v>165</v>
      </c>
      <c r="E3244">
        <v>43</v>
      </c>
      <c r="F3244" t="s">
        <v>62</v>
      </c>
    </row>
    <row r="3245" spans="1:6" x14ac:dyDescent="0.2">
      <c r="A3245">
        <v>5164</v>
      </c>
      <c r="B3245">
        <v>5</v>
      </c>
      <c r="C3245" t="s">
        <v>60</v>
      </c>
      <c r="D3245">
        <v>165</v>
      </c>
      <c r="E3245">
        <v>43</v>
      </c>
      <c r="F3245" t="s">
        <v>63</v>
      </c>
    </row>
    <row r="3246" spans="1:6" x14ac:dyDescent="0.2">
      <c r="A3246">
        <v>5165</v>
      </c>
      <c r="B3246">
        <v>5</v>
      </c>
      <c r="C3246" t="s">
        <v>56</v>
      </c>
      <c r="D3246">
        <v>165</v>
      </c>
      <c r="E3246">
        <v>44</v>
      </c>
      <c r="F3246" t="s">
        <v>64</v>
      </c>
    </row>
    <row r="3247" spans="1:6" x14ac:dyDescent="0.2">
      <c r="A3247">
        <v>5166</v>
      </c>
      <c r="B3247">
        <v>5</v>
      </c>
      <c r="C3247" t="s">
        <v>58</v>
      </c>
      <c r="D3247">
        <v>165</v>
      </c>
      <c r="E3247">
        <v>44</v>
      </c>
      <c r="F3247" t="s">
        <v>63</v>
      </c>
    </row>
    <row r="3248" spans="1:6" x14ac:dyDescent="0.2">
      <c r="A3248">
        <v>5167</v>
      </c>
      <c r="B3248">
        <v>5</v>
      </c>
      <c r="C3248" t="s">
        <v>59</v>
      </c>
      <c r="D3248">
        <v>165</v>
      </c>
      <c r="E3248">
        <v>44</v>
      </c>
      <c r="F3248" t="s">
        <v>62</v>
      </c>
    </row>
    <row r="3249" spans="1:6" x14ac:dyDescent="0.2">
      <c r="A3249">
        <v>5168</v>
      </c>
      <c r="B3249">
        <v>5</v>
      </c>
      <c r="C3249" t="s">
        <v>60</v>
      </c>
      <c r="D3249">
        <v>165</v>
      </c>
      <c r="E3249">
        <v>44</v>
      </c>
      <c r="F3249" t="s">
        <v>63</v>
      </c>
    </row>
    <row r="3250" spans="1:6" x14ac:dyDescent="0.2">
      <c r="A3250">
        <v>5169</v>
      </c>
      <c r="B3250">
        <v>5</v>
      </c>
      <c r="C3250" t="s">
        <v>56</v>
      </c>
      <c r="D3250">
        <v>165</v>
      </c>
      <c r="E3250">
        <v>45</v>
      </c>
      <c r="F3250" t="s">
        <v>64</v>
      </c>
    </row>
    <row r="3251" spans="1:6" x14ac:dyDescent="0.2">
      <c r="A3251">
        <v>5170</v>
      </c>
      <c r="B3251">
        <v>5</v>
      </c>
      <c r="C3251" t="s">
        <v>58</v>
      </c>
      <c r="D3251">
        <v>165</v>
      </c>
      <c r="E3251">
        <v>45</v>
      </c>
      <c r="F3251" t="s">
        <v>64</v>
      </c>
    </row>
    <row r="3252" spans="1:6" x14ac:dyDescent="0.2">
      <c r="A3252">
        <v>5171</v>
      </c>
      <c r="B3252">
        <v>5</v>
      </c>
      <c r="C3252" t="s">
        <v>59</v>
      </c>
      <c r="D3252">
        <v>165</v>
      </c>
      <c r="E3252">
        <v>45</v>
      </c>
      <c r="F3252" t="s">
        <v>64</v>
      </c>
    </row>
    <row r="3253" spans="1:6" x14ac:dyDescent="0.2">
      <c r="A3253">
        <v>5172</v>
      </c>
      <c r="B3253">
        <v>5</v>
      </c>
      <c r="C3253" t="s">
        <v>60</v>
      </c>
      <c r="D3253">
        <v>165</v>
      </c>
      <c r="E3253">
        <v>45</v>
      </c>
      <c r="F3253" t="s">
        <v>63</v>
      </c>
    </row>
    <row r="3254" spans="1:6" x14ac:dyDescent="0.2">
      <c r="A3254">
        <v>5173</v>
      </c>
      <c r="B3254">
        <v>5</v>
      </c>
      <c r="C3254" t="s">
        <v>56</v>
      </c>
      <c r="D3254">
        <v>165</v>
      </c>
      <c r="E3254">
        <v>46</v>
      </c>
      <c r="F3254" t="s">
        <v>62</v>
      </c>
    </row>
    <row r="3255" spans="1:6" x14ac:dyDescent="0.2">
      <c r="A3255">
        <v>5174</v>
      </c>
      <c r="B3255">
        <v>5</v>
      </c>
      <c r="C3255" t="s">
        <v>58</v>
      </c>
      <c r="D3255">
        <v>165</v>
      </c>
      <c r="E3255">
        <v>46</v>
      </c>
      <c r="F3255" t="s">
        <v>64</v>
      </c>
    </row>
    <row r="3256" spans="1:6" x14ac:dyDescent="0.2">
      <c r="A3256">
        <v>5175</v>
      </c>
      <c r="B3256">
        <v>5</v>
      </c>
      <c r="C3256" t="s">
        <v>59</v>
      </c>
      <c r="D3256">
        <v>165</v>
      </c>
      <c r="E3256">
        <v>46</v>
      </c>
      <c r="F3256" t="s">
        <v>62</v>
      </c>
    </row>
    <row r="3257" spans="1:6" x14ac:dyDescent="0.2">
      <c r="A3257">
        <v>5176</v>
      </c>
      <c r="B3257">
        <v>5</v>
      </c>
      <c r="C3257" t="s">
        <v>60</v>
      </c>
      <c r="D3257">
        <v>165</v>
      </c>
      <c r="E3257">
        <v>46</v>
      </c>
      <c r="F3257" t="s">
        <v>62</v>
      </c>
    </row>
    <row r="3258" spans="1:6" x14ac:dyDescent="0.2">
      <c r="A3258">
        <v>5177</v>
      </c>
      <c r="B3258">
        <v>5</v>
      </c>
      <c r="C3258" t="s">
        <v>56</v>
      </c>
      <c r="D3258">
        <v>165</v>
      </c>
      <c r="E3258">
        <v>47</v>
      </c>
      <c r="F3258" t="s">
        <v>57</v>
      </c>
    </row>
    <row r="3259" spans="1:6" x14ac:dyDescent="0.2">
      <c r="A3259">
        <v>5178</v>
      </c>
      <c r="B3259">
        <v>5</v>
      </c>
      <c r="C3259" t="s">
        <v>58</v>
      </c>
      <c r="D3259">
        <v>165</v>
      </c>
      <c r="E3259">
        <v>47</v>
      </c>
      <c r="F3259" t="s">
        <v>57</v>
      </c>
    </row>
    <row r="3260" spans="1:6" x14ac:dyDescent="0.2">
      <c r="A3260">
        <v>5179</v>
      </c>
      <c r="B3260">
        <v>5</v>
      </c>
      <c r="C3260" t="s">
        <v>59</v>
      </c>
      <c r="D3260">
        <v>165</v>
      </c>
      <c r="E3260">
        <v>47</v>
      </c>
      <c r="F3260" t="s">
        <v>57</v>
      </c>
    </row>
    <row r="3261" spans="1:6" x14ac:dyDescent="0.2">
      <c r="A3261">
        <v>5180</v>
      </c>
      <c r="B3261">
        <v>5</v>
      </c>
      <c r="C3261" t="s">
        <v>60</v>
      </c>
      <c r="D3261">
        <v>165</v>
      </c>
      <c r="E3261">
        <v>47</v>
      </c>
      <c r="F3261" t="s">
        <v>57</v>
      </c>
    </row>
    <row r="3262" spans="1:6" x14ac:dyDescent="0.2">
      <c r="A3262">
        <v>5181</v>
      </c>
      <c r="B3262">
        <v>5</v>
      </c>
      <c r="C3262" t="s">
        <v>56</v>
      </c>
      <c r="D3262">
        <v>165</v>
      </c>
      <c r="E3262">
        <v>48</v>
      </c>
      <c r="F3262" t="s">
        <v>57</v>
      </c>
    </row>
    <row r="3263" spans="1:6" x14ac:dyDescent="0.2">
      <c r="A3263">
        <v>5182</v>
      </c>
      <c r="B3263">
        <v>5</v>
      </c>
      <c r="C3263" t="s">
        <v>58</v>
      </c>
      <c r="D3263">
        <v>165</v>
      </c>
      <c r="E3263">
        <v>48</v>
      </c>
      <c r="F3263" t="s">
        <v>61</v>
      </c>
    </row>
    <row r="3264" spans="1:6" x14ac:dyDescent="0.2">
      <c r="A3264">
        <v>5183</v>
      </c>
      <c r="B3264">
        <v>5</v>
      </c>
      <c r="C3264" t="s">
        <v>59</v>
      </c>
      <c r="D3264">
        <v>165</v>
      </c>
      <c r="E3264">
        <v>48</v>
      </c>
      <c r="F3264" t="s">
        <v>57</v>
      </c>
    </row>
    <row r="3265" spans="1:6" x14ac:dyDescent="0.2">
      <c r="A3265">
        <v>5184</v>
      </c>
      <c r="B3265">
        <v>5</v>
      </c>
      <c r="C3265" t="s">
        <v>60</v>
      </c>
      <c r="D3265">
        <v>165</v>
      </c>
      <c r="E3265">
        <v>48</v>
      </c>
      <c r="F3265" t="s">
        <v>57</v>
      </c>
    </row>
    <row r="3266" spans="1:6" x14ac:dyDescent="0.2">
      <c r="A3266">
        <v>5185</v>
      </c>
      <c r="B3266">
        <v>5</v>
      </c>
      <c r="C3266" t="s">
        <v>56</v>
      </c>
      <c r="D3266">
        <v>165</v>
      </c>
      <c r="E3266">
        <v>49</v>
      </c>
      <c r="F3266" t="s">
        <v>62</v>
      </c>
    </row>
    <row r="3267" spans="1:6" x14ac:dyDescent="0.2">
      <c r="A3267">
        <v>5186</v>
      </c>
      <c r="B3267">
        <v>5</v>
      </c>
      <c r="C3267" t="s">
        <v>58</v>
      </c>
      <c r="D3267">
        <v>165</v>
      </c>
      <c r="E3267">
        <v>49</v>
      </c>
      <c r="F3267" t="s">
        <v>63</v>
      </c>
    </row>
    <row r="3268" spans="1:6" x14ac:dyDescent="0.2">
      <c r="A3268">
        <v>5187</v>
      </c>
      <c r="B3268">
        <v>5</v>
      </c>
      <c r="C3268" t="s">
        <v>59</v>
      </c>
      <c r="D3268">
        <v>165</v>
      </c>
      <c r="E3268">
        <v>49</v>
      </c>
      <c r="F3268" t="s">
        <v>64</v>
      </c>
    </row>
    <row r="3269" spans="1:6" x14ac:dyDescent="0.2">
      <c r="A3269">
        <v>5188</v>
      </c>
      <c r="B3269">
        <v>5</v>
      </c>
      <c r="C3269" t="s">
        <v>60</v>
      </c>
      <c r="D3269">
        <v>165</v>
      </c>
      <c r="E3269">
        <v>49</v>
      </c>
      <c r="F3269" t="s">
        <v>63</v>
      </c>
    </row>
    <row r="3270" spans="1:6" x14ac:dyDescent="0.2">
      <c r="A3270">
        <v>5189</v>
      </c>
      <c r="B3270">
        <v>5</v>
      </c>
      <c r="C3270" t="s">
        <v>56</v>
      </c>
      <c r="D3270">
        <v>165</v>
      </c>
      <c r="E3270">
        <v>50</v>
      </c>
      <c r="F3270" t="s">
        <v>64</v>
      </c>
    </row>
    <row r="3271" spans="1:6" x14ac:dyDescent="0.2">
      <c r="A3271">
        <v>5190</v>
      </c>
      <c r="B3271">
        <v>5</v>
      </c>
      <c r="C3271" t="s">
        <v>58</v>
      </c>
      <c r="D3271">
        <v>165</v>
      </c>
      <c r="E3271">
        <v>50</v>
      </c>
      <c r="F3271" t="s">
        <v>64</v>
      </c>
    </row>
    <row r="3272" spans="1:6" x14ac:dyDescent="0.2">
      <c r="A3272">
        <v>5191</v>
      </c>
      <c r="B3272">
        <v>5</v>
      </c>
      <c r="C3272" t="s">
        <v>59</v>
      </c>
      <c r="D3272">
        <v>165</v>
      </c>
      <c r="E3272">
        <v>50</v>
      </c>
      <c r="F3272" t="s">
        <v>64</v>
      </c>
    </row>
    <row r="3273" spans="1:6" x14ac:dyDescent="0.2">
      <c r="A3273">
        <v>5192</v>
      </c>
      <c r="B3273">
        <v>5</v>
      </c>
      <c r="C3273" t="s">
        <v>60</v>
      </c>
      <c r="D3273">
        <v>165</v>
      </c>
      <c r="E3273">
        <v>50</v>
      </c>
      <c r="F3273" t="s">
        <v>63</v>
      </c>
    </row>
    <row r="3274" spans="1:6" x14ac:dyDescent="0.2">
      <c r="A3274">
        <v>5193</v>
      </c>
      <c r="B3274">
        <v>5</v>
      </c>
      <c r="C3274" t="s">
        <v>56</v>
      </c>
      <c r="D3274">
        <v>165</v>
      </c>
      <c r="E3274">
        <v>51</v>
      </c>
      <c r="F3274" t="s">
        <v>57</v>
      </c>
    </row>
    <row r="3275" spans="1:6" x14ac:dyDescent="0.2">
      <c r="A3275">
        <v>5194</v>
      </c>
      <c r="B3275">
        <v>5</v>
      </c>
      <c r="C3275" t="s">
        <v>58</v>
      </c>
      <c r="D3275">
        <v>165</v>
      </c>
      <c r="E3275">
        <v>51</v>
      </c>
      <c r="F3275" t="s">
        <v>62</v>
      </c>
    </row>
    <row r="3276" spans="1:6" x14ac:dyDescent="0.2">
      <c r="A3276">
        <v>5195</v>
      </c>
      <c r="B3276">
        <v>5</v>
      </c>
      <c r="C3276" t="s">
        <v>59</v>
      </c>
      <c r="D3276">
        <v>165</v>
      </c>
      <c r="E3276">
        <v>51</v>
      </c>
      <c r="F3276" t="s">
        <v>64</v>
      </c>
    </row>
    <row r="3277" spans="1:6" x14ac:dyDescent="0.2">
      <c r="A3277">
        <v>5196</v>
      </c>
      <c r="B3277">
        <v>5</v>
      </c>
      <c r="C3277" t="s">
        <v>60</v>
      </c>
      <c r="D3277">
        <v>165</v>
      </c>
      <c r="E3277">
        <v>51</v>
      </c>
      <c r="F3277" t="s">
        <v>62</v>
      </c>
    </row>
    <row r="3278" spans="1:6" x14ac:dyDescent="0.2">
      <c r="A3278">
        <v>5197</v>
      </c>
      <c r="B3278">
        <v>5</v>
      </c>
      <c r="C3278" t="s">
        <v>56</v>
      </c>
      <c r="D3278">
        <v>165</v>
      </c>
      <c r="E3278">
        <v>52</v>
      </c>
      <c r="F3278" t="s">
        <v>63</v>
      </c>
    </row>
    <row r="3279" spans="1:6" x14ac:dyDescent="0.2">
      <c r="A3279">
        <v>5198</v>
      </c>
      <c r="B3279">
        <v>5</v>
      </c>
      <c r="C3279" t="s">
        <v>58</v>
      </c>
      <c r="D3279">
        <v>165</v>
      </c>
      <c r="E3279">
        <v>52</v>
      </c>
      <c r="F3279" t="s">
        <v>63</v>
      </c>
    </row>
    <row r="3280" spans="1:6" x14ac:dyDescent="0.2">
      <c r="A3280">
        <v>5199</v>
      </c>
      <c r="B3280">
        <v>5</v>
      </c>
      <c r="C3280" t="s">
        <v>59</v>
      </c>
      <c r="D3280">
        <v>165</v>
      </c>
      <c r="E3280">
        <v>52</v>
      </c>
      <c r="F3280" t="s">
        <v>63</v>
      </c>
    </row>
    <row r="3281" spans="1:6" x14ac:dyDescent="0.2">
      <c r="A3281">
        <v>5200</v>
      </c>
      <c r="B3281">
        <v>5</v>
      </c>
      <c r="C3281" t="s">
        <v>60</v>
      </c>
      <c r="D3281">
        <v>165</v>
      </c>
      <c r="E3281">
        <v>52</v>
      </c>
      <c r="F3281" t="s">
        <v>63</v>
      </c>
    </row>
    <row r="3282" spans="1:6" x14ac:dyDescent="0.2">
      <c r="A3282">
        <v>5201</v>
      </c>
      <c r="B3282">
        <v>5</v>
      </c>
      <c r="C3282" t="s">
        <v>56</v>
      </c>
      <c r="D3282">
        <v>165</v>
      </c>
      <c r="E3282">
        <v>53</v>
      </c>
      <c r="F3282" t="s">
        <v>63</v>
      </c>
    </row>
    <row r="3283" spans="1:6" x14ac:dyDescent="0.2">
      <c r="A3283">
        <v>5202</v>
      </c>
      <c r="B3283">
        <v>5</v>
      </c>
      <c r="C3283" t="s">
        <v>58</v>
      </c>
      <c r="D3283">
        <v>165</v>
      </c>
      <c r="E3283">
        <v>53</v>
      </c>
      <c r="F3283" t="s">
        <v>63</v>
      </c>
    </row>
    <row r="3284" spans="1:6" x14ac:dyDescent="0.2">
      <c r="A3284">
        <v>5203</v>
      </c>
      <c r="B3284">
        <v>5</v>
      </c>
      <c r="C3284" t="s">
        <v>59</v>
      </c>
      <c r="D3284">
        <v>165</v>
      </c>
      <c r="E3284">
        <v>53</v>
      </c>
      <c r="F3284" t="s">
        <v>64</v>
      </c>
    </row>
    <row r="3285" spans="1:6" x14ac:dyDescent="0.2">
      <c r="A3285">
        <v>5204</v>
      </c>
      <c r="B3285">
        <v>5</v>
      </c>
      <c r="C3285" t="s">
        <v>60</v>
      </c>
      <c r="D3285">
        <v>165</v>
      </c>
      <c r="E3285">
        <v>53</v>
      </c>
      <c r="F3285" t="s">
        <v>63</v>
      </c>
    </row>
    <row r="3286" spans="1:6" x14ac:dyDescent="0.2">
      <c r="A3286">
        <v>5205</v>
      </c>
      <c r="B3286">
        <v>5</v>
      </c>
      <c r="C3286" t="s">
        <v>56</v>
      </c>
      <c r="D3286">
        <v>165</v>
      </c>
      <c r="E3286">
        <v>54</v>
      </c>
      <c r="F3286" t="s">
        <v>64</v>
      </c>
    </row>
    <row r="3287" spans="1:6" x14ac:dyDescent="0.2">
      <c r="A3287">
        <v>5206</v>
      </c>
      <c r="B3287">
        <v>5</v>
      </c>
      <c r="C3287" t="s">
        <v>58</v>
      </c>
      <c r="D3287">
        <v>165</v>
      </c>
      <c r="E3287">
        <v>54</v>
      </c>
      <c r="F3287" t="s">
        <v>64</v>
      </c>
    </row>
    <row r="3288" spans="1:6" x14ac:dyDescent="0.2">
      <c r="A3288">
        <v>5207</v>
      </c>
      <c r="B3288">
        <v>5</v>
      </c>
      <c r="C3288" t="s">
        <v>59</v>
      </c>
      <c r="D3288">
        <v>165</v>
      </c>
      <c r="E3288">
        <v>54</v>
      </c>
      <c r="F3288" t="s">
        <v>64</v>
      </c>
    </row>
    <row r="3289" spans="1:6" x14ac:dyDescent="0.2">
      <c r="A3289">
        <v>5208</v>
      </c>
      <c r="B3289">
        <v>5</v>
      </c>
      <c r="C3289" t="s">
        <v>60</v>
      </c>
      <c r="D3289">
        <v>165</v>
      </c>
      <c r="E3289">
        <v>54</v>
      </c>
      <c r="F3289" t="s">
        <v>64</v>
      </c>
    </row>
    <row r="3290" spans="1:6" x14ac:dyDescent="0.2">
      <c r="A3290">
        <v>5209</v>
      </c>
      <c r="B3290">
        <v>5</v>
      </c>
      <c r="C3290" t="s">
        <v>56</v>
      </c>
      <c r="D3290">
        <v>165</v>
      </c>
      <c r="E3290">
        <v>55</v>
      </c>
      <c r="F3290" t="s">
        <v>63</v>
      </c>
    </row>
    <row r="3291" spans="1:6" x14ac:dyDescent="0.2">
      <c r="A3291">
        <v>5210</v>
      </c>
      <c r="B3291">
        <v>5</v>
      </c>
      <c r="C3291" t="s">
        <v>58</v>
      </c>
      <c r="D3291">
        <v>165</v>
      </c>
      <c r="E3291">
        <v>55</v>
      </c>
      <c r="F3291" t="s">
        <v>63</v>
      </c>
    </row>
    <row r="3292" spans="1:6" x14ac:dyDescent="0.2">
      <c r="A3292">
        <v>5211</v>
      </c>
      <c r="B3292">
        <v>5</v>
      </c>
      <c r="C3292" t="s">
        <v>59</v>
      </c>
      <c r="D3292">
        <v>165</v>
      </c>
      <c r="E3292">
        <v>55</v>
      </c>
      <c r="F3292" t="s">
        <v>64</v>
      </c>
    </row>
    <row r="3293" spans="1:6" x14ac:dyDescent="0.2">
      <c r="A3293">
        <v>5212</v>
      </c>
      <c r="B3293">
        <v>5</v>
      </c>
      <c r="C3293" t="s">
        <v>60</v>
      </c>
      <c r="D3293">
        <v>165</v>
      </c>
      <c r="E3293">
        <v>55</v>
      </c>
      <c r="F3293" t="s">
        <v>63</v>
      </c>
    </row>
    <row r="3294" spans="1:6" x14ac:dyDescent="0.2">
      <c r="A3294">
        <v>5213</v>
      </c>
      <c r="B3294">
        <v>5</v>
      </c>
      <c r="C3294" t="s">
        <v>56</v>
      </c>
      <c r="D3294">
        <v>165</v>
      </c>
      <c r="E3294">
        <v>56</v>
      </c>
      <c r="F3294" t="s">
        <v>64</v>
      </c>
    </row>
    <row r="3295" spans="1:6" x14ac:dyDescent="0.2">
      <c r="A3295">
        <v>5214</v>
      </c>
      <c r="B3295">
        <v>5</v>
      </c>
      <c r="C3295" t="s">
        <v>58</v>
      </c>
      <c r="D3295">
        <v>165</v>
      </c>
      <c r="E3295">
        <v>56</v>
      </c>
      <c r="F3295" t="s">
        <v>64</v>
      </c>
    </row>
    <row r="3296" spans="1:6" x14ac:dyDescent="0.2">
      <c r="A3296">
        <v>5215</v>
      </c>
      <c r="B3296">
        <v>5</v>
      </c>
      <c r="C3296" t="s">
        <v>59</v>
      </c>
      <c r="D3296">
        <v>165</v>
      </c>
      <c r="E3296">
        <v>56</v>
      </c>
      <c r="F3296" t="s">
        <v>64</v>
      </c>
    </row>
    <row r="3297" spans="1:6" x14ac:dyDescent="0.2">
      <c r="A3297">
        <v>5216</v>
      </c>
      <c r="B3297">
        <v>5</v>
      </c>
      <c r="C3297" t="s">
        <v>60</v>
      </c>
      <c r="D3297">
        <v>165</v>
      </c>
      <c r="E3297">
        <v>56</v>
      </c>
      <c r="F3297" t="s">
        <v>64</v>
      </c>
    </row>
    <row r="3298" spans="1:6" x14ac:dyDescent="0.2">
      <c r="A3298">
        <v>5217</v>
      </c>
      <c r="B3298">
        <v>5</v>
      </c>
      <c r="C3298" t="s">
        <v>56</v>
      </c>
      <c r="D3298">
        <v>165</v>
      </c>
      <c r="E3298">
        <v>57</v>
      </c>
      <c r="F3298" t="s">
        <v>63</v>
      </c>
    </row>
    <row r="3299" spans="1:6" x14ac:dyDescent="0.2">
      <c r="A3299">
        <v>5218</v>
      </c>
      <c r="B3299">
        <v>5</v>
      </c>
      <c r="C3299" t="s">
        <v>58</v>
      </c>
      <c r="D3299">
        <v>165</v>
      </c>
      <c r="E3299">
        <v>57</v>
      </c>
      <c r="F3299" t="s">
        <v>63</v>
      </c>
    </row>
    <row r="3300" spans="1:6" x14ac:dyDescent="0.2">
      <c r="A3300">
        <v>5219</v>
      </c>
      <c r="B3300">
        <v>5</v>
      </c>
      <c r="C3300" t="s">
        <v>59</v>
      </c>
      <c r="D3300">
        <v>165</v>
      </c>
      <c r="E3300">
        <v>57</v>
      </c>
      <c r="F3300" t="s">
        <v>64</v>
      </c>
    </row>
    <row r="3301" spans="1:6" x14ac:dyDescent="0.2">
      <c r="A3301">
        <v>5220</v>
      </c>
      <c r="B3301">
        <v>5</v>
      </c>
      <c r="C3301" t="s">
        <v>60</v>
      </c>
      <c r="D3301">
        <v>165</v>
      </c>
      <c r="E3301">
        <v>57</v>
      </c>
      <c r="F3301" t="s">
        <v>63</v>
      </c>
    </row>
    <row r="3302" spans="1:6" x14ac:dyDescent="0.2">
      <c r="A3302">
        <v>5221</v>
      </c>
      <c r="B3302">
        <v>5</v>
      </c>
      <c r="C3302" t="s">
        <v>56</v>
      </c>
      <c r="D3302">
        <v>165</v>
      </c>
      <c r="E3302">
        <v>58</v>
      </c>
      <c r="F3302" t="s">
        <v>63</v>
      </c>
    </row>
    <row r="3303" spans="1:6" x14ac:dyDescent="0.2">
      <c r="A3303">
        <v>5222</v>
      </c>
      <c r="B3303">
        <v>5</v>
      </c>
      <c r="C3303" t="s">
        <v>58</v>
      </c>
      <c r="D3303">
        <v>165</v>
      </c>
      <c r="E3303">
        <v>58</v>
      </c>
      <c r="F3303" t="s">
        <v>64</v>
      </c>
    </row>
    <row r="3304" spans="1:6" x14ac:dyDescent="0.2">
      <c r="A3304">
        <v>5223</v>
      </c>
      <c r="B3304">
        <v>5</v>
      </c>
      <c r="C3304" t="s">
        <v>59</v>
      </c>
      <c r="D3304">
        <v>165</v>
      </c>
      <c r="E3304">
        <v>58</v>
      </c>
      <c r="F3304" t="s">
        <v>62</v>
      </c>
    </row>
    <row r="3305" spans="1:6" x14ac:dyDescent="0.2">
      <c r="A3305">
        <v>5224</v>
      </c>
      <c r="B3305">
        <v>5</v>
      </c>
      <c r="C3305" t="s">
        <v>60</v>
      </c>
      <c r="D3305">
        <v>165</v>
      </c>
      <c r="E3305">
        <v>58</v>
      </c>
      <c r="F3305" t="s">
        <v>64</v>
      </c>
    </row>
    <row r="3306" spans="1:6" x14ac:dyDescent="0.2">
      <c r="A3306">
        <v>5225</v>
      </c>
      <c r="B3306">
        <v>5</v>
      </c>
      <c r="C3306" t="s">
        <v>56</v>
      </c>
      <c r="D3306">
        <v>165</v>
      </c>
      <c r="E3306">
        <v>59</v>
      </c>
      <c r="F3306" t="s">
        <v>64</v>
      </c>
    </row>
    <row r="3307" spans="1:6" x14ac:dyDescent="0.2">
      <c r="A3307">
        <v>5226</v>
      </c>
      <c r="B3307">
        <v>5</v>
      </c>
      <c r="C3307" t="s">
        <v>58</v>
      </c>
      <c r="D3307">
        <v>165</v>
      </c>
      <c r="E3307">
        <v>59</v>
      </c>
      <c r="F3307" t="s">
        <v>63</v>
      </c>
    </row>
    <row r="3308" spans="1:6" x14ac:dyDescent="0.2">
      <c r="A3308">
        <v>5227</v>
      </c>
      <c r="B3308">
        <v>5</v>
      </c>
      <c r="C3308" t="s">
        <v>59</v>
      </c>
      <c r="D3308">
        <v>165</v>
      </c>
      <c r="E3308">
        <v>59</v>
      </c>
      <c r="F3308" t="s">
        <v>64</v>
      </c>
    </row>
    <row r="3309" spans="1:6" x14ac:dyDescent="0.2">
      <c r="A3309">
        <v>5228</v>
      </c>
      <c r="B3309">
        <v>5</v>
      </c>
      <c r="C3309" t="s">
        <v>60</v>
      </c>
      <c r="D3309">
        <v>165</v>
      </c>
      <c r="E3309">
        <v>59</v>
      </c>
      <c r="F3309" t="s">
        <v>63</v>
      </c>
    </row>
    <row r="3310" spans="1:6" x14ac:dyDescent="0.2">
      <c r="A3310">
        <v>5229</v>
      </c>
      <c r="B3310">
        <v>5</v>
      </c>
      <c r="C3310" t="s">
        <v>56</v>
      </c>
      <c r="D3310">
        <v>165</v>
      </c>
      <c r="E3310">
        <v>60</v>
      </c>
      <c r="F3310" t="s">
        <v>63</v>
      </c>
    </row>
    <row r="3311" spans="1:6" x14ac:dyDescent="0.2">
      <c r="A3311">
        <v>5230</v>
      </c>
      <c r="B3311">
        <v>5</v>
      </c>
      <c r="C3311" t="s">
        <v>58</v>
      </c>
      <c r="D3311">
        <v>165</v>
      </c>
      <c r="E3311">
        <v>60</v>
      </c>
      <c r="F3311" t="s">
        <v>63</v>
      </c>
    </row>
    <row r="3312" spans="1:6" x14ac:dyDescent="0.2">
      <c r="A3312">
        <v>5231</v>
      </c>
      <c r="B3312">
        <v>5</v>
      </c>
      <c r="C3312" t="s">
        <v>59</v>
      </c>
      <c r="D3312">
        <v>165</v>
      </c>
      <c r="E3312">
        <v>60</v>
      </c>
      <c r="F3312" t="s">
        <v>64</v>
      </c>
    </row>
    <row r="3313" spans="1:6" x14ac:dyDescent="0.2">
      <c r="A3313">
        <v>5232</v>
      </c>
      <c r="B3313">
        <v>5</v>
      </c>
      <c r="C3313" t="s">
        <v>60</v>
      </c>
      <c r="D3313">
        <v>165</v>
      </c>
      <c r="E3313">
        <v>60</v>
      </c>
      <c r="F3313" t="s">
        <v>63</v>
      </c>
    </row>
    <row r="3314" spans="1:6" x14ac:dyDescent="0.2">
      <c r="A3314">
        <v>5233</v>
      </c>
      <c r="B3314">
        <v>5</v>
      </c>
      <c r="C3314" t="s">
        <v>56</v>
      </c>
      <c r="D3314">
        <v>165</v>
      </c>
      <c r="E3314">
        <v>61</v>
      </c>
      <c r="F3314" t="s">
        <v>63</v>
      </c>
    </row>
    <row r="3315" spans="1:6" x14ac:dyDescent="0.2">
      <c r="A3315">
        <v>5234</v>
      </c>
      <c r="B3315">
        <v>5</v>
      </c>
      <c r="C3315" t="s">
        <v>58</v>
      </c>
      <c r="D3315">
        <v>165</v>
      </c>
      <c r="E3315">
        <v>61</v>
      </c>
      <c r="F3315" t="s">
        <v>63</v>
      </c>
    </row>
    <row r="3316" spans="1:6" x14ac:dyDescent="0.2">
      <c r="A3316">
        <v>5235</v>
      </c>
      <c r="B3316">
        <v>5</v>
      </c>
      <c r="C3316" t="s">
        <v>59</v>
      </c>
      <c r="D3316">
        <v>165</v>
      </c>
      <c r="E3316">
        <v>61</v>
      </c>
      <c r="F3316" t="s">
        <v>64</v>
      </c>
    </row>
    <row r="3317" spans="1:6" x14ac:dyDescent="0.2">
      <c r="A3317">
        <v>5236</v>
      </c>
      <c r="B3317">
        <v>5</v>
      </c>
      <c r="C3317" t="s">
        <v>60</v>
      </c>
      <c r="D3317">
        <v>165</v>
      </c>
      <c r="E3317">
        <v>61</v>
      </c>
      <c r="F3317" t="s">
        <v>63</v>
      </c>
    </row>
    <row r="3318" spans="1:6" x14ac:dyDescent="0.2">
      <c r="A3318">
        <v>5237</v>
      </c>
      <c r="B3318">
        <v>5</v>
      </c>
      <c r="C3318" t="s">
        <v>56</v>
      </c>
      <c r="D3318">
        <v>165</v>
      </c>
      <c r="E3318">
        <v>62</v>
      </c>
      <c r="F3318" t="s">
        <v>63</v>
      </c>
    </row>
    <row r="3319" spans="1:6" x14ac:dyDescent="0.2">
      <c r="A3319">
        <v>5238</v>
      </c>
      <c r="B3319">
        <v>5</v>
      </c>
      <c r="C3319" t="s">
        <v>58</v>
      </c>
      <c r="D3319">
        <v>165</v>
      </c>
      <c r="E3319">
        <v>62</v>
      </c>
      <c r="F3319" t="s">
        <v>63</v>
      </c>
    </row>
    <row r="3320" spans="1:6" x14ac:dyDescent="0.2">
      <c r="A3320">
        <v>5239</v>
      </c>
      <c r="B3320">
        <v>5</v>
      </c>
      <c r="C3320" t="s">
        <v>59</v>
      </c>
      <c r="D3320">
        <v>165</v>
      </c>
      <c r="E3320">
        <v>62</v>
      </c>
      <c r="F3320" t="s">
        <v>64</v>
      </c>
    </row>
    <row r="3321" spans="1:6" x14ac:dyDescent="0.2">
      <c r="A3321">
        <v>5240</v>
      </c>
      <c r="B3321">
        <v>5</v>
      </c>
      <c r="C3321" t="s">
        <v>60</v>
      </c>
      <c r="D3321">
        <v>165</v>
      </c>
      <c r="E3321">
        <v>62</v>
      </c>
      <c r="F3321" t="s">
        <v>57</v>
      </c>
    </row>
    <row r="3322" spans="1:6" x14ac:dyDescent="0.2">
      <c r="A3322">
        <v>5241</v>
      </c>
      <c r="B3322">
        <v>5</v>
      </c>
      <c r="C3322" t="s">
        <v>56</v>
      </c>
      <c r="D3322">
        <v>165</v>
      </c>
      <c r="E3322">
        <v>63</v>
      </c>
      <c r="F3322" t="s">
        <v>62</v>
      </c>
    </row>
    <row r="3323" spans="1:6" x14ac:dyDescent="0.2">
      <c r="A3323">
        <v>5242</v>
      </c>
      <c r="B3323">
        <v>5</v>
      </c>
      <c r="C3323" t="s">
        <v>58</v>
      </c>
      <c r="D3323">
        <v>165</v>
      </c>
      <c r="E3323">
        <v>63</v>
      </c>
      <c r="F3323" t="s">
        <v>63</v>
      </c>
    </row>
    <row r="3324" spans="1:6" x14ac:dyDescent="0.2">
      <c r="A3324">
        <v>5243</v>
      </c>
      <c r="B3324">
        <v>5</v>
      </c>
      <c r="C3324" t="s">
        <v>59</v>
      </c>
      <c r="D3324">
        <v>165</v>
      </c>
      <c r="E3324">
        <v>63</v>
      </c>
      <c r="F3324" t="s">
        <v>62</v>
      </c>
    </row>
    <row r="3325" spans="1:6" x14ac:dyDescent="0.2">
      <c r="A3325">
        <v>5244</v>
      </c>
      <c r="B3325">
        <v>5</v>
      </c>
      <c r="C3325" t="s">
        <v>60</v>
      </c>
      <c r="D3325">
        <v>165</v>
      </c>
      <c r="E3325">
        <v>63</v>
      </c>
      <c r="F3325" t="s">
        <v>63</v>
      </c>
    </row>
    <row r="3326" spans="1:6" x14ac:dyDescent="0.2">
      <c r="A3326">
        <v>5245</v>
      </c>
      <c r="B3326">
        <v>5</v>
      </c>
      <c r="C3326" t="s">
        <v>56</v>
      </c>
      <c r="D3326">
        <v>165</v>
      </c>
      <c r="E3326">
        <v>64</v>
      </c>
      <c r="F3326" t="s">
        <v>63</v>
      </c>
    </row>
    <row r="3327" spans="1:6" x14ac:dyDescent="0.2">
      <c r="A3327">
        <v>5246</v>
      </c>
      <c r="B3327">
        <v>5</v>
      </c>
      <c r="C3327" t="s">
        <v>58</v>
      </c>
      <c r="D3327">
        <v>165</v>
      </c>
      <c r="E3327">
        <v>64</v>
      </c>
      <c r="F3327" t="s">
        <v>63</v>
      </c>
    </row>
    <row r="3328" spans="1:6" x14ac:dyDescent="0.2">
      <c r="A3328">
        <v>5247</v>
      </c>
      <c r="B3328">
        <v>5</v>
      </c>
      <c r="C3328" t="s">
        <v>59</v>
      </c>
      <c r="D3328">
        <v>165</v>
      </c>
      <c r="E3328">
        <v>64</v>
      </c>
      <c r="F3328" t="s">
        <v>64</v>
      </c>
    </row>
    <row r="3329" spans="1:6" x14ac:dyDescent="0.2">
      <c r="A3329">
        <v>5248</v>
      </c>
      <c r="B3329">
        <v>5</v>
      </c>
      <c r="C3329" t="s">
        <v>60</v>
      </c>
      <c r="D3329">
        <v>165</v>
      </c>
      <c r="E3329">
        <v>64</v>
      </c>
      <c r="F3329" t="s">
        <v>64</v>
      </c>
    </row>
    <row r="3330" spans="1:6" x14ac:dyDescent="0.2">
      <c r="A3330">
        <v>5249</v>
      </c>
      <c r="B3330">
        <v>5</v>
      </c>
      <c r="C3330" t="s">
        <v>56</v>
      </c>
      <c r="D3330">
        <v>165</v>
      </c>
      <c r="E3330">
        <v>65</v>
      </c>
      <c r="F3330" t="s">
        <v>63</v>
      </c>
    </row>
    <row r="3331" spans="1:6" x14ac:dyDescent="0.2">
      <c r="A3331">
        <v>5250</v>
      </c>
      <c r="B3331">
        <v>5</v>
      </c>
      <c r="C3331" t="s">
        <v>58</v>
      </c>
      <c r="D3331">
        <v>165</v>
      </c>
      <c r="E3331">
        <v>65</v>
      </c>
      <c r="F3331" t="s">
        <v>63</v>
      </c>
    </row>
    <row r="3332" spans="1:6" x14ac:dyDescent="0.2">
      <c r="A3332">
        <v>5251</v>
      </c>
      <c r="B3332">
        <v>5</v>
      </c>
      <c r="C3332" t="s">
        <v>59</v>
      </c>
      <c r="D3332">
        <v>165</v>
      </c>
      <c r="E3332">
        <v>65</v>
      </c>
      <c r="F3332" t="s">
        <v>64</v>
      </c>
    </row>
    <row r="3333" spans="1:6" x14ac:dyDescent="0.2">
      <c r="A3333">
        <v>5252</v>
      </c>
      <c r="B3333">
        <v>5</v>
      </c>
      <c r="C3333" t="s">
        <v>60</v>
      </c>
      <c r="D3333">
        <v>165</v>
      </c>
      <c r="E3333">
        <v>65</v>
      </c>
      <c r="F3333" t="s">
        <v>64</v>
      </c>
    </row>
    <row r="3334" spans="1:6" x14ac:dyDescent="0.2">
      <c r="A3334">
        <v>5253</v>
      </c>
      <c r="B3334">
        <v>5</v>
      </c>
      <c r="C3334" t="s">
        <v>56</v>
      </c>
      <c r="D3334">
        <v>165</v>
      </c>
      <c r="E3334">
        <v>66</v>
      </c>
      <c r="F3334" t="s">
        <v>63</v>
      </c>
    </row>
    <row r="3335" spans="1:6" x14ac:dyDescent="0.2">
      <c r="A3335">
        <v>5254</v>
      </c>
      <c r="B3335">
        <v>5</v>
      </c>
      <c r="C3335" t="s">
        <v>58</v>
      </c>
      <c r="D3335">
        <v>165</v>
      </c>
      <c r="E3335">
        <v>66</v>
      </c>
      <c r="F3335" t="s">
        <v>63</v>
      </c>
    </row>
    <row r="3336" spans="1:6" x14ac:dyDescent="0.2">
      <c r="A3336">
        <v>5255</v>
      </c>
      <c r="B3336">
        <v>5</v>
      </c>
      <c r="C3336" t="s">
        <v>59</v>
      </c>
      <c r="D3336">
        <v>165</v>
      </c>
      <c r="E3336">
        <v>66</v>
      </c>
      <c r="F3336" t="s">
        <v>64</v>
      </c>
    </row>
    <row r="3337" spans="1:6" x14ac:dyDescent="0.2">
      <c r="A3337">
        <v>5256</v>
      </c>
      <c r="B3337">
        <v>5</v>
      </c>
      <c r="C3337" t="s">
        <v>60</v>
      </c>
      <c r="D3337">
        <v>165</v>
      </c>
      <c r="E3337">
        <v>66</v>
      </c>
      <c r="F3337" t="s">
        <v>63</v>
      </c>
    </row>
    <row r="3338" spans="1:6" x14ac:dyDescent="0.2">
      <c r="A3338">
        <v>5257</v>
      </c>
      <c r="B3338">
        <v>5</v>
      </c>
      <c r="C3338" t="s">
        <v>56</v>
      </c>
      <c r="D3338">
        <v>165</v>
      </c>
      <c r="E3338">
        <v>67</v>
      </c>
      <c r="F3338" t="s">
        <v>63</v>
      </c>
    </row>
    <row r="3339" spans="1:6" x14ac:dyDescent="0.2">
      <c r="A3339">
        <v>5258</v>
      </c>
      <c r="B3339">
        <v>5</v>
      </c>
      <c r="C3339" t="s">
        <v>58</v>
      </c>
      <c r="D3339">
        <v>165</v>
      </c>
      <c r="E3339">
        <v>67</v>
      </c>
      <c r="F3339" t="s">
        <v>63</v>
      </c>
    </row>
    <row r="3340" spans="1:6" x14ac:dyDescent="0.2">
      <c r="A3340">
        <v>5259</v>
      </c>
      <c r="B3340">
        <v>5</v>
      </c>
      <c r="C3340" t="s">
        <v>59</v>
      </c>
      <c r="D3340">
        <v>165</v>
      </c>
      <c r="E3340">
        <v>67</v>
      </c>
      <c r="F3340" t="s">
        <v>64</v>
      </c>
    </row>
    <row r="3341" spans="1:6" x14ac:dyDescent="0.2">
      <c r="A3341">
        <v>5260</v>
      </c>
      <c r="B3341">
        <v>5</v>
      </c>
      <c r="C3341" t="s">
        <v>60</v>
      </c>
      <c r="D3341">
        <v>165</v>
      </c>
      <c r="E3341">
        <v>67</v>
      </c>
      <c r="F3341" t="s">
        <v>64</v>
      </c>
    </row>
    <row r="3342" spans="1:6" x14ac:dyDescent="0.2">
      <c r="A3342">
        <v>5261</v>
      </c>
      <c r="B3342">
        <v>5</v>
      </c>
      <c r="C3342" t="s">
        <v>56</v>
      </c>
      <c r="D3342">
        <v>165</v>
      </c>
      <c r="E3342">
        <v>68</v>
      </c>
      <c r="F3342" t="s">
        <v>63</v>
      </c>
    </row>
    <row r="3343" spans="1:6" x14ac:dyDescent="0.2">
      <c r="A3343">
        <v>5262</v>
      </c>
      <c r="B3343">
        <v>5</v>
      </c>
      <c r="C3343" t="s">
        <v>58</v>
      </c>
      <c r="D3343">
        <v>165</v>
      </c>
      <c r="E3343">
        <v>68</v>
      </c>
      <c r="F3343" t="s">
        <v>63</v>
      </c>
    </row>
    <row r="3344" spans="1:6" x14ac:dyDescent="0.2">
      <c r="A3344">
        <v>5263</v>
      </c>
      <c r="B3344">
        <v>5</v>
      </c>
      <c r="C3344" t="s">
        <v>59</v>
      </c>
      <c r="D3344">
        <v>165</v>
      </c>
      <c r="E3344">
        <v>68</v>
      </c>
      <c r="F3344" t="s">
        <v>63</v>
      </c>
    </row>
    <row r="3345" spans="1:6" x14ac:dyDescent="0.2">
      <c r="A3345">
        <v>5264</v>
      </c>
      <c r="B3345">
        <v>5</v>
      </c>
      <c r="C3345" t="s">
        <v>60</v>
      </c>
      <c r="D3345">
        <v>165</v>
      </c>
      <c r="E3345">
        <v>68</v>
      </c>
      <c r="F3345" t="s">
        <v>64</v>
      </c>
    </row>
    <row r="3346" spans="1:6" x14ac:dyDescent="0.2">
      <c r="A3346">
        <v>5265</v>
      </c>
      <c r="B3346">
        <v>5</v>
      </c>
      <c r="C3346" t="s">
        <v>56</v>
      </c>
      <c r="D3346">
        <v>165</v>
      </c>
      <c r="E3346">
        <v>69</v>
      </c>
      <c r="F3346" t="s">
        <v>64</v>
      </c>
    </row>
    <row r="3347" spans="1:6" x14ac:dyDescent="0.2">
      <c r="A3347">
        <v>5266</v>
      </c>
      <c r="B3347">
        <v>5</v>
      </c>
      <c r="C3347" t="s">
        <v>58</v>
      </c>
      <c r="D3347">
        <v>165</v>
      </c>
      <c r="E3347">
        <v>69</v>
      </c>
      <c r="F3347" t="s">
        <v>63</v>
      </c>
    </row>
    <row r="3348" spans="1:6" x14ac:dyDescent="0.2">
      <c r="A3348">
        <v>5267</v>
      </c>
      <c r="B3348">
        <v>5</v>
      </c>
      <c r="C3348" t="s">
        <v>59</v>
      </c>
      <c r="D3348">
        <v>165</v>
      </c>
      <c r="E3348">
        <v>69</v>
      </c>
      <c r="F3348" t="s">
        <v>62</v>
      </c>
    </row>
    <row r="3349" spans="1:6" x14ac:dyDescent="0.2">
      <c r="A3349">
        <v>5268</v>
      </c>
      <c r="B3349">
        <v>5</v>
      </c>
      <c r="C3349" t="s">
        <v>60</v>
      </c>
      <c r="D3349">
        <v>165</v>
      </c>
      <c r="E3349">
        <v>69</v>
      </c>
      <c r="F3349" t="s">
        <v>62</v>
      </c>
    </row>
    <row r="3350" spans="1:6" x14ac:dyDescent="0.2">
      <c r="A3350">
        <v>5269</v>
      </c>
      <c r="B3350">
        <v>5</v>
      </c>
      <c r="C3350" t="s">
        <v>56</v>
      </c>
      <c r="D3350">
        <v>165</v>
      </c>
      <c r="E3350">
        <v>70</v>
      </c>
      <c r="F3350" t="s">
        <v>64</v>
      </c>
    </row>
    <row r="3351" spans="1:6" x14ac:dyDescent="0.2">
      <c r="A3351">
        <v>5270</v>
      </c>
      <c r="B3351">
        <v>5</v>
      </c>
      <c r="C3351" t="s">
        <v>58</v>
      </c>
      <c r="D3351">
        <v>165</v>
      </c>
      <c r="E3351">
        <v>70</v>
      </c>
      <c r="F3351" t="s">
        <v>63</v>
      </c>
    </row>
    <row r="3352" spans="1:6" x14ac:dyDescent="0.2">
      <c r="A3352">
        <v>5271</v>
      </c>
      <c r="B3352">
        <v>5</v>
      </c>
      <c r="C3352" t="s">
        <v>59</v>
      </c>
      <c r="D3352">
        <v>165</v>
      </c>
      <c r="E3352">
        <v>70</v>
      </c>
      <c r="F3352" t="s">
        <v>62</v>
      </c>
    </row>
    <row r="3353" spans="1:6" x14ac:dyDescent="0.2">
      <c r="A3353">
        <v>5272</v>
      </c>
      <c r="B3353">
        <v>5</v>
      </c>
      <c r="C3353" t="s">
        <v>60</v>
      </c>
      <c r="D3353">
        <v>165</v>
      </c>
      <c r="E3353">
        <v>70</v>
      </c>
      <c r="F3353" t="s">
        <v>62</v>
      </c>
    </row>
    <row r="3354" spans="1:6" x14ac:dyDescent="0.2">
      <c r="A3354">
        <v>5273</v>
      </c>
      <c r="B3354">
        <v>5</v>
      </c>
      <c r="C3354" t="s">
        <v>56</v>
      </c>
      <c r="D3354">
        <v>165</v>
      </c>
      <c r="E3354">
        <v>71</v>
      </c>
      <c r="F3354" t="s">
        <v>64</v>
      </c>
    </row>
    <row r="3355" spans="1:6" x14ac:dyDescent="0.2">
      <c r="A3355">
        <v>5274</v>
      </c>
      <c r="B3355">
        <v>5</v>
      </c>
      <c r="C3355" t="s">
        <v>58</v>
      </c>
      <c r="D3355">
        <v>165</v>
      </c>
      <c r="E3355">
        <v>71</v>
      </c>
      <c r="F3355" t="s">
        <v>64</v>
      </c>
    </row>
    <row r="3356" spans="1:6" x14ac:dyDescent="0.2">
      <c r="A3356">
        <v>5275</v>
      </c>
      <c r="B3356">
        <v>5</v>
      </c>
      <c r="C3356" t="s">
        <v>59</v>
      </c>
      <c r="D3356">
        <v>165</v>
      </c>
      <c r="E3356">
        <v>71</v>
      </c>
      <c r="F3356" t="s">
        <v>64</v>
      </c>
    </row>
    <row r="3357" spans="1:6" x14ac:dyDescent="0.2">
      <c r="A3357">
        <v>5276</v>
      </c>
      <c r="B3357">
        <v>5</v>
      </c>
      <c r="C3357" t="s">
        <v>60</v>
      </c>
      <c r="D3357">
        <v>165</v>
      </c>
      <c r="E3357">
        <v>71</v>
      </c>
      <c r="F3357" t="s">
        <v>64</v>
      </c>
    </row>
    <row r="3358" spans="1:6" x14ac:dyDescent="0.2">
      <c r="A3358">
        <v>5277</v>
      </c>
      <c r="B3358">
        <v>5</v>
      </c>
      <c r="C3358" t="s">
        <v>56</v>
      </c>
      <c r="D3358">
        <v>165</v>
      </c>
      <c r="E3358">
        <v>72</v>
      </c>
      <c r="F3358" t="s">
        <v>64</v>
      </c>
    </row>
    <row r="3359" spans="1:6" x14ac:dyDescent="0.2">
      <c r="A3359">
        <v>5278</v>
      </c>
      <c r="B3359">
        <v>5</v>
      </c>
      <c r="C3359" t="s">
        <v>58</v>
      </c>
      <c r="D3359">
        <v>165</v>
      </c>
      <c r="E3359">
        <v>72</v>
      </c>
      <c r="F3359" t="s">
        <v>64</v>
      </c>
    </row>
    <row r="3360" spans="1:6" x14ac:dyDescent="0.2">
      <c r="A3360">
        <v>5279</v>
      </c>
      <c r="B3360">
        <v>5</v>
      </c>
      <c r="C3360" t="s">
        <v>59</v>
      </c>
      <c r="D3360">
        <v>165</v>
      </c>
      <c r="E3360">
        <v>72</v>
      </c>
      <c r="F3360" t="s">
        <v>57</v>
      </c>
    </row>
    <row r="3361" spans="1:6" x14ac:dyDescent="0.2">
      <c r="A3361">
        <v>5280</v>
      </c>
      <c r="B3361">
        <v>5</v>
      </c>
      <c r="C3361" t="s">
        <v>60</v>
      </c>
      <c r="D3361">
        <v>165</v>
      </c>
      <c r="E3361">
        <v>72</v>
      </c>
      <c r="F3361" t="s">
        <v>62</v>
      </c>
    </row>
    <row r="3362" spans="1:6" x14ac:dyDescent="0.2">
      <c r="A3362">
        <v>5281</v>
      </c>
      <c r="B3362">
        <v>5</v>
      </c>
      <c r="C3362" t="s">
        <v>56</v>
      </c>
      <c r="D3362">
        <v>165</v>
      </c>
      <c r="E3362">
        <v>73</v>
      </c>
      <c r="F3362" t="s">
        <v>63</v>
      </c>
    </row>
    <row r="3363" spans="1:6" x14ac:dyDescent="0.2">
      <c r="A3363">
        <v>5282</v>
      </c>
      <c r="B3363">
        <v>5</v>
      </c>
      <c r="C3363" t="s">
        <v>58</v>
      </c>
      <c r="D3363">
        <v>165</v>
      </c>
      <c r="E3363">
        <v>73</v>
      </c>
      <c r="F3363" t="s">
        <v>62</v>
      </c>
    </row>
    <row r="3364" spans="1:6" x14ac:dyDescent="0.2">
      <c r="A3364">
        <v>5283</v>
      </c>
      <c r="B3364">
        <v>5</v>
      </c>
      <c r="C3364" t="s">
        <v>59</v>
      </c>
      <c r="D3364">
        <v>165</v>
      </c>
      <c r="E3364">
        <v>73</v>
      </c>
      <c r="F3364" t="s">
        <v>63</v>
      </c>
    </row>
    <row r="3365" spans="1:6" x14ac:dyDescent="0.2">
      <c r="A3365">
        <v>5284</v>
      </c>
      <c r="B3365">
        <v>5</v>
      </c>
      <c r="C3365" t="s">
        <v>60</v>
      </c>
      <c r="D3365">
        <v>165</v>
      </c>
      <c r="E3365">
        <v>73</v>
      </c>
      <c r="F3365" t="s">
        <v>63</v>
      </c>
    </row>
    <row r="3366" spans="1:6" x14ac:dyDescent="0.2">
      <c r="A3366">
        <v>5285</v>
      </c>
      <c r="B3366">
        <v>5</v>
      </c>
      <c r="C3366" t="s">
        <v>56</v>
      </c>
      <c r="D3366">
        <v>165</v>
      </c>
      <c r="E3366">
        <v>74</v>
      </c>
      <c r="F3366" t="s">
        <v>63</v>
      </c>
    </row>
    <row r="3367" spans="1:6" x14ac:dyDescent="0.2">
      <c r="A3367">
        <v>5286</v>
      </c>
      <c r="B3367">
        <v>5</v>
      </c>
      <c r="C3367" t="s">
        <v>58</v>
      </c>
      <c r="D3367">
        <v>165</v>
      </c>
      <c r="E3367">
        <v>74</v>
      </c>
      <c r="F3367" t="s">
        <v>63</v>
      </c>
    </row>
    <row r="3368" spans="1:6" x14ac:dyDescent="0.2">
      <c r="A3368">
        <v>5287</v>
      </c>
      <c r="B3368">
        <v>5</v>
      </c>
      <c r="C3368" t="s">
        <v>59</v>
      </c>
      <c r="D3368">
        <v>165</v>
      </c>
      <c r="E3368">
        <v>74</v>
      </c>
      <c r="F3368" t="s">
        <v>57</v>
      </c>
    </row>
    <row r="3369" spans="1:6" x14ac:dyDescent="0.2">
      <c r="A3369">
        <v>5288</v>
      </c>
      <c r="B3369">
        <v>5</v>
      </c>
      <c r="C3369" t="s">
        <v>60</v>
      </c>
      <c r="D3369">
        <v>165</v>
      </c>
      <c r="E3369">
        <v>74</v>
      </c>
      <c r="F3369" t="s">
        <v>63</v>
      </c>
    </row>
    <row r="3370" spans="1:6" x14ac:dyDescent="0.2">
      <c r="A3370">
        <v>5289</v>
      </c>
      <c r="B3370">
        <v>5</v>
      </c>
      <c r="C3370" t="s">
        <v>56</v>
      </c>
      <c r="D3370">
        <v>165</v>
      </c>
      <c r="E3370">
        <v>75</v>
      </c>
      <c r="F3370" t="s">
        <v>63</v>
      </c>
    </row>
    <row r="3371" spans="1:6" x14ac:dyDescent="0.2">
      <c r="A3371">
        <v>5290</v>
      </c>
      <c r="B3371">
        <v>5</v>
      </c>
      <c r="C3371" t="s">
        <v>58</v>
      </c>
      <c r="D3371">
        <v>165</v>
      </c>
      <c r="E3371">
        <v>75</v>
      </c>
      <c r="F3371" t="s">
        <v>63</v>
      </c>
    </row>
    <row r="3372" spans="1:6" x14ac:dyDescent="0.2">
      <c r="A3372">
        <v>5291</v>
      </c>
      <c r="B3372">
        <v>5</v>
      </c>
      <c r="C3372" t="s">
        <v>59</v>
      </c>
      <c r="D3372">
        <v>165</v>
      </c>
      <c r="E3372">
        <v>75</v>
      </c>
      <c r="F3372" t="s">
        <v>64</v>
      </c>
    </row>
    <row r="3373" spans="1:6" x14ac:dyDescent="0.2">
      <c r="A3373">
        <v>5292</v>
      </c>
      <c r="B3373">
        <v>5</v>
      </c>
      <c r="C3373" t="s">
        <v>60</v>
      </c>
      <c r="D3373">
        <v>165</v>
      </c>
      <c r="E3373">
        <v>75</v>
      </c>
      <c r="F3373" t="s">
        <v>64</v>
      </c>
    </row>
    <row r="3374" spans="1:6" x14ac:dyDescent="0.2">
      <c r="A3374">
        <v>5293</v>
      </c>
      <c r="B3374">
        <v>5</v>
      </c>
      <c r="C3374" t="s">
        <v>56</v>
      </c>
      <c r="D3374">
        <v>165</v>
      </c>
      <c r="E3374">
        <v>76</v>
      </c>
      <c r="F3374" t="s">
        <v>63</v>
      </c>
    </row>
    <row r="3375" spans="1:6" x14ac:dyDescent="0.2">
      <c r="A3375">
        <v>5294</v>
      </c>
      <c r="B3375">
        <v>5</v>
      </c>
      <c r="C3375" t="s">
        <v>58</v>
      </c>
      <c r="D3375">
        <v>165</v>
      </c>
      <c r="E3375">
        <v>76</v>
      </c>
      <c r="F3375" t="s">
        <v>63</v>
      </c>
    </row>
    <row r="3376" spans="1:6" x14ac:dyDescent="0.2">
      <c r="A3376">
        <v>5295</v>
      </c>
      <c r="B3376">
        <v>5</v>
      </c>
      <c r="C3376" t="s">
        <v>59</v>
      </c>
      <c r="D3376">
        <v>165</v>
      </c>
      <c r="E3376">
        <v>76</v>
      </c>
      <c r="F3376" t="s">
        <v>64</v>
      </c>
    </row>
    <row r="3377" spans="1:6" x14ac:dyDescent="0.2">
      <c r="A3377">
        <v>5296</v>
      </c>
      <c r="B3377">
        <v>5</v>
      </c>
      <c r="C3377" t="s">
        <v>60</v>
      </c>
      <c r="D3377">
        <v>165</v>
      </c>
      <c r="E3377">
        <v>76</v>
      </c>
      <c r="F3377" t="s">
        <v>64</v>
      </c>
    </row>
    <row r="3378" spans="1:6" x14ac:dyDescent="0.2">
      <c r="A3378">
        <v>5297</v>
      </c>
      <c r="B3378">
        <v>5</v>
      </c>
      <c r="C3378" t="s">
        <v>56</v>
      </c>
      <c r="D3378">
        <v>165</v>
      </c>
      <c r="E3378">
        <v>77</v>
      </c>
      <c r="F3378" t="s">
        <v>63</v>
      </c>
    </row>
    <row r="3379" spans="1:6" x14ac:dyDescent="0.2">
      <c r="A3379">
        <v>5298</v>
      </c>
      <c r="B3379">
        <v>5</v>
      </c>
      <c r="C3379" t="s">
        <v>58</v>
      </c>
      <c r="D3379">
        <v>165</v>
      </c>
      <c r="E3379">
        <v>77</v>
      </c>
      <c r="F3379" t="s">
        <v>64</v>
      </c>
    </row>
    <row r="3380" spans="1:6" x14ac:dyDescent="0.2">
      <c r="A3380">
        <v>5299</v>
      </c>
      <c r="B3380">
        <v>5</v>
      </c>
      <c r="C3380" t="s">
        <v>59</v>
      </c>
      <c r="D3380">
        <v>165</v>
      </c>
      <c r="E3380">
        <v>77</v>
      </c>
      <c r="F3380" t="s">
        <v>64</v>
      </c>
    </row>
    <row r="3381" spans="1:6" x14ac:dyDescent="0.2">
      <c r="A3381">
        <v>5300</v>
      </c>
      <c r="B3381">
        <v>5</v>
      </c>
      <c r="C3381" t="s">
        <v>60</v>
      </c>
      <c r="D3381">
        <v>165</v>
      </c>
      <c r="E3381">
        <v>77</v>
      </c>
      <c r="F3381" t="s">
        <v>62</v>
      </c>
    </row>
    <row r="3382" spans="1:6" x14ac:dyDescent="0.2">
      <c r="A3382">
        <v>5301</v>
      </c>
      <c r="B3382">
        <v>5</v>
      </c>
      <c r="C3382" t="s">
        <v>56</v>
      </c>
      <c r="D3382">
        <v>165</v>
      </c>
      <c r="E3382">
        <v>78</v>
      </c>
      <c r="F3382" t="s">
        <v>64</v>
      </c>
    </row>
    <row r="3383" spans="1:6" x14ac:dyDescent="0.2">
      <c r="A3383">
        <v>5302</v>
      </c>
      <c r="B3383">
        <v>5</v>
      </c>
      <c r="C3383" t="s">
        <v>58</v>
      </c>
      <c r="D3383">
        <v>165</v>
      </c>
      <c r="E3383">
        <v>78</v>
      </c>
      <c r="F3383" t="s">
        <v>64</v>
      </c>
    </row>
    <row r="3384" spans="1:6" x14ac:dyDescent="0.2">
      <c r="A3384">
        <v>5303</v>
      </c>
      <c r="B3384">
        <v>5</v>
      </c>
      <c r="C3384" t="s">
        <v>59</v>
      </c>
      <c r="D3384">
        <v>165</v>
      </c>
      <c r="E3384">
        <v>78</v>
      </c>
      <c r="F3384" t="s">
        <v>64</v>
      </c>
    </row>
    <row r="3385" spans="1:6" x14ac:dyDescent="0.2">
      <c r="A3385">
        <v>5304</v>
      </c>
      <c r="B3385">
        <v>5</v>
      </c>
      <c r="C3385" t="s">
        <v>60</v>
      </c>
      <c r="D3385">
        <v>165</v>
      </c>
      <c r="E3385">
        <v>78</v>
      </c>
      <c r="F3385" t="s">
        <v>63</v>
      </c>
    </row>
    <row r="3386" spans="1:6" x14ac:dyDescent="0.2">
      <c r="A3386">
        <v>5305</v>
      </c>
      <c r="B3386">
        <v>5</v>
      </c>
      <c r="C3386" t="s">
        <v>56</v>
      </c>
      <c r="D3386">
        <v>165</v>
      </c>
      <c r="E3386">
        <v>79</v>
      </c>
      <c r="F3386" t="s">
        <v>63</v>
      </c>
    </row>
    <row r="3387" spans="1:6" x14ac:dyDescent="0.2">
      <c r="A3387">
        <v>5306</v>
      </c>
      <c r="B3387">
        <v>5</v>
      </c>
      <c r="C3387" t="s">
        <v>58</v>
      </c>
      <c r="D3387">
        <v>165</v>
      </c>
      <c r="E3387">
        <v>79</v>
      </c>
      <c r="F3387" t="s">
        <v>63</v>
      </c>
    </row>
    <row r="3388" spans="1:6" x14ac:dyDescent="0.2">
      <c r="A3388">
        <v>5307</v>
      </c>
      <c r="B3388">
        <v>5</v>
      </c>
      <c r="C3388" t="s">
        <v>59</v>
      </c>
      <c r="D3388">
        <v>165</v>
      </c>
      <c r="E3388">
        <v>79</v>
      </c>
      <c r="F3388" t="s">
        <v>57</v>
      </c>
    </row>
    <row r="3389" spans="1:6" x14ac:dyDescent="0.2">
      <c r="A3389">
        <v>5308</v>
      </c>
      <c r="B3389">
        <v>5</v>
      </c>
      <c r="C3389" t="s">
        <v>60</v>
      </c>
      <c r="D3389">
        <v>165</v>
      </c>
      <c r="E3389">
        <v>79</v>
      </c>
      <c r="F3389" t="s">
        <v>57</v>
      </c>
    </row>
    <row r="3390" spans="1:6" x14ac:dyDescent="0.2">
      <c r="A3390">
        <v>5309</v>
      </c>
      <c r="B3390">
        <v>5</v>
      </c>
      <c r="C3390" t="s">
        <v>56</v>
      </c>
      <c r="D3390">
        <v>165</v>
      </c>
      <c r="E3390">
        <v>80</v>
      </c>
      <c r="F3390" t="s">
        <v>63</v>
      </c>
    </row>
    <row r="3391" spans="1:6" x14ac:dyDescent="0.2">
      <c r="A3391">
        <v>5310</v>
      </c>
      <c r="B3391">
        <v>5</v>
      </c>
      <c r="C3391" t="s">
        <v>58</v>
      </c>
      <c r="D3391">
        <v>165</v>
      </c>
      <c r="E3391">
        <v>80</v>
      </c>
      <c r="F3391" t="s">
        <v>63</v>
      </c>
    </row>
    <row r="3392" spans="1:6" x14ac:dyDescent="0.2">
      <c r="A3392">
        <v>5311</v>
      </c>
      <c r="B3392">
        <v>5</v>
      </c>
      <c r="C3392" t="s">
        <v>59</v>
      </c>
      <c r="D3392">
        <v>165</v>
      </c>
      <c r="E3392">
        <v>80</v>
      </c>
      <c r="F3392" t="s">
        <v>62</v>
      </c>
    </row>
    <row r="3393" spans="1:6" x14ac:dyDescent="0.2">
      <c r="A3393">
        <v>5312</v>
      </c>
      <c r="B3393">
        <v>5</v>
      </c>
      <c r="C3393" t="s">
        <v>60</v>
      </c>
      <c r="D3393">
        <v>165</v>
      </c>
      <c r="E3393">
        <v>80</v>
      </c>
      <c r="F3393" t="s">
        <v>63</v>
      </c>
    </row>
    <row r="3394" spans="1:6" x14ac:dyDescent="0.2">
      <c r="A3394">
        <v>5313</v>
      </c>
      <c r="B3394">
        <v>5</v>
      </c>
      <c r="C3394" t="s">
        <v>56</v>
      </c>
      <c r="D3394">
        <v>165</v>
      </c>
      <c r="E3394">
        <v>81</v>
      </c>
      <c r="F3394" t="s">
        <v>63</v>
      </c>
    </row>
    <row r="3395" spans="1:6" x14ac:dyDescent="0.2">
      <c r="A3395">
        <v>5314</v>
      </c>
      <c r="B3395">
        <v>5</v>
      </c>
      <c r="C3395" t="s">
        <v>58</v>
      </c>
      <c r="D3395">
        <v>165</v>
      </c>
      <c r="E3395">
        <v>81</v>
      </c>
      <c r="F3395" t="s">
        <v>63</v>
      </c>
    </row>
    <row r="3396" spans="1:6" x14ac:dyDescent="0.2">
      <c r="A3396">
        <v>5315</v>
      </c>
      <c r="B3396">
        <v>5</v>
      </c>
      <c r="C3396" t="s">
        <v>59</v>
      </c>
      <c r="D3396">
        <v>165</v>
      </c>
      <c r="E3396">
        <v>81</v>
      </c>
      <c r="F3396" t="s">
        <v>57</v>
      </c>
    </row>
    <row r="3397" spans="1:6" x14ac:dyDescent="0.2">
      <c r="A3397">
        <v>5316</v>
      </c>
      <c r="B3397">
        <v>5</v>
      </c>
      <c r="C3397" t="s">
        <v>60</v>
      </c>
      <c r="D3397">
        <v>165</v>
      </c>
      <c r="E3397">
        <v>81</v>
      </c>
      <c r="F3397" t="s">
        <v>63</v>
      </c>
    </row>
    <row r="3398" spans="1:6" x14ac:dyDescent="0.2">
      <c r="A3398">
        <v>5317</v>
      </c>
      <c r="B3398">
        <v>5</v>
      </c>
      <c r="C3398" t="s">
        <v>56</v>
      </c>
      <c r="D3398">
        <v>165</v>
      </c>
      <c r="E3398">
        <v>82</v>
      </c>
      <c r="F3398" t="s">
        <v>63</v>
      </c>
    </row>
    <row r="3399" spans="1:6" x14ac:dyDescent="0.2">
      <c r="A3399">
        <v>5318</v>
      </c>
      <c r="B3399">
        <v>5</v>
      </c>
      <c r="C3399" t="s">
        <v>58</v>
      </c>
      <c r="D3399">
        <v>165</v>
      </c>
      <c r="E3399">
        <v>82</v>
      </c>
      <c r="F3399" t="s">
        <v>63</v>
      </c>
    </row>
    <row r="3400" spans="1:6" x14ac:dyDescent="0.2">
      <c r="A3400">
        <v>5319</v>
      </c>
      <c r="B3400">
        <v>5</v>
      </c>
      <c r="C3400" t="s">
        <v>59</v>
      </c>
      <c r="D3400">
        <v>165</v>
      </c>
      <c r="E3400">
        <v>82</v>
      </c>
      <c r="F3400" t="s">
        <v>62</v>
      </c>
    </row>
    <row r="3401" spans="1:6" x14ac:dyDescent="0.2">
      <c r="A3401">
        <v>5320</v>
      </c>
      <c r="B3401">
        <v>5</v>
      </c>
      <c r="C3401" t="s">
        <v>60</v>
      </c>
      <c r="D3401">
        <v>165</v>
      </c>
      <c r="E3401">
        <v>82</v>
      </c>
      <c r="F3401" t="s">
        <v>62</v>
      </c>
    </row>
    <row r="3402" spans="1:6" x14ac:dyDescent="0.2">
      <c r="A3402">
        <v>5321</v>
      </c>
      <c r="B3402">
        <v>5</v>
      </c>
      <c r="C3402" t="s">
        <v>56</v>
      </c>
      <c r="D3402">
        <v>165</v>
      </c>
      <c r="E3402">
        <v>83</v>
      </c>
      <c r="F3402" t="s">
        <v>63</v>
      </c>
    </row>
    <row r="3403" spans="1:6" x14ac:dyDescent="0.2">
      <c r="A3403">
        <v>5322</v>
      </c>
      <c r="B3403">
        <v>5</v>
      </c>
      <c r="C3403" t="s">
        <v>58</v>
      </c>
      <c r="D3403">
        <v>165</v>
      </c>
      <c r="E3403">
        <v>83</v>
      </c>
      <c r="F3403" t="s">
        <v>63</v>
      </c>
    </row>
    <row r="3404" spans="1:6" x14ac:dyDescent="0.2">
      <c r="A3404">
        <v>5323</v>
      </c>
      <c r="B3404">
        <v>5</v>
      </c>
      <c r="C3404" t="s">
        <v>59</v>
      </c>
      <c r="D3404">
        <v>165</v>
      </c>
      <c r="E3404">
        <v>83</v>
      </c>
      <c r="F3404" t="s">
        <v>64</v>
      </c>
    </row>
    <row r="3405" spans="1:6" x14ac:dyDescent="0.2">
      <c r="A3405">
        <v>5324</v>
      </c>
      <c r="B3405">
        <v>5</v>
      </c>
      <c r="C3405" t="s">
        <v>60</v>
      </c>
      <c r="D3405">
        <v>165</v>
      </c>
      <c r="E3405">
        <v>83</v>
      </c>
      <c r="F3405" t="s">
        <v>63</v>
      </c>
    </row>
    <row r="3406" spans="1:6" x14ac:dyDescent="0.2">
      <c r="A3406">
        <v>5325</v>
      </c>
      <c r="B3406">
        <v>5</v>
      </c>
      <c r="C3406" t="s">
        <v>56</v>
      </c>
      <c r="D3406">
        <v>165</v>
      </c>
      <c r="E3406">
        <v>84</v>
      </c>
      <c r="F3406" t="s">
        <v>63</v>
      </c>
    </row>
    <row r="3407" spans="1:6" x14ac:dyDescent="0.2">
      <c r="A3407">
        <v>5326</v>
      </c>
      <c r="B3407">
        <v>5</v>
      </c>
      <c r="C3407" t="s">
        <v>58</v>
      </c>
      <c r="D3407">
        <v>165</v>
      </c>
      <c r="E3407">
        <v>84</v>
      </c>
      <c r="F3407" t="s">
        <v>63</v>
      </c>
    </row>
    <row r="3408" spans="1:6" x14ac:dyDescent="0.2">
      <c r="A3408">
        <v>5327</v>
      </c>
      <c r="B3408">
        <v>5</v>
      </c>
      <c r="C3408" t="s">
        <v>59</v>
      </c>
      <c r="D3408">
        <v>165</v>
      </c>
      <c r="E3408">
        <v>84</v>
      </c>
      <c r="F3408" t="s">
        <v>63</v>
      </c>
    </row>
    <row r="3409" spans="1:6" x14ac:dyDescent="0.2">
      <c r="A3409">
        <v>5328</v>
      </c>
      <c r="B3409">
        <v>5</v>
      </c>
      <c r="C3409" t="s">
        <v>60</v>
      </c>
      <c r="D3409">
        <v>165</v>
      </c>
      <c r="E3409">
        <v>84</v>
      </c>
      <c r="F3409" t="s">
        <v>63</v>
      </c>
    </row>
    <row r="3410" spans="1:6" x14ac:dyDescent="0.2">
      <c r="A3410">
        <v>5329</v>
      </c>
      <c r="B3410">
        <v>5</v>
      </c>
      <c r="C3410" t="s">
        <v>56</v>
      </c>
      <c r="D3410">
        <v>165</v>
      </c>
      <c r="E3410">
        <v>85</v>
      </c>
      <c r="F3410" t="s">
        <v>63</v>
      </c>
    </row>
    <row r="3411" spans="1:6" x14ac:dyDescent="0.2">
      <c r="A3411">
        <v>5330</v>
      </c>
      <c r="B3411">
        <v>5</v>
      </c>
      <c r="C3411" t="s">
        <v>58</v>
      </c>
      <c r="D3411">
        <v>165</v>
      </c>
      <c r="E3411">
        <v>85</v>
      </c>
      <c r="F3411" t="s">
        <v>63</v>
      </c>
    </row>
    <row r="3412" spans="1:6" x14ac:dyDescent="0.2">
      <c r="A3412">
        <v>5331</v>
      </c>
      <c r="B3412">
        <v>5</v>
      </c>
      <c r="C3412" t="s">
        <v>59</v>
      </c>
      <c r="D3412">
        <v>165</v>
      </c>
      <c r="E3412">
        <v>85</v>
      </c>
      <c r="F3412" t="s">
        <v>64</v>
      </c>
    </row>
    <row r="3413" spans="1:6" x14ac:dyDescent="0.2">
      <c r="A3413">
        <v>5332</v>
      </c>
      <c r="B3413">
        <v>5</v>
      </c>
      <c r="C3413" t="s">
        <v>60</v>
      </c>
      <c r="D3413">
        <v>165</v>
      </c>
      <c r="E3413">
        <v>85</v>
      </c>
      <c r="F3413" t="s">
        <v>63</v>
      </c>
    </row>
    <row r="3414" spans="1:6" x14ac:dyDescent="0.2">
      <c r="A3414">
        <v>5333</v>
      </c>
      <c r="B3414">
        <v>5</v>
      </c>
      <c r="C3414" t="s">
        <v>56</v>
      </c>
      <c r="D3414">
        <v>165</v>
      </c>
      <c r="E3414">
        <v>86</v>
      </c>
      <c r="F3414" t="s">
        <v>63</v>
      </c>
    </row>
    <row r="3415" spans="1:6" x14ac:dyDescent="0.2">
      <c r="A3415">
        <v>5334</v>
      </c>
      <c r="B3415">
        <v>5</v>
      </c>
      <c r="C3415" t="s">
        <v>58</v>
      </c>
      <c r="D3415">
        <v>165</v>
      </c>
      <c r="E3415">
        <v>86</v>
      </c>
      <c r="F3415" t="s">
        <v>63</v>
      </c>
    </row>
    <row r="3416" spans="1:6" x14ac:dyDescent="0.2">
      <c r="A3416">
        <v>5335</v>
      </c>
      <c r="B3416">
        <v>5</v>
      </c>
      <c r="C3416" t="s">
        <v>59</v>
      </c>
      <c r="D3416">
        <v>165</v>
      </c>
      <c r="E3416">
        <v>86</v>
      </c>
      <c r="F3416" t="s">
        <v>64</v>
      </c>
    </row>
    <row r="3417" spans="1:6" x14ac:dyDescent="0.2">
      <c r="A3417">
        <v>5336</v>
      </c>
      <c r="B3417">
        <v>5</v>
      </c>
      <c r="C3417" t="s">
        <v>60</v>
      </c>
      <c r="D3417">
        <v>165</v>
      </c>
      <c r="E3417">
        <v>86</v>
      </c>
      <c r="F3417" t="s">
        <v>62</v>
      </c>
    </row>
    <row r="3418" spans="1:6" x14ac:dyDescent="0.2">
      <c r="A3418">
        <v>5337</v>
      </c>
      <c r="B3418">
        <v>5</v>
      </c>
      <c r="C3418" t="s">
        <v>56</v>
      </c>
      <c r="D3418">
        <v>165</v>
      </c>
      <c r="E3418">
        <v>87</v>
      </c>
      <c r="F3418" t="s">
        <v>64</v>
      </c>
    </row>
    <row r="3419" spans="1:6" x14ac:dyDescent="0.2">
      <c r="A3419">
        <v>5338</v>
      </c>
      <c r="B3419">
        <v>5</v>
      </c>
      <c r="C3419" t="s">
        <v>58</v>
      </c>
      <c r="D3419">
        <v>165</v>
      </c>
      <c r="E3419">
        <v>87</v>
      </c>
      <c r="F3419" t="s">
        <v>63</v>
      </c>
    </row>
    <row r="3420" spans="1:6" x14ac:dyDescent="0.2">
      <c r="A3420">
        <v>5339</v>
      </c>
      <c r="B3420">
        <v>5</v>
      </c>
      <c r="C3420" t="s">
        <v>59</v>
      </c>
      <c r="D3420">
        <v>165</v>
      </c>
      <c r="E3420">
        <v>87</v>
      </c>
      <c r="F3420" t="s">
        <v>63</v>
      </c>
    </row>
    <row r="3421" spans="1:6" x14ac:dyDescent="0.2">
      <c r="A3421">
        <v>5340</v>
      </c>
      <c r="B3421">
        <v>5</v>
      </c>
      <c r="C3421" t="s">
        <v>60</v>
      </c>
      <c r="D3421">
        <v>165</v>
      </c>
      <c r="E3421">
        <v>87</v>
      </c>
      <c r="F3421" t="s">
        <v>63</v>
      </c>
    </row>
    <row r="3422" spans="1:6" x14ac:dyDescent="0.2">
      <c r="A3422">
        <v>5341</v>
      </c>
      <c r="B3422">
        <v>5</v>
      </c>
      <c r="C3422" t="s">
        <v>56</v>
      </c>
      <c r="D3422">
        <v>165</v>
      </c>
      <c r="E3422">
        <v>88</v>
      </c>
      <c r="F3422" t="s">
        <v>63</v>
      </c>
    </row>
    <row r="3423" spans="1:6" x14ac:dyDescent="0.2">
      <c r="A3423">
        <v>5342</v>
      </c>
      <c r="B3423">
        <v>5</v>
      </c>
      <c r="C3423" t="s">
        <v>58</v>
      </c>
      <c r="D3423">
        <v>165</v>
      </c>
      <c r="E3423">
        <v>88</v>
      </c>
      <c r="F3423" t="s">
        <v>63</v>
      </c>
    </row>
    <row r="3424" spans="1:6" x14ac:dyDescent="0.2">
      <c r="A3424">
        <v>5343</v>
      </c>
      <c r="B3424">
        <v>5</v>
      </c>
      <c r="C3424" t="s">
        <v>59</v>
      </c>
      <c r="D3424">
        <v>165</v>
      </c>
      <c r="E3424">
        <v>88</v>
      </c>
      <c r="F3424" t="s">
        <v>64</v>
      </c>
    </row>
    <row r="3425" spans="1:6" x14ac:dyDescent="0.2">
      <c r="A3425">
        <v>5344</v>
      </c>
      <c r="B3425">
        <v>5</v>
      </c>
      <c r="C3425" t="s">
        <v>60</v>
      </c>
      <c r="D3425">
        <v>165</v>
      </c>
      <c r="E3425">
        <v>88</v>
      </c>
      <c r="F3425" t="s">
        <v>63</v>
      </c>
    </row>
    <row r="3426" spans="1:6" x14ac:dyDescent="0.2">
      <c r="A3426">
        <v>5345</v>
      </c>
      <c r="B3426">
        <v>5</v>
      </c>
      <c r="C3426" t="s">
        <v>56</v>
      </c>
      <c r="D3426">
        <v>165</v>
      </c>
      <c r="E3426">
        <v>89</v>
      </c>
      <c r="F3426" t="s">
        <v>63</v>
      </c>
    </row>
    <row r="3427" spans="1:6" x14ac:dyDescent="0.2">
      <c r="A3427">
        <v>5346</v>
      </c>
      <c r="B3427">
        <v>5</v>
      </c>
      <c r="C3427" t="s">
        <v>58</v>
      </c>
      <c r="D3427">
        <v>165</v>
      </c>
      <c r="E3427">
        <v>89</v>
      </c>
      <c r="F3427" t="s">
        <v>63</v>
      </c>
    </row>
    <row r="3428" spans="1:6" x14ac:dyDescent="0.2">
      <c r="A3428">
        <v>5347</v>
      </c>
      <c r="B3428">
        <v>5</v>
      </c>
      <c r="C3428" t="s">
        <v>59</v>
      </c>
      <c r="D3428">
        <v>165</v>
      </c>
      <c r="E3428">
        <v>89</v>
      </c>
      <c r="F3428" t="s">
        <v>64</v>
      </c>
    </row>
    <row r="3429" spans="1:6" x14ac:dyDescent="0.2">
      <c r="A3429">
        <v>5348</v>
      </c>
      <c r="B3429">
        <v>5</v>
      </c>
      <c r="C3429" t="s">
        <v>60</v>
      </c>
      <c r="D3429">
        <v>165</v>
      </c>
      <c r="E3429">
        <v>89</v>
      </c>
      <c r="F3429" t="s">
        <v>64</v>
      </c>
    </row>
    <row r="3430" spans="1:6" x14ac:dyDescent="0.2">
      <c r="A3430">
        <v>5349</v>
      </c>
      <c r="B3430">
        <v>5</v>
      </c>
      <c r="C3430" t="s">
        <v>56</v>
      </c>
      <c r="D3430">
        <v>165</v>
      </c>
      <c r="E3430">
        <v>90</v>
      </c>
      <c r="F3430" t="s">
        <v>62</v>
      </c>
    </row>
    <row r="3431" spans="1:6" x14ac:dyDescent="0.2">
      <c r="A3431">
        <v>5350</v>
      </c>
      <c r="B3431">
        <v>5</v>
      </c>
      <c r="C3431" t="s">
        <v>58</v>
      </c>
      <c r="D3431">
        <v>165</v>
      </c>
      <c r="E3431">
        <v>90</v>
      </c>
      <c r="F3431" t="s">
        <v>63</v>
      </c>
    </row>
    <row r="3432" spans="1:6" x14ac:dyDescent="0.2">
      <c r="A3432">
        <v>5351</v>
      </c>
      <c r="B3432">
        <v>5</v>
      </c>
      <c r="C3432" t="s">
        <v>59</v>
      </c>
      <c r="D3432">
        <v>165</v>
      </c>
      <c r="E3432">
        <v>90</v>
      </c>
      <c r="F3432" t="s">
        <v>64</v>
      </c>
    </row>
    <row r="3433" spans="1:6" x14ac:dyDescent="0.2">
      <c r="A3433">
        <v>5352</v>
      </c>
      <c r="B3433">
        <v>5</v>
      </c>
      <c r="C3433" t="s">
        <v>60</v>
      </c>
      <c r="D3433">
        <v>165</v>
      </c>
      <c r="E3433">
        <v>90</v>
      </c>
      <c r="F3433" t="s">
        <v>64</v>
      </c>
    </row>
    <row r="3434" spans="1:6" x14ac:dyDescent="0.2">
      <c r="A3434">
        <v>5353</v>
      </c>
      <c r="B3434">
        <v>5</v>
      </c>
      <c r="C3434" t="s">
        <v>56</v>
      </c>
      <c r="D3434">
        <v>165</v>
      </c>
      <c r="E3434">
        <v>91</v>
      </c>
      <c r="F3434" t="s">
        <v>63</v>
      </c>
    </row>
    <row r="3435" spans="1:6" x14ac:dyDescent="0.2">
      <c r="A3435">
        <v>5354</v>
      </c>
      <c r="B3435">
        <v>5</v>
      </c>
      <c r="C3435" t="s">
        <v>58</v>
      </c>
      <c r="D3435">
        <v>165</v>
      </c>
      <c r="E3435">
        <v>91</v>
      </c>
      <c r="F3435" t="s">
        <v>63</v>
      </c>
    </row>
    <row r="3436" spans="1:6" x14ac:dyDescent="0.2">
      <c r="A3436">
        <v>5355</v>
      </c>
      <c r="B3436">
        <v>5</v>
      </c>
      <c r="C3436" t="s">
        <v>59</v>
      </c>
      <c r="D3436">
        <v>165</v>
      </c>
      <c r="E3436">
        <v>91</v>
      </c>
      <c r="F3436" t="s">
        <v>62</v>
      </c>
    </row>
    <row r="3437" spans="1:6" x14ac:dyDescent="0.2">
      <c r="A3437">
        <v>5356</v>
      </c>
      <c r="B3437">
        <v>5</v>
      </c>
      <c r="C3437" t="s">
        <v>60</v>
      </c>
      <c r="D3437">
        <v>165</v>
      </c>
      <c r="E3437">
        <v>91</v>
      </c>
      <c r="F3437" t="s">
        <v>62</v>
      </c>
    </row>
    <row r="3438" spans="1:6" x14ac:dyDescent="0.2">
      <c r="A3438">
        <v>5357</v>
      </c>
      <c r="B3438">
        <v>5</v>
      </c>
      <c r="C3438" t="s">
        <v>56</v>
      </c>
      <c r="D3438">
        <v>165</v>
      </c>
      <c r="E3438">
        <v>92</v>
      </c>
      <c r="F3438" t="s">
        <v>63</v>
      </c>
    </row>
    <row r="3439" spans="1:6" x14ac:dyDescent="0.2">
      <c r="A3439">
        <v>5358</v>
      </c>
      <c r="B3439">
        <v>5</v>
      </c>
      <c r="C3439" t="s">
        <v>58</v>
      </c>
      <c r="D3439">
        <v>165</v>
      </c>
      <c r="E3439">
        <v>92</v>
      </c>
      <c r="F3439" t="s">
        <v>63</v>
      </c>
    </row>
    <row r="3440" spans="1:6" x14ac:dyDescent="0.2">
      <c r="A3440">
        <v>5359</v>
      </c>
      <c r="B3440">
        <v>5</v>
      </c>
      <c r="C3440" t="s">
        <v>59</v>
      </c>
      <c r="D3440">
        <v>165</v>
      </c>
      <c r="E3440">
        <v>92</v>
      </c>
      <c r="F3440" t="s">
        <v>62</v>
      </c>
    </row>
    <row r="3441" spans="1:6" x14ac:dyDescent="0.2">
      <c r="A3441">
        <v>5360</v>
      </c>
      <c r="B3441">
        <v>5</v>
      </c>
      <c r="C3441" t="s">
        <v>60</v>
      </c>
      <c r="D3441">
        <v>165</v>
      </c>
      <c r="E3441">
        <v>92</v>
      </c>
      <c r="F3441" t="s">
        <v>61</v>
      </c>
    </row>
    <row r="3442" spans="1:6" x14ac:dyDescent="0.2">
      <c r="A3442">
        <v>5361</v>
      </c>
      <c r="B3442">
        <v>5</v>
      </c>
      <c r="C3442" t="s">
        <v>56</v>
      </c>
      <c r="D3442">
        <v>165</v>
      </c>
      <c r="E3442">
        <v>93</v>
      </c>
      <c r="F3442" t="s">
        <v>64</v>
      </c>
    </row>
    <row r="3443" spans="1:6" x14ac:dyDescent="0.2">
      <c r="A3443">
        <v>5362</v>
      </c>
      <c r="B3443">
        <v>5</v>
      </c>
      <c r="C3443" t="s">
        <v>58</v>
      </c>
      <c r="D3443">
        <v>165</v>
      </c>
      <c r="E3443">
        <v>93</v>
      </c>
      <c r="F3443" t="s">
        <v>64</v>
      </c>
    </row>
    <row r="3444" spans="1:6" x14ac:dyDescent="0.2">
      <c r="A3444">
        <v>5363</v>
      </c>
      <c r="B3444">
        <v>5</v>
      </c>
      <c r="C3444" t="s">
        <v>59</v>
      </c>
      <c r="D3444">
        <v>165</v>
      </c>
      <c r="E3444">
        <v>93</v>
      </c>
      <c r="F3444" t="s">
        <v>64</v>
      </c>
    </row>
    <row r="3445" spans="1:6" x14ac:dyDescent="0.2">
      <c r="A3445">
        <v>5364</v>
      </c>
      <c r="B3445">
        <v>5</v>
      </c>
      <c r="C3445" t="s">
        <v>60</v>
      </c>
      <c r="D3445">
        <v>165</v>
      </c>
      <c r="E3445">
        <v>93</v>
      </c>
      <c r="F3445" t="s">
        <v>64</v>
      </c>
    </row>
    <row r="3446" spans="1:6" x14ac:dyDescent="0.2">
      <c r="A3446">
        <v>5365</v>
      </c>
      <c r="B3446">
        <v>5</v>
      </c>
      <c r="C3446" t="s">
        <v>56</v>
      </c>
      <c r="D3446">
        <v>165</v>
      </c>
      <c r="E3446">
        <v>94</v>
      </c>
      <c r="F3446" t="s">
        <v>64</v>
      </c>
    </row>
    <row r="3447" spans="1:6" x14ac:dyDescent="0.2">
      <c r="A3447">
        <v>5366</v>
      </c>
      <c r="B3447">
        <v>5</v>
      </c>
      <c r="C3447" t="s">
        <v>58</v>
      </c>
      <c r="D3447">
        <v>165</v>
      </c>
      <c r="E3447">
        <v>94</v>
      </c>
      <c r="F3447" t="s">
        <v>63</v>
      </c>
    </row>
    <row r="3448" spans="1:6" x14ac:dyDescent="0.2">
      <c r="A3448">
        <v>5367</v>
      </c>
      <c r="B3448">
        <v>5</v>
      </c>
      <c r="C3448" t="s">
        <v>59</v>
      </c>
      <c r="D3448">
        <v>165</v>
      </c>
      <c r="E3448">
        <v>94</v>
      </c>
      <c r="F3448" t="s">
        <v>62</v>
      </c>
    </row>
    <row r="3449" spans="1:6" x14ac:dyDescent="0.2">
      <c r="A3449">
        <v>5368</v>
      </c>
      <c r="B3449">
        <v>5</v>
      </c>
      <c r="C3449" t="s">
        <v>60</v>
      </c>
      <c r="D3449">
        <v>165</v>
      </c>
      <c r="E3449">
        <v>94</v>
      </c>
      <c r="F3449" t="s">
        <v>62</v>
      </c>
    </row>
    <row r="3450" spans="1:6" x14ac:dyDescent="0.2">
      <c r="A3450">
        <v>5369</v>
      </c>
      <c r="B3450">
        <v>5</v>
      </c>
      <c r="C3450" t="s">
        <v>56</v>
      </c>
      <c r="D3450">
        <v>165</v>
      </c>
      <c r="E3450">
        <v>95</v>
      </c>
      <c r="F3450" t="s">
        <v>63</v>
      </c>
    </row>
    <row r="3451" spans="1:6" x14ac:dyDescent="0.2">
      <c r="A3451">
        <v>5370</v>
      </c>
      <c r="B3451">
        <v>5</v>
      </c>
      <c r="C3451" t="s">
        <v>58</v>
      </c>
      <c r="D3451">
        <v>165</v>
      </c>
      <c r="E3451">
        <v>95</v>
      </c>
      <c r="F3451" t="s">
        <v>62</v>
      </c>
    </row>
    <row r="3452" spans="1:6" x14ac:dyDescent="0.2">
      <c r="A3452">
        <v>5371</v>
      </c>
      <c r="B3452">
        <v>5</v>
      </c>
      <c r="C3452" t="s">
        <v>59</v>
      </c>
      <c r="D3452">
        <v>165</v>
      </c>
      <c r="E3452">
        <v>95</v>
      </c>
      <c r="F3452" t="s">
        <v>63</v>
      </c>
    </row>
    <row r="3453" spans="1:6" x14ac:dyDescent="0.2">
      <c r="A3453">
        <v>5372</v>
      </c>
      <c r="B3453">
        <v>5</v>
      </c>
      <c r="C3453" t="s">
        <v>60</v>
      </c>
      <c r="D3453">
        <v>165</v>
      </c>
      <c r="E3453">
        <v>95</v>
      </c>
      <c r="F3453" t="s">
        <v>62</v>
      </c>
    </row>
    <row r="3454" spans="1:6" x14ac:dyDescent="0.2">
      <c r="A3454">
        <v>5373</v>
      </c>
      <c r="B3454">
        <v>5</v>
      </c>
      <c r="C3454" t="s">
        <v>56</v>
      </c>
      <c r="D3454">
        <v>165</v>
      </c>
      <c r="E3454">
        <v>96</v>
      </c>
      <c r="F3454" t="s">
        <v>63</v>
      </c>
    </row>
    <row r="3455" spans="1:6" x14ac:dyDescent="0.2">
      <c r="A3455">
        <v>5374</v>
      </c>
      <c r="B3455">
        <v>5</v>
      </c>
      <c r="C3455" t="s">
        <v>58</v>
      </c>
      <c r="D3455">
        <v>165</v>
      </c>
      <c r="E3455">
        <v>96</v>
      </c>
      <c r="F3455" t="s">
        <v>63</v>
      </c>
    </row>
    <row r="3456" spans="1:6" x14ac:dyDescent="0.2">
      <c r="A3456">
        <v>5375</v>
      </c>
      <c r="B3456">
        <v>5</v>
      </c>
      <c r="C3456" t="s">
        <v>59</v>
      </c>
      <c r="D3456">
        <v>165</v>
      </c>
      <c r="E3456">
        <v>96</v>
      </c>
      <c r="F3456" t="s">
        <v>62</v>
      </c>
    </row>
    <row r="3457" spans="1:6" x14ac:dyDescent="0.2">
      <c r="A3457">
        <v>5376</v>
      </c>
      <c r="B3457">
        <v>5</v>
      </c>
      <c r="C3457" t="s">
        <v>60</v>
      </c>
      <c r="D3457">
        <v>165</v>
      </c>
      <c r="E3457">
        <v>96</v>
      </c>
      <c r="F3457" t="s">
        <v>62</v>
      </c>
    </row>
    <row r="3458" spans="1:6" x14ac:dyDescent="0.2">
      <c r="A3458">
        <v>1573</v>
      </c>
      <c r="B3458">
        <v>7</v>
      </c>
      <c r="C3458" t="s">
        <v>56</v>
      </c>
      <c r="D3458">
        <v>76</v>
      </c>
      <c r="E3458">
        <v>1</v>
      </c>
      <c r="F3458" t="s">
        <v>64</v>
      </c>
    </row>
    <row r="3459" spans="1:6" x14ac:dyDescent="0.2">
      <c r="A3459">
        <v>1574</v>
      </c>
      <c r="B3459">
        <v>7</v>
      </c>
      <c r="C3459" t="s">
        <v>58</v>
      </c>
      <c r="D3459">
        <v>76</v>
      </c>
      <c r="E3459">
        <v>1</v>
      </c>
      <c r="F3459" t="s">
        <v>64</v>
      </c>
    </row>
    <row r="3460" spans="1:6" x14ac:dyDescent="0.2">
      <c r="A3460">
        <v>1575</v>
      </c>
      <c r="B3460">
        <v>7</v>
      </c>
      <c r="C3460" t="s">
        <v>59</v>
      </c>
      <c r="D3460">
        <v>76</v>
      </c>
      <c r="E3460">
        <v>1</v>
      </c>
      <c r="F3460" t="s">
        <v>64</v>
      </c>
    </row>
    <row r="3461" spans="1:6" x14ac:dyDescent="0.2">
      <c r="A3461">
        <v>1576</v>
      </c>
      <c r="B3461">
        <v>7</v>
      </c>
      <c r="C3461" t="s">
        <v>60</v>
      </c>
      <c r="D3461">
        <v>76</v>
      </c>
      <c r="E3461">
        <v>1</v>
      </c>
      <c r="F3461" t="s">
        <v>64</v>
      </c>
    </row>
    <row r="3462" spans="1:6" x14ac:dyDescent="0.2">
      <c r="A3462">
        <v>1577</v>
      </c>
      <c r="B3462">
        <v>7</v>
      </c>
      <c r="C3462" t="s">
        <v>56</v>
      </c>
      <c r="D3462">
        <v>76</v>
      </c>
      <c r="E3462">
        <v>2</v>
      </c>
      <c r="F3462" t="s">
        <v>63</v>
      </c>
    </row>
    <row r="3463" spans="1:6" x14ac:dyDescent="0.2">
      <c r="A3463">
        <v>1578</v>
      </c>
      <c r="B3463">
        <v>7</v>
      </c>
      <c r="C3463" t="s">
        <v>58</v>
      </c>
      <c r="D3463">
        <v>76</v>
      </c>
      <c r="E3463">
        <v>2</v>
      </c>
      <c r="F3463" t="s">
        <v>64</v>
      </c>
    </row>
    <row r="3464" spans="1:6" x14ac:dyDescent="0.2">
      <c r="A3464">
        <v>1579</v>
      </c>
      <c r="B3464">
        <v>7</v>
      </c>
      <c r="C3464" t="s">
        <v>59</v>
      </c>
      <c r="D3464">
        <v>76</v>
      </c>
      <c r="E3464">
        <v>2</v>
      </c>
      <c r="F3464" t="s">
        <v>57</v>
      </c>
    </row>
    <row r="3465" spans="1:6" x14ac:dyDescent="0.2">
      <c r="A3465">
        <v>1580</v>
      </c>
      <c r="B3465">
        <v>7</v>
      </c>
      <c r="C3465" t="s">
        <v>60</v>
      </c>
      <c r="D3465">
        <v>76</v>
      </c>
      <c r="E3465">
        <v>2</v>
      </c>
      <c r="F3465" t="s">
        <v>61</v>
      </c>
    </row>
    <row r="3466" spans="1:6" x14ac:dyDescent="0.2">
      <c r="A3466">
        <v>1581</v>
      </c>
      <c r="B3466">
        <v>7</v>
      </c>
      <c r="C3466" t="s">
        <v>56</v>
      </c>
      <c r="D3466">
        <v>76</v>
      </c>
      <c r="E3466">
        <v>3</v>
      </c>
      <c r="F3466" t="s">
        <v>62</v>
      </c>
    </row>
    <row r="3467" spans="1:6" x14ac:dyDescent="0.2">
      <c r="A3467">
        <v>1582</v>
      </c>
      <c r="B3467">
        <v>7</v>
      </c>
      <c r="C3467" t="s">
        <v>58</v>
      </c>
      <c r="D3467">
        <v>76</v>
      </c>
      <c r="E3467">
        <v>3</v>
      </c>
      <c r="F3467" t="s">
        <v>62</v>
      </c>
    </row>
    <row r="3468" spans="1:6" x14ac:dyDescent="0.2">
      <c r="A3468">
        <v>1583</v>
      </c>
      <c r="B3468">
        <v>7</v>
      </c>
      <c r="C3468" t="s">
        <v>59</v>
      </c>
      <c r="D3468">
        <v>76</v>
      </c>
      <c r="E3468">
        <v>3</v>
      </c>
      <c r="F3468" t="s">
        <v>57</v>
      </c>
    </row>
    <row r="3469" spans="1:6" x14ac:dyDescent="0.2">
      <c r="A3469">
        <v>1584</v>
      </c>
      <c r="B3469">
        <v>7</v>
      </c>
      <c r="C3469" t="s">
        <v>60</v>
      </c>
      <c r="D3469">
        <v>76</v>
      </c>
      <c r="E3469">
        <v>3</v>
      </c>
      <c r="F3469" t="s">
        <v>57</v>
      </c>
    </row>
    <row r="3470" spans="1:6" x14ac:dyDescent="0.2">
      <c r="A3470">
        <v>1585</v>
      </c>
      <c r="B3470">
        <v>7</v>
      </c>
      <c r="C3470" t="s">
        <v>56</v>
      </c>
      <c r="D3470">
        <v>76</v>
      </c>
      <c r="E3470">
        <v>4</v>
      </c>
      <c r="F3470" t="s">
        <v>61</v>
      </c>
    </row>
    <row r="3471" spans="1:6" x14ac:dyDescent="0.2">
      <c r="A3471">
        <v>1586</v>
      </c>
      <c r="B3471">
        <v>7</v>
      </c>
      <c r="C3471" t="s">
        <v>58</v>
      </c>
      <c r="D3471">
        <v>76</v>
      </c>
      <c r="E3471">
        <v>4</v>
      </c>
      <c r="F3471" t="s">
        <v>62</v>
      </c>
    </row>
    <row r="3472" spans="1:6" x14ac:dyDescent="0.2">
      <c r="A3472">
        <v>1587</v>
      </c>
      <c r="B3472">
        <v>7</v>
      </c>
      <c r="C3472" t="s">
        <v>59</v>
      </c>
      <c r="D3472">
        <v>76</v>
      </c>
      <c r="E3472">
        <v>4</v>
      </c>
      <c r="F3472" t="s">
        <v>61</v>
      </c>
    </row>
    <row r="3473" spans="1:6" x14ac:dyDescent="0.2">
      <c r="A3473">
        <v>1588</v>
      </c>
      <c r="B3473">
        <v>7</v>
      </c>
      <c r="C3473" t="s">
        <v>60</v>
      </c>
      <c r="D3473">
        <v>76</v>
      </c>
      <c r="E3473">
        <v>4</v>
      </c>
      <c r="F3473" t="s">
        <v>61</v>
      </c>
    </row>
    <row r="3474" spans="1:6" x14ac:dyDescent="0.2">
      <c r="A3474">
        <v>1589</v>
      </c>
      <c r="B3474">
        <v>7</v>
      </c>
      <c r="C3474" t="s">
        <v>56</v>
      </c>
      <c r="D3474">
        <v>76</v>
      </c>
      <c r="E3474">
        <v>5</v>
      </c>
      <c r="F3474" t="s">
        <v>62</v>
      </c>
    </row>
    <row r="3475" spans="1:6" x14ac:dyDescent="0.2">
      <c r="A3475">
        <v>1590</v>
      </c>
      <c r="B3475">
        <v>7</v>
      </c>
      <c r="C3475" t="s">
        <v>58</v>
      </c>
      <c r="D3475">
        <v>76</v>
      </c>
      <c r="E3475">
        <v>5</v>
      </c>
      <c r="F3475" t="s">
        <v>63</v>
      </c>
    </row>
    <row r="3476" spans="1:6" x14ac:dyDescent="0.2">
      <c r="A3476">
        <v>1591</v>
      </c>
      <c r="B3476">
        <v>7</v>
      </c>
      <c r="C3476" t="s">
        <v>59</v>
      </c>
      <c r="D3476">
        <v>76</v>
      </c>
      <c r="E3476">
        <v>5</v>
      </c>
      <c r="F3476" t="s">
        <v>64</v>
      </c>
    </row>
    <row r="3477" spans="1:6" x14ac:dyDescent="0.2">
      <c r="A3477">
        <v>1592</v>
      </c>
      <c r="B3477">
        <v>7</v>
      </c>
      <c r="C3477" t="s">
        <v>60</v>
      </c>
      <c r="D3477">
        <v>76</v>
      </c>
      <c r="E3477">
        <v>5</v>
      </c>
      <c r="F3477" t="s">
        <v>62</v>
      </c>
    </row>
    <row r="3478" spans="1:6" x14ac:dyDescent="0.2">
      <c r="A3478">
        <v>1593</v>
      </c>
      <c r="B3478">
        <v>7</v>
      </c>
      <c r="C3478" t="s">
        <v>56</v>
      </c>
      <c r="D3478">
        <v>76</v>
      </c>
      <c r="E3478">
        <v>6</v>
      </c>
      <c r="F3478" t="s">
        <v>63</v>
      </c>
    </row>
    <row r="3479" spans="1:6" x14ac:dyDescent="0.2">
      <c r="A3479">
        <v>1594</v>
      </c>
      <c r="B3479">
        <v>7</v>
      </c>
      <c r="C3479" t="s">
        <v>58</v>
      </c>
      <c r="D3479">
        <v>76</v>
      </c>
      <c r="E3479">
        <v>6</v>
      </c>
      <c r="F3479" t="s">
        <v>63</v>
      </c>
    </row>
    <row r="3480" spans="1:6" x14ac:dyDescent="0.2">
      <c r="A3480">
        <v>1595</v>
      </c>
      <c r="B3480">
        <v>7</v>
      </c>
      <c r="C3480" t="s">
        <v>59</v>
      </c>
      <c r="D3480">
        <v>76</v>
      </c>
      <c r="E3480">
        <v>6</v>
      </c>
      <c r="F3480" t="s">
        <v>64</v>
      </c>
    </row>
    <row r="3481" spans="1:6" x14ac:dyDescent="0.2">
      <c r="A3481">
        <v>1596</v>
      </c>
      <c r="B3481">
        <v>7</v>
      </c>
      <c r="C3481" t="s">
        <v>60</v>
      </c>
      <c r="D3481">
        <v>76</v>
      </c>
      <c r="E3481">
        <v>6</v>
      </c>
      <c r="F3481" t="s">
        <v>61</v>
      </c>
    </row>
    <row r="3482" spans="1:6" x14ac:dyDescent="0.2">
      <c r="A3482">
        <v>1597</v>
      </c>
      <c r="B3482">
        <v>7</v>
      </c>
      <c r="C3482" t="s">
        <v>56</v>
      </c>
      <c r="D3482">
        <v>76</v>
      </c>
      <c r="E3482">
        <v>7</v>
      </c>
      <c r="F3482" t="s">
        <v>62</v>
      </c>
    </row>
    <row r="3483" spans="1:6" x14ac:dyDescent="0.2">
      <c r="A3483">
        <v>1598</v>
      </c>
      <c r="B3483">
        <v>7</v>
      </c>
      <c r="C3483" t="s">
        <v>58</v>
      </c>
      <c r="D3483">
        <v>76</v>
      </c>
      <c r="E3483">
        <v>7</v>
      </c>
      <c r="F3483" t="s">
        <v>61</v>
      </c>
    </row>
    <row r="3484" spans="1:6" x14ac:dyDescent="0.2">
      <c r="A3484">
        <v>1599</v>
      </c>
      <c r="B3484">
        <v>7</v>
      </c>
      <c r="C3484" t="s">
        <v>59</v>
      </c>
      <c r="D3484">
        <v>76</v>
      </c>
      <c r="E3484">
        <v>7</v>
      </c>
      <c r="F3484" t="s">
        <v>61</v>
      </c>
    </row>
    <row r="3485" spans="1:6" x14ac:dyDescent="0.2">
      <c r="A3485">
        <v>1600</v>
      </c>
      <c r="B3485">
        <v>7</v>
      </c>
      <c r="C3485" t="s">
        <v>60</v>
      </c>
      <c r="D3485">
        <v>76</v>
      </c>
      <c r="E3485">
        <v>7</v>
      </c>
      <c r="F3485" t="s">
        <v>61</v>
      </c>
    </row>
    <row r="3486" spans="1:6" x14ac:dyDescent="0.2">
      <c r="A3486">
        <v>1601</v>
      </c>
      <c r="B3486">
        <v>7</v>
      </c>
      <c r="C3486" t="s">
        <v>56</v>
      </c>
      <c r="D3486">
        <v>76</v>
      </c>
      <c r="E3486">
        <v>8</v>
      </c>
      <c r="F3486" t="s">
        <v>63</v>
      </c>
    </row>
    <row r="3487" spans="1:6" x14ac:dyDescent="0.2">
      <c r="A3487">
        <v>1602</v>
      </c>
      <c r="B3487">
        <v>7</v>
      </c>
      <c r="C3487" t="s">
        <v>58</v>
      </c>
      <c r="D3487">
        <v>76</v>
      </c>
      <c r="E3487">
        <v>8</v>
      </c>
      <c r="F3487" t="s">
        <v>63</v>
      </c>
    </row>
    <row r="3488" spans="1:6" x14ac:dyDescent="0.2">
      <c r="A3488">
        <v>1603</v>
      </c>
      <c r="B3488">
        <v>7</v>
      </c>
      <c r="C3488" t="s">
        <v>59</v>
      </c>
      <c r="D3488">
        <v>76</v>
      </c>
      <c r="E3488">
        <v>8</v>
      </c>
      <c r="F3488" t="s">
        <v>64</v>
      </c>
    </row>
    <row r="3489" spans="1:6" x14ac:dyDescent="0.2">
      <c r="A3489">
        <v>1604</v>
      </c>
      <c r="B3489">
        <v>7</v>
      </c>
      <c r="C3489" t="s">
        <v>60</v>
      </c>
      <c r="D3489">
        <v>76</v>
      </c>
      <c r="E3489">
        <v>8</v>
      </c>
      <c r="F3489" t="s">
        <v>57</v>
      </c>
    </row>
    <row r="3490" spans="1:6" x14ac:dyDescent="0.2">
      <c r="A3490">
        <v>1605</v>
      </c>
      <c r="B3490">
        <v>7</v>
      </c>
      <c r="C3490" t="s">
        <v>56</v>
      </c>
      <c r="D3490">
        <v>76</v>
      </c>
      <c r="E3490">
        <v>9</v>
      </c>
      <c r="F3490" t="s">
        <v>63</v>
      </c>
    </row>
    <row r="3491" spans="1:6" x14ac:dyDescent="0.2">
      <c r="A3491">
        <v>1606</v>
      </c>
      <c r="B3491">
        <v>7</v>
      </c>
      <c r="C3491" t="s">
        <v>58</v>
      </c>
      <c r="D3491">
        <v>76</v>
      </c>
      <c r="E3491">
        <v>9</v>
      </c>
      <c r="F3491" t="s">
        <v>63</v>
      </c>
    </row>
    <row r="3492" spans="1:6" x14ac:dyDescent="0.2">
      <c r="A3492">
        <v>1607</v>
      </c>
      <c r="B3492">
        <v>7</v>
      </c>
      <c r="C3492" t="s">
        <v>59</v>
      </c>
      <c r="D3492">
        <v>76</v>
      </c>
      <c r="E3492">
        <v>9</v>
      </c>
      <c r="F3492" t="s">
        <v>63</v>
      </c>
    </row>
    <row r="3493" spans="1:6" x14ac:dyDescent="0.2">
      <c r="A3493">
        <v>1608</v>
      </c>
      <c r="B3493">
        <v>7</v>
      </c>
      <c r="C3493" t="s">
        <v>60</v>
      </c>
      <c r="D3493">
        <v>76</v>
      </c>
      <c r="E3493">
        <v>9</v>
      </c>
      <c r="F3493" t="s">
        <v>64</v>
      </c>
    </row>
    <row r="3494" spans="1:6" x14ac:dyDescent="0.2">
      <c r="A3494">
        <v>1609</v>
      </c>
      <c r="B3494">
        <v>7</v>
      </c>
      <c r="C3494" t="s">
        <v>56</v>
      </c>
      <c r="D3494">
        <v>76</v>
      </c>
      <c r="E3494">
        <v>10</v>
      </c>
      <c r="F3494" t="s">
        <v>63</v>
      </c>
    </row>
    <row r="3495" spans="1:6" x14ac:dyDescent="0.2">
      <c r="A3495">
        <v>1610</v>
      </c>
      <c r="B3495">
        <v>7</v>
      </c>
      <c r="C3495" t="s">
        <v>58</v>
      </c>
      <c r="D3495">
        <v>76</v>
      </c>
      <c r="E3495">
        <v>10</v>
      </c>
      <c r="F3495" t="s">
        <v>64</v>
      </c>
    </row>
    <row r="3496" spans="1:6" x14ac:dyDescent="0.2">
      <c r="A3496">
        <v>1611</v>
      </c>
      <c r="B3496">
        <v>7</v>
      </c>
      <c r="C3496" t="s">
        <v>59</v>
      </c>
      <c r="D3496">
        <v>76</v>
      </c>
      <c r="E3496">
        <v>10</v>
      </c>
      <c r="F3496" t="s">
        <v>61</v>
      </c>
    </row>
    <row r="3497" spans="1:6" x14ac:dyDescent="0.2">
      <c r="A3497">
        <v>1612</v>
      </c>
      <c r="B3497">
        <v>7</v>
      </c>
      <c r="C3497" t="s">
        <v>60</v>
      </c>
      <c r="D3497">
        <v>76</v>
      </c>
      <c r="E3497">
        <v>10</v>
      </c>
      <c r="F3497" t="s">
        <v>61</v>
      </c>
    </row>
    <row r="3498" spans="1:6" x14ac:dyDescent="0.2">
      <c r="A3498">
        <v>1613</v>
      </c>
      <c r="B3498">
        <v>7</v>
      </c>
      <c r="C3498" t="s">
        <v>56</v>
      </c>
      <c r="D3498">
        <v>76</v>
      </c>
      <c r="E3498">
        <v>11</v>
      </c>
      <c r="F3498" t="s">
        <v>63</v>
      </c>
    </row>
    <row r="3499" spans="1:6" x14ac:dyDescent="0.2">
      <c r="A3499">
        <v>1614</v>
      </c>
      <c r="B3499">
        <v>7</v>
      </c>
      <c r="C3499" t="s">
        <v>58</v>
      </c>
      <c r="D3499">
        <v>76</v>
      </c>
      <c r="E3499">
        <v>11</v>
      </c>
      <c r="F3499" t="s">
        <v>63</v>
      </c>
    </row>
    <row r="3500" spans="1:6" x14ac:dyDescent="0.2">
      <c r="A3500">
        <v>1615</v>
      </c>
      <c r="B3500">
        <v>7</v>
      </c>
      <c r="C3500" t="s">
        <v>59</v>
      </c>
      <c r="D3500">
        <v>76</v>
      </c>
      <c r="E3500">
        <v>11</v>
      </c>
      <c r="F3500" t="s">
        <v>61</v>
      </c>
    </row>
    <row r="3501" spans="1:6" x14ac:dyDescent="0.2">
      <c r="A3501">
        <v>1616</v>
      </c>
      <c r="B3501">
        <v>7</v>
      </c>
      <c r="C3501" t="s">
        <v>60</v>
      </c>
      <c r="D3501">
        <v>76</v>
      </c>
      <c r="E3501">
        <v>11</v>
      </c>
      <c r="F3501" t="s">
        <v>63</v>
      </c>
    </row>
    <row r="3502" spans="1:6" x14ac:dyDescent="0.2">
      <c r="A3502">
        <v>1617</v>
      </c>
      <c r="B3502">
        <v>7</v>
      </c>
      <c r="C3502" t="s">
        <v>56</v>
      </c>
      <c r="D3502">
        <v>76</v>
      </c>
      <c r="E3502">
        <v>12</v>
      </c>
      <c r="F3502" t="s">
        <v>64</v>
      </c>
    </row>
    <row r="3503" spans="1:6" x14ac:dyDescent="0.2">
      <c r="A3503">
        <v>1618</v>
      </c>
      <c r="B3503">
        <v>7</v>
      </c>
      <c r="C3503" t="s">
        <v>58</v>
      </c>
      <c r="D3503">
        <v>76</v>
      </c>
      <c r="E3503">
        <v>12</v>
      </c>
      <c r="F3503" t="s">
        <v>64</v>
      </c>
    </row>
    <row r="3504" spans="1:6" x14ac:dyDescent="0.2">
      <c r="A3504">
        <v>1619</v>
      </c>
      <c r="B3504">
        <v>7</v>
      </c>
      <c r="C3504" t="s">
        <v>59</v>
      </c>
      <c r="D3504">
        <v>76</v>
      </c>
      <c r="E3504">
        <v>12</v>
      </c>
      <c r="F3504" t="s">
        <v>64</v>
      </c>
    </row>
    <row r="3505" spans="1:6" x14ac:dyDescent="0.2">
      <c r="A3505">
        <v>1620</v>
      </c>
      <c r="B3505">
        <v>7</v>
      </c>
      <c r="C3505" t="s">
        <v>60</v>
      </c>
      <c r="D3505">
        <v>76</v>
      </c>
      <c r="E3505">
        <v>12</v>
      </c>
      <c r="F3505" t="s">
        <v>64</v>
      </c>
    </row>
    <row r="3506" spans="1:6" x14ac:dyDescent="0.2">
      <c r="A3506">
        <v>2501</v>
      </c>
      <c r="B3506">
        <v>7</v>
      </c>
      <c r="C3506" t="s">
        <v>56</v>
      </c>
      <c r="D3506">
        <v>76</v>
      </c>
      <c r="E3506">
        <v>13</v>
      </c>
      <c r="F3506" t="s">
        <v>63</v>
      </c>
    </row>
    <row r="3507" spans="1:6" x14ac:dyDescent="0.2">
      <c r="A3507">
        <v>2502</v>
      </c>
      <c r="B3507">
        <v>7</v>
      </c>
      <c r="C3507" t="s">
        <v>58</v>
      </c>
      <c r="D3507">
        <v>76</v>
      </c>
      <c r="E3507">
        <v>13</v>
      </c>
      <c r="F3507" t="s">
        <v>64</v>
      </c>
    </row>
    <row r="3508" spans="1:6" x14ac:dyDescent="0.2">
      <c r="A3508">
        <v>2503</v>
      </c>
      <c r="B3508">
        <v>7</v>
      </c>
      <c r="C3508" t="s">
        <v>59</v>
      </c>
      <c r="D3508">
        <v>76</v>
      </c>
      <c r="E3508">
        <v>13</v>
      </c>
      <c r="F3508" t="s">
        <v>64</v>
      </c>
    </row>
    <row r="3509" spans="1:6" x14ac:dyDescent="0.2">
      <c r="A3509">
        <v>2504</v>
      </c>
      <c r="B3509">
        <v>7</v>
      </c>
      <c r="C3509" t="s">
        <v>60</v>
      </c>
      <c r="D3509">
        <v>76</v>
      </c>
      <c r="E3509">
        <v>13</v>
      </c>
      <c r="F3509" t="s">
        <v>64</v>
      </c>
    </row>
    <row r="3510" spans="1:6" x14ac:dyDescent="0.2">
      <c r="A3510">
        <v>2505</v>
      </c>
      <c r="B3510">
        <v>7</v>
      </c>
      <c r="C3510" t="s">
        <v>56</v>
      </c>
      <c r="D3510">
        <v>76</v>
      </c>
      <c r="E3510">
        <v>14</v>
      </c>
      <c r="F3510" t="s">
        <v>64</v>
      </c>
    </row>
    <row r="3511" spans="1:6" x14ac:dyDescent="0.2">
      <c r="A3511">
        <v>2506</v>
      </c>
      <c r="B3511">
        <v>7</v>
      </c>
      <c r="C3511" t="s">
        <v>58</v>
      </c>
      <c r="D3511">
        <v>76</v>
      </c>
      <c r="E3511">
        <v>14</v>
      </c>
      <c r="F3511" t="s">
        <v>63</v>
      </c>
    </row>
    <row r="3512" spans="1:6" x14ac:dyDescent="0.2">
      <c r="A3512">
        <v>2507</v>
      </c>
      <c r="B3512">
        <v>7</v>
      </c>
      <c r="C3512" t="s">
        <v>59</v>
      </c>
      <c r="D3512">
        <v>76</v>
      </c>
      <c r="E3512">
        <v>14</v>
      </c>
      <c r="F3512" t="s">
        <v>64</v>
      </c>
    </row>
    <row r="3513" spans="1:6" x14ac:dyDescent="0.2">
      <c r="A3513">
        <v>2508</v>
      </c>
      <c r="B3513">
        <v>7</v>
      </c>
      <c r="C3513" t="s">
        <v>60</v>
      </c>
      <c r="D3513">
        <v>76</v>
      </c>
      <c r="E3513">
        <v>14</v>
      </c>
      <c r="F3513" t="s">
        <v>64</v>
      </c>
    </row>
    <row r="3514" spans="1:6" x14ac:dyDescent="0.2">
      <c r="A3514">
        <v>2509</v>
      </c>
      <c r="B3514">
        <v>7</v>
      </c>
      <c r="C3514" t="s">
        <v>56</v>
      </c>
      <c r="D3514">
        <v>76</v>
      </c>
      <c r="E3514">
        <v>15</v>
      </c>
      <c r="F3514" t="s">
        <v>57</v>
      </c>
    </row>
    <row r="3515" spans="1:6" x14ac:dyDescent="0.2">
      <c r="A3515">
        <v>2510</v>
      </c>
      <c r="B3515">
        <v>7</v>
      </c>
      <c r="C3515" t="s">
        <v>58</v>
      </c>
      <c r="D3515">
        <v>76</v>
      </c>
      <c r="E3515">
        <v>15</v>
      </c>
      <c r="F3515" t="s">
        <v>63</v>
      </c>
    </row>
    <row r="3516" spans="1:6" x14ac:dyDescent="0.2">
      <c r="A3516">
        <v>2511</v>
      </c>
      <c r="B3516">
        <v>7</v>
      </c>
      <c r="C3516" t="s">
        <v>59</v>
      </c>
      <c r="D3516">
        <v>76</v>
      </c>
      <c r="E3516">
        <v>15</v>
      </c>
      <c r="F3516" t="s">
        <v>64</v>
      </c>
    </row>
    <row r="3517" spans="1:6" x14ac:dyDescent="0.2">
      <c r="A3517">
        <v>2512</v>
      </c>
      <c r="B3517">
        <v>7</v>
      </c>
      <c r="C3517" t="s">
        <v>60</v>
      </c>
      <c r="D3517">
        <v>76</v>
      </c>
      <c r="E3517">
        <v>15</v>
      </c>
      <c r="F3517" t="s">
        <v>64</v>
      </c>
    </row>
    <row r="3518" spans="1:6" x14ac:dyDescent="0.2">
      <c r="A3518">
        <v>2513</v>
      </c>
      <c r="B3518">
        <v>7</v>
      </c>
      <c r="C3518" t="s">
        <v>56</v>
      </c>
      <c r="D3518">
        <v>76</v>
      </c>
      <c r="E3518">
        <v>16</v>
      </c>
      <c r="F3518" t="s">
        <v>63</v>
      </c>
    </row>
    <row r="3519" spans="1:6" x14ac:dyDescent="0.2">
      <c r="A3519">
        <v>2514</v>
      </c>
      <c r="B3519">
        <v>7</v>
      </c>
      <c r="C3519" t="s">
        <v>58</v>
      </c>
      <c r="D3519">
        <v>76</v>
      </c>
      <c r="E3519">
        <v>16</v>
      </c>
      <c r="F3519" t="s">
        <v>63</v>
      </c>
    </row>
    <row r="3520" spans="1:6" x14ac:dyDescent="0.2">
      <c r="A3520">
        <v>2515</v>
      </c>
      <c r="B3520">
        <v>7</v>
      </c>
      <c r="C3520" t="s">
        <v>59</v>
      </c>
      <c r="D3520">
        <v>76</v>
      </c>
      <c r="E3520">
        <v>16</v>
      </c>
      <c r="F3520" t="s">
        <v>64</v>
      </c>
    </row>
    <row r="3521" spans="1:6" x14ac:dyDescent="0.2">
      <c r="A3521">
        <v>2516</v>
      </c>
      <c r="B3521">
        <v>7</v>
      </c>
      <c r="C3521" t="s">
        <v>60</v>
      </c>
      <c r="D3521">
        <v>76</v>
      </c>
      <c r="E3521">
        <v>16</v>
      </c>
      <c r="F3521" t="s">
        <v>63</v>
      </c>
    </row>
    <row r="3522" spans="1:6" x14ac:dyDescent="0.2">
      <c r="A3522">
        <v>2517</v>
      </c>
      <c r="B3522">
        <v>7</v>
      </c>
      <c r="C3522" t="s">
        <v>56</v>
      </c>
      <c r="D3522">
        <v>76</v>
      </c>
      <c r="E3522">
        <v>17</v>
      </c>
      <c r="F3522" t="s">
        <v>63</v>
      </c>
    </row>
    <row r="3523" spans="1:6" x14ac:dyDescent="0.2">
      <c r="A3523">
        <v>2518</v>
      </c>
      <c r="B3523">
        <v>7</v>
      </c>
      <c r="C3523" t="s">
        <v>58</v>
      </c>
      <c r="D3523">
        <v>76</v>
      </c>
      <c r="E3523">
        <v>17</v>
      </c>
      <c r="F3523" t="s">
        <v>63</v>
      </c>
    </row>
    <row r="3524" spans="1:6" x14ac:dyDescent="0.2">
      <c r="A3524">
        <v>2519</v>
      </c>
      <c r="B3524">
        <v>7</v>
      </c>
      <c r="C3524" t="s">
        <v>59</v>
      </c>
      <c r="D3524">
        <v>76</v>
      </c>
      <c r="E3524">
        <v>17</v>
      </c>
      <c r="F3524" t="s">
        <v>64</v>
      </c>
    </row>
    <row r="3525" spans="1:6" x14ac:dyDescent="0.2">
      <c r="A3525">
        <v>2520</v>
      </c>
      <c r="B3525">
        <v>7</v>
      </c>
      <c r="C3525" t="s">
        <v>60</v>
      </c>
      <c r="D3525">
        <v>76</v>
      </c>
      <c r="E3525">
        <v>17</v>
      </c>
      <c r="F3525" t="s">
        <v>63</v>
      </c>
    </row>
    <row r="3526" spans="1:6" x14ac:dyDescent="0.2">
      <c r="A3526">
        <v>2521</v>
      </c>
      <c r="B3526">
        <v>7</v>
      </c>
      <c r="C3526" t="s">
        <v>56</v>
      </c>
      <c r="D3526">
        <v>76</v>
      </c>
      <c r="E3526">
        <v>18</v>
      </c>
      <c r="F3526" t="s">
        <v>62</v>
      </c>
    </row>
    <row r="3527" spans="1:6" x14ac:dyDescent="0.2">
      <c r="A3527">
        <v>2522</v>
      </c>
      <c r="B3527">
        <v>7</v>
      </c>
      <c r="C3527" t="s">
        <v>58</v>
      </c>
      <c r="D3527">
        <v>76</v>
      </c>
      <c r="E3527">
        <v>18</v>
      </c>
      <c r="F3527" t="s">
        <v>63</v>
      </c>
    </row>
    <row r="3528" spans="1:6" x14ac:dyDescent="0.2">
      <c r="A3528">
        <v>2523</v>
      </c>
      <c r="B3528">
        <v>7</v>
      </c>
      <c r="C3528" t="s">
        <v>59</v>
      </c>
      <c r="D3528">
        <v>76</v>
      </c>
      <c r="E3528">
        <v>18</v>
      </c>
      <c r="F3528" t="s">
        <v>64</v>
      </c>
    </row>
    <row r="3529" spans="1:6" x14ac:dyDescent="0.2">
      <c r="A3529">
        <v>2524</v>
      </c>
      <c r="B3529">
        <v>7</v>
      </c>
      <c r="C3529" t="s">
        <v>60</v>
      </c>
      <c r="D3529">
        <v>76</v>
      </c>
      <c r="E3529">
        <v>18</v>
      </c>
      <c r="F3529" t="s">
        <v>63</v>
      </c>
    </row>
    <row r="3530" spans="1:6" x14ac:dyDescent="0.2">
      <c r="A3530">
        <v>2525</v>
      </c>
      <c r="B3530">
        <v>7</v>
      </c>
      <c r="C3530" t="s">
        <v>56</v>
      </c>
      <c r="D3530">
        <v>76</v>
      </c>
      <c r="E3530">
        <v>19</v>
      </c>
      <c r="F3530" t="s">
        <v>57</v>
      </c>
    </row>
    <row r="3531" spans="1:6" x14ac:dyDescent="0.2">
      <c r="A3531">
        <v>2526</v>
      </c>
      <c r="B3531">
        <v>7</v>
      </c>
      <c r="C3531" t="s">
        <v>58</v>
      </c>
      <c r="D3531">
        <v>76</v>
      </c>
      <c r="E3531">
        <v>19</v>
      </c>
      <c r="F3531" t="s">
        <v>63</v>
      </c>
    </row>
    <row r="3532" spans="1:6" x14ac:dyDescent="0.2">
      <c r="A3532">
        <v>2527</v>
      </c>
      <c r="B3532">
        <v>7</v>
      </c>
      <c r="C3532" t="s">
        <v>59</v>
      </c>
      <c r="D3532">
        <v>76</v>
      </c>
      <c r="E3532">
        <v>19</v>
      </c>
      <c r="F3532" t="s">
        <v>64</v>
      </c>
    </row>
    <row r="3533" spans="1:6" x14ac:dyDescent="0.2">
      <c r="A3533">
        <v>2528</v>
      </c>
      <c r="B3533">
        <v>7</v>
      </c>
      <c r="C3533" t="s">
        <v>60</v>
      </c>
      <c r="D3533">
        <v>76</v>
      </c>
      <c r="E3533">
        <v>19</v>
      </c>
      <c r="F3533" t="s">
        <v>61</v>
      </c>
    </row>
    <row r="3534" spans="1:6" x14ac:dyDescent="0.2">
      <c r="A3534">
        <v>2529</v>
      </c>
      <c r="B3534">
        <v>7</v>
      </c>
      <c r="C3534" t="s">
        <v>56</v>
      </c>
      <c r="D3534">
        <v>76</v>
      </c>
      <c r="E3534">
        <v>20</v>
      </c>
      <c r="F3534" t="s">
        <v>63</v>
      </c>
    </row>
    <row r="3535" spans="1:6" x14ac:dyDescent="0.2">
      <c r="A3535">
        <v>2530</v>
      </c>
      <c r="B3535">
        <v>7</v>
      </c>
      <c r="C3535" t="s">
        <v>58</v>
      </c>
      <c r="D3535">
        <v>76</v>
      </c>
      <c r="E3535">
        <v>20</v>
      </c>
      <c r="F3535" t="s">
        <v>63</v>
      </c>
    </row>
    <row r="3536" spans="1:6" x14ac:dyDescent="0.2">
      <c r="A3536">
        <v>2531</v>
      </c>
      <c r="B3536">
        <v>7</v>
      </c>
      <c r="C3536" t="s">
        <v>59</v>
      </c>
      <c r="D3536">
        <v>76</v>
      </c>
      <c r="E3536">
        <v>20</v>
      </c>
      <c r="F3536" t="s">
        <v>64</v>
      </c>
    </row>
    <row r="3537" spans="1:6" x14ac:dyDescent="0.2">
      <c r="A3537">
        <v>2532</v>
      </c>
      <c r="B3537">
        <v>7</v>
      </c>
      <c r="C3537" t="s">
        <v>60</v>
      </c>
      <c r="D3537">
        <v>76</v>
      </c>
      <c r="E3537">
        <v>20</v>
      </c>
      <c r="F3537" t="s">
        <v>63</v>
      </c>
    </row>
    <row r="3538" spans="1:6" x14ac:dyDescent="0.2">
      <c r="A3538">
        <v>2533</v>
      </c>
      <c r="B3538">
        <v>7</v>
      </c>
      <c r="C3538" t="s">
        <v>56</v>
      </c>
      <c r="D3538">
        <v>76</v>
      </c>
      <c r="E3538">
        <v>21</v>
      </c>
      <c r="F3538" t="s">
        <v>61</v>
      </c>
    </row>
    <row r="3539" spans="1:6" x14ac:dyDescent="0.2">
      <c r="A3539">
        <v>2534</v>
      </c>
      <c r="B3539">
        <v>7</v>
      </c>
      <c r="C3539" t="s">
        <v>58</v>
      </c>
      <c r="D3539">
        <v>76</v>
      </c>
      <c r="E3539">
        <v>21</v>
      </c>
      <c r="F3539" t="s">
        <v>63</v>
      </c>
    </row>
    <row r="3540" spans="1:6" x14ac:dyDescent="0.2">
      <c r="A3540">
        <v>2535</v>
      </c>
      <c r="B3540">
        <v>7</v>
      </c>
      <c r="C3540" t="s">
        <v>59</v>
      </c>
      <c r="D3540">
        <v>76</v>
      </c>
      <c r="E3540">
        <v>21</v>
      </c>
      <c r="F3540" t="s">
        <v>64</v>
      </c>
    </row>
    <row r="3541" spans="1:6" x14ac:dyDescent="0.2">
      <c r="A3541">
        <v>2536</v>
      </c>
      <c r="B3541">
        <v>7</v>
      </c>
      <c r="C3541" t="s">
        <v>60</v>
      </c>
      <c r="D3541">
        <v>76</v>
      </c>
      <c r="E3541">
        <v>21</v>
      </c>
      <c r="F3541" t="s">
        <v>63</v>
      </c>
    </row>
    <row r="3542" spans="1:6" x14ac:dyDescent="0.2">
      <c r="A3542">
        <v>2537</v>
      </c>
      <c r="B3542">
        <v>7</v>
      </c>
      <c r="C3542" t="s">
        <v>56</v>
      </c>
      <c r="D3542">
        <v>76</v>
      </c>
      <c r="E3542">
        <v>22</v>
      </c>
      <c r="F3542" t="s">
        <v>63</v>
      </c>
    </row>
    <row r="3543" spans="1:6" x14ac:dyDescent="0.2">
      <c r="A3543">
        <v>2538</v>
      </c>
      <c r="B3543">
        <v>7</v>
      </c>
      <c r="C3543" t="s">
        <v>58</v>
      </c>
      <c r="D3543">
        <v>76</v>
      </c>
      <c r="E3543">
        <v>22</v>
      </c>
      <c r="F3543" t="s">
        <v>63</v>
      </c>
    </row>
    <row r="3544" spans="1:6" x14ac:dyDescent="0.2">
      <c r="A3544">
        <v>2539</v>
      </c>
      <c r="B3544">
        <v>7</v>
      </c>
      <c r="C3544" t="s">
        <v>59</v>
      </c>
      <c r="D3544">
        <v>76</v>
      </c>
      <c r="E3544">
        <v>22</v>
      </c>
      <c r="F3544" t="s">
        <v>64</v>
      </c>
    </row>
    <row r="3545" spans="1:6" x14ac:dyDescent="0.2">
      <c r="A3545">
        <v>2540</v>
      </c>
      <c r="B3545">
        <v>7</v>
      </c>
      <c r="C3545" t="s">
        <v>60</v>
      </c>
      <c r="D3545">
        <v>76</v>
      </c>
      <c r="E3545">
        <v>22</v>
      </c>
      <c r="F3545" t="s">
        <v>63</v>
      </c>
    </row>
    <row r="3546" spans="1:6" x14ac:dyDescent="0.2">
      <c r="A3546">
        <v>2541</v>
      </c>
      <c r="B3546">
        <v>7</v>
      </c>
      <c r="C3546" t="s">
        <v>56</v>
      </c>
      <c r="D3546">
        <v>76</v>
      </c>
      <c r="E3546">
        <v>23</v>
      </c>
      <c r="F3546" t="s">
        <v>63</v>
      </c>
    </row>
    <row r="3547" spans="1:6" x14ac:dyDescent="0.2">
      <c r="A3547">
        <v>2542</v>
      </c>
      <c r="B3547">
        <v>7</v>
      </c>
      <c r="C3547" t="s">
        <v>58</v>
      </c>
      <c r="D3547">
        <v>76</v>
      </c>
      <c r="E3547">
        <v>23</v>
      </c>
      <c r="F3547" t="s">
        <v>63</v>
      </c>
    </row>
    <row r="3548" spans="1:6" x14ac:dyDescent="0.2">
      <c r="A3548">
        <v>2543</v>
      </c>
      <c r="B3548">
        <v>7</v>
      </c>
      <c r="C3548" t="s">
        <v>59</v>
      </c>
      <c r="D3548">
        <v>76</v>
      </c>
      <c r="E3548">
        <v>23</v>
      </c>
      <c r="F3548" t="s">
        <v>64</v>
      </c>
    </row>
    <row r="3549" spans="1:6" x14ac:dyDescent="0.2">
      <c r="A3549">
        <v>2544</v>
      </c>
      <c r="B3549">
        <v>7</v>
      </c>
      <c r="C3549" t="s">
        <v>60</v>
      </c>
      <c r="D3549">
        <v>76</v>
      </c>
      <c r="E3549">
        <v>23</v>
      </c>
      <c r="F3549" t="s">
        <v>63</v>
      </c>
    </row>
    <row r="3550" spans="1:6" x14ac:dyDescent="0.2">
      <c r="A3550">
        <v>2545</v>
      </c>
      <c r="B3550">
        <v>7</v>
      </c>
      <c r="C3550" t="s">
        <v>56</v>
      </c>
      <c r="D3550">
        <v>76</v>
      </c>
      <c r="E3550">
        <v>24</v>
      </c>
      <c r="F3550" t="s">
        <v>63</v>
      </c>
    </row>
    <row r="3551" spans="1:6" x14ac:dyDescent="0.2">
      <c r="A3551">
        <v>2546</v>
      </c>
      <c r="B3551">
        <v>7</v>
      </c>
      <c r="C3551" t="s">
        <v>58</v>
      </c>
      <c r="D3551">
        <v>76</v>
      </c>
      <c r="E3551">
        <v>24</v>
      </c>
      <c r="F3551" t="s">
        <v>64</v>
      </c>
    </row>
    <row r="3552" spans="1:6" x14ac:dyDescent="0.2">
      <c r="A3552">
        <v>2547</v>
      </c>
      <c r="B3552">
        <v>7</v>
      </c>
      <c r="C3552" t="s">
        <v>59</v>
      </c>
      <c r="D3552">
        <v>76</v>
      </c>
      <c r="E3552">
        <v>24</v>
      </c>
      <c r="F3552" t="s">
        <v>61</v>
      </c>
    </row>
    <row r="3553" spans="1:6" x14ac:dyDescent="0.2">
      <c r="A3553">
        <v>2548</v>
      </c>
      <c r="B3553">
        <v>7</v>
      </c>
      <c r="C3553" t="s">
        <v>60</v>
      </c>
      <c r="D3553">
        <v>76</v>
      </c>
      <c r="E3553">
        <v>24</v>
      </c>
      <c r="F3553" t="s">
        <v>61</v>
      </c>
    </row>
    <row r="3554" spans="1:6" x14ac:dyDescent="0.2">
      <c r="A3554">
        <v>2549</v>
      </c>
      <c r="B3554">
        <v>7</v>
      </c>
      <c r="C3554" t="s">
        <v>56</v>
      </c>
      <c r="D3554">
        <v>76</v>
      </c>
      <c r="E3554">
        <v>25</v>
      </c>
      <c r="F3554" t="s">
        <v>63</v>
      </c>
    </row>
    <row r="3555" spans="1:6" x14ac:dyDescent="0.2">
      <c r="A3555">
        <v>2550</v>
      </c>
      <c r="B3555">
        <v>7</v>
      </c>
      <c r="C3555" t="s">
        <v>58</v>
      </c>
      <c r="D3555">
        <v>76</v>
      </c>
      <c r="E3555">
        <v>25</v>
      </c>
      <c r="F3555" t="s">
        <v>63</v>
      </c>
    </row>
    <row r="3556" spans="1:6" x14ac:dyDescent="0.2">
      <c r="A3556">
        <v>2551</v>
      </c>
      <c r="B3556">
        <v>7</v>
      </c>
      <c r="C3556" t="s">
        <v>59</v>
      </c>
      <c r="D3556">
        <v>76</v>
      </c>
      <c r="E3556">
        <v>25</v>
      </c>
      <c r="F3556" t="s">
        <v>64</v>
      </c>
    </row>
    <row r="3557" spans="1:6" x14ac:dyDescent="0.2">
      <c r="A3557">
        <v>2552</v>
      </c>
      <c r="B3557">
        <v>7</v>
      </c>
      <c r="C3557" t="s">
        <v>60</v>
      </c>
      <c r="D3557">
        <v>76</v>
      </c>
      <c r="E3557">
        <v>25</v>
      </c>
      <c r="F3557" t="s">
        <v>63</v>
      </c>
    </row>
    <row r="3558" spans="1:6" x14ac:dyDescent="0.2">
      <c r="A3558">
        <v>2553</v>
      </c>
      <c r="B3558">
        <v>7</v>
      </c>
      <c r="C3558" t="s">
        <v>56</v>
      </c>
      <c r="D3558">
        <v>76</v>
      </c>
      <c r="E3558">
        <v>26</v>
      </c>
      <c r="F3558" t="s">
        <v>64</v>
      </c>
    </row>
    <row r="3559" spans="1:6" x14ac:dyDescent="0.2">
      <c r="A3559">
        <v>2554</v>
      </c>
      <c r="B3559">
        <v>7</v>
      </c>
      <c r="C3559" t="s">
        <v>58</v>
      </c>
      <c r="D3559">
        <v>76</v>
      </c>
      <c r="E3559">
        <v>26</v>
      </c>
      <c r="F3559" t="s">
        <v>64</v>
      </c>
    </row>
    <row r="3560" spans="1:6" x14ac:dyDescent="0.2">
      <c r="A3560">
        <v>2555</v>
      </c>
      <c r="B3560">
        <v>7</v>
      </c>
      <c r="C3560" t="s">
        <v>59</v>
      </c>
      <c r="D3560">
        <v>76</v>
      </c>
      <c r="E3560">
        <v>26</v>
      </c>
      <c r="F3560" t="s">
        <v>64</v>
      </c>
    </row>
    <row r="3561" spans="1:6" x14ac:dyDescent="0.2">
      <c r="A3561">
        <v>2556</v>
      </c>
      <c r="B3561">
        <v>7</v>
      </c>
      <c r="C3561" t="s">
        <v>60</v>
      </c>
      <c r="D3561">
        <v>76</v>
      </c>
      <c r="E3561">
        <v>26</v>
      </c>
      <c r="F3561" t="s">
        <v>64</v>
      </c>
    </row>
    <row r="3562" spans="1:6" x14ac:dyDescent="0.2">
      <c r="A3562">
        <v>2557</v>
      </c>
      <c r="B3562">
        <v>7</v>
      </c>
      <c r="C3562" t="s">
        <v>56</v>
      </c>
      <c r="D3562">
        <v>76</v>
      </c>
      <c r="E3562">
        <v>27</v>
      </c>
      <c r="F3562" t="s">
        <v>61</v>
      </c>
    </row>
    <row r="3563" spans="1:6" x14ac:dyDescent="0.2">
      <c r="A3563">
        <v>2558</v>
      </c>
      <c r="B3563">
        <v>7</v>
      </c>
      <c r="C3563" t="s">
        <v>58</v>
      </c>
      <c r="D3563">
        <v>76</v>
      </c>
      <c r="E3563">
        <v>27</v>
      </c>
      <c r="F3563" t="s">
        <v>63</v>
      </c>
    </row>
    <row r="3564" spans="1:6" x14ac:dyDescent="0.2">
      <c r="A3564">
        <v>2559</v>
      </c>
      <c r="B3564">
        <v>7</v>
      </c>
      <c r="C3564" t="s">
        <v>59</v>
      </c>
      <c r="D3564">
        <v>76</v>
      </c>
      <c r="E3564">
        <v>27</v>
      </c>
      <c r="F3564" t="s">
        <v>61</v>
      </c>
    </row>
    <row r="3565" spans="1:6" x14ac:dyDescent="0.2">
      <c r="A3565">
        <v>2560</v>
      </c>
      <c r="B3565">
        <v>7</v>
      </c>
      <c r="C3565" t="s">
        <v>60</v>
      </c>
      <c r="D3565">
        <v>76</v>
      </c>
      <c r="E3565">
        <v>27</v>
      </c>
      <c r="F3565" t="s">
        <v>64</v>
      </c>
    </row>
    <row r="3566" spans="1:6" x14ac:dyDescent="0.2">
      <c r="A3566">
        <v>2561</v>
      </c>
      <c r="B3566">
        <v>7</v>
      </c>
      <c r="C3566" t="s">
        <v>56</v>
      </c>
      <c r="D3566">
        <v>76</v>
      </c>
      <c r="E3566">
        <v>28</v>
      </c>
      <c r="F3566" t="s">
        <v>63</v>
      </c>
    </row>
    <row r="3567" spans="1:6" x14ac:dyDescent="0.2">
      <c r="A3567">
        <v>2562</v>
      </c>
      <c r="B3567">
        <v>7</v>
      </c>
      <c r="C3567" t="s">
        <v>58</v>
      </c>
      <c r="D3567">
        <v>76</v>
      </c>
      <c r="E3567">
        <v>28</v>
      </c>
      <c r="F3567" t="s">
        <v>63</v>
      </c>
    </row>
    <row r="3568" spans="1:6" x14ac:dyDescent="0.2">
      <c r="A3568">
        <v>2563</v>
      </c>
      <c r="B3568">
        <v>7</v>
      </c>
      <c r="C3568" t="s">
        <v>59</v>
      </c>
      <c r="D3568">
        <v>76</v>
      </c>
      <c r="E3568">
        <v>28</v>
      </c>
      <c r="F3568" t="s">
        <v>64</v>
      </c>
    </row>
    <row r="3569" spans="1:6" x14ac:dyDescent="0.2">
      <c r="A3569">
        <v>2564</v>
      </c>
      <c r="B3569">
        <v>7</v>
      </c>
      <c r="C3569" t="s">
        <v>60</v>
      </c>
      <c r="D3569">
        <v>76</v>
      </c>
      <c r="E3569">
        <v>28</v>
      </c>
      <c r="F3569" t="s">
        <v>61</v>
      </c>
    </row>
    <row r="3570" spans="1:6" x14ac:dyDescent="0.2">
      <c r="A3570">
        <v>2565</v>
      </c>
      <c r="B3570">
        <v>7</v>
      </c>
      <c r="C3570" t="s">
        <v>56</v>
      </c>
      <c r="D3570">
        <v>76</v>
      </c>
      <c r="E3570">
        <v>29</v>
      </c>
      <c r="F3570" t="s">
        <v>63</v>
      </c>
    </row>
    <row r="3571" spans="1:6" x14ac:dyDescent="0.2">
      <c r="A3571">
        <v>2566</v>
      </c>
      <c r="B3571">
        <v>7</v>
      </c>
      <c r="C3571" t="s">
        <v>58</v>
      </c>
      <c r="D3571">
        <v>76</v>
      </c>
      <c r="E3571">
        <v>29</v>
      </c>
      <c r="F3571" t="s">
        <v>63</v>
      </c>
    </row>
    <row r="3572" spans="1:6" x14ac:dyDescent="0.2">
      <c r="A3572">
        <v>2567</v>
      </c>
      <c r="B3572">
        <v>7</v>
      </c>
      <c r="C3572" t="s">
        <v>59</v>
      </c>
      <c r="D3572">
        <v>76</v>
      </c>
      <c r="E3572">
        <v>29</v>
      </c>
      <c r="F3572" t="s">
        <v>64</v>
      </c>
    </row>
    <row r="3573" spans="1:6" x14ac:dyDescent="0.2">
      <c r="A3573">
        <v>2568</v>
      </c>
      <c r="B3573">
        <v>7</v>
      </c>
      <c r="C3573" t="s">
        <v>60</v>
      </c>
      <c r="D3573">
        <v>76</v>
      </c>
      <c r="E3573">
        <v>29</v>
      </c>
      <c r="F3573" t="s">
        <v>64</v>
      </c>
    </row>
    <row r="3574" spans="1:6" x14ac:dyDescent="0.2">
      <c r="A3574">
        <v>2569</v>
      </c>
      <c r="B3574">
        <v>7</v>
      </c>
      <c r="C3574" t="s">
        <v>56</v>
      </c>
      <c r="D3574">
        <v>76</v>
      </c>
      <c r="E3574">
        <v>30</v>
      </c>
      <c r="F3574" t="s">
        <v>57</v>
      </c>
    </row>
    <row r="3575" spans="1:6" x14ac:dyDescent="0.2">
      <c r="A3575">
        <v>2570</v>
      </c>
      <c r="B3575">
        <v>7</v>
      </c>
      <c r="C3575" t="s">
        <v>58</v>
      </c>
      <c r="D3575">
        <v>76</v>
      </c>
      <c r="E3575">
        <v>30</v>
      </c>
      <c r="F3575" t="s">
        <v>64</v>
      </c>
    </row>
    <row r="3576" spans="1:6" x14ac:dyDescent="0.2">
      <c r="A3576">
        <v>2571</v>
      </c>
      <c r="B3576">
        <v>7</v>
      </c>
      <c r="C3576" t="s">
        <v>59</v>
      </c>
      <c r="D3576">
        <v>76</v>
      </c>
      <c r="E3576">
        <v>30</v>
      </c>
      <c r="F3576" t="s">
        <v>57</v>
      </c>
    </row>
    <row r="3577" spans="1:6" x14ac:dyDescent="0.2">
      <c r="A3577">
        <v>2572</v>
      </c>
      <c r="B3577">
        <v>7</v>
      </c>
      <c r="C3577" t="s">
        <v>60</v>
      </c>
      <c r="D3577">
        <v>76</v>
      </c>
      <c r="E3577">
        <v>30</v>
      </c>
      <c r="F3577" t="s">
        <v>61</v>
      </c>
    </row>
    <row r="3578" spans="1:6" x14ac:dyDescent="0.2">
      <c r="A3578">
        <v>2573</v>
      </c>
      <c r="B3578">
        <v>7</v>
      </c>
      <c r="C3578" t="s">
        <v>56</v>
      </c>
      <c r="D3578">
        <v>76</v>
      </c>
      <c r="E3578">
        <v>31</v>
      </c>
      <c r="F3578" t="s">
        <v>57</v>
      </c>
    </row>
    <row r="3579" spans="1:6" x14ac:dyDescent="0.2">
      <c r="A3579">
        <v>2574</v>
      </c>
      <c r="B3579">
        <v>7</v>
      </c>
      <c r="C3579" t="s">
        <v>58</v>
      </c>
      <c r="D3579">
        <v>76</v>
      </c>
      <c r="E3579">
        <v>31</v>
      </c>
      <c r="F3579" t="s">
        <v>57</v>
      </c>
    </row>
    <row r="3580" spans="1:6" x14ac:dyDescent="0.2">
      <c r="A3580">
        <v>2575</v>
      </c>
      <c r="B3580">
        <v>7</v>
      </c>
      <c r="C3580" t="s">
        <v>59</v>
      </c>
      <c r="D3580">
        <v>76</v>
      </c>
      <c r="E3580">
        <v>31</v>
      </c>
      <c r="F3580" t="s">
        <v>64</v>
      </c>
    </row>
    <row r="3581" spans="1:6" x14ac:dyDescent="0.2">
      <c r="A3581">
        <v>2576</v>
      </c>
      <c r="B3581">
        <v>7</v>
      </c>
      <c r="C3581" t="s">
        <v>60</v>
      </c>
      <c r="D3581">
        <v>76</v>
      </c>
      <c r="E3581">
        <v>31</v>
      </c>
      <c r="F3581" t="s">
        <v>57</v>
      </c>
    </row>
    <row r="3582" spans="1:6" x14ac:dyDescent="0.2">
      <c r="A3582">
        <v>2577</v>
      </c>
      <c r="B3582">
        <v>7</v>
      </c>
      <c r="C3582" t="s">
        <v>56</v>
      </c>
      <c r="D3582">
        <v>76</v>
      </c>
      <c r="E3582">
        <v>32</v>
      </c>
      <c r="F3582" t="s">
        <v>61</v>
      </c>
    </row>
    <row r="3583" spans="1:6" x14ac:dyDescent="0.2">
      <c r="A3583">
        <v>2578</v>
      </c>
      <c r="B3583">
        <v>7</v>
      </c>
      <c r="C3583" t="s">
        <v>58</v>
      </c>
      <c r="D3583">
        <v>76</v>
      </c>
      <c r="E3583">
        <v>32</v>
      </c>
      <c r="F3583" t="s">
        <v>61</v>
      </c>
    </row>
    <row r="3584" spans="1:6" x14ac:dyDescent="0.2">
      <c r="A3584">
        <v>2579</v>
      </c>
      <c r="B3584">
        <v>7</v>
      </c>
      <c r="C3584" t="s">
        <v>59</v>
      </c>
      <c r="D3584">
        <v>76</v>
      </c>
      <c r="E3584">
        <v>32</v>
      </c>
      <c r="F3584" t="s">
        <v>57</v>
      </c>
    </row>
    <row r="3585" spans="1:6" x14ac:dyDescent="0.2">
      <c r="A3585">
        <v>2580</v>
      </c>
      <c r="B3585">
        <v>7</v>
      </c>
      <c r="C3585" t="s">
        <v>60</v>
      </c>
      <c r="D3585">
        <v>76</v>
      </c>
      <c r="E3585">
        <v>32</v>
      </c>
      <c r="F3585" t="s">
        <v>61</v>
      </c>
    </row>
    <row r="3586" spans="1:6" x14ac:dyDescent="0.2">
      <c r="A3586">
        <v>2581</v>
      </c>
      <c r="B3586">
        <v>7</v>
      </c>
      <c r="C3586" t="s">
        <v>56</v>
      </c>
      <c r="D3586">
        <v>76</v>
      </c>
      <c r="E3586">
        <v>33</v>
      </c>
      <c r="F3586" t="s">
        <v>64</v>
      </c>
    </row>
    <row r="3587" spans="1:6" x14ac:dyDescent="0.2">
      <c r="A3587">
        <v>2582</v>
      </c>
      <c r="B3587">
        <v>7</v>
      </c>
      <c r="C3587" t="s">
        <v>58</v>
      </c>
      <c r="D3587">
        <v>76</v>
      </c>
      <c r="E3587">
        <v>33</v>
      </c>
      <c r="F3587" t="s">
        <v>64</v>
      </c>
    </row>
    <row r="3588" spans="1:6" x14ac:dyDescent="0.2">
      <c r="A3588">
        <v>2583</v>
      </c>
      <c r="B3588">
        <v>7</v>
      </c>
      <c r="C3588" t="s">
        <v>59</v>
      </c>
      <c r="D3588">
        <v>76</v>
      </c>
      <c r="E3588">
        <v>33</v>
      </c>
      <c r="F3588" t="s">
        <v>64</v>
      </c>
    </row>
    <row r="3589" spans="1:6" x14ac:dyDescent="0.2">
      <c r="A3589">
        <v>2584</v>
      </c>
      <c r="B3589">
        <v>7</v>
      </c>
      <c r="C3589" t="s">
        <v>60</v>
      </c>
      <c r="D3589">
        <v>76</v>
      </c>
      <c r="E3589">
        <v>33</v>
      </c>
      <c r="F3589" t="s">
        <v>64</v>
      </c>
    </row>
    <row r="3590" spans="1:6" x14ac:dyDescent="0.2">
      <c r="A3590">
        <v>2585</v>
      </c>
      <c r="B3590">
        <v>7</v>
      </c>
      <c r="C3590" t="s">
        <v>56</v>
      </c>
      <c r="D3590">
        <v>76</v>
      </c>
      <c r="E3590">
        <v>34</v>
      </c>
      <c r="F3590" t="s">
        <v>63</v>
      </c>
    </row>
    <row r="3591" spans="1:6" x14ac:dyDescent="0.2">
      <c r="A3591">
        <v>2586</v>
      </c>
      <c r="B3591">
        <v>7</v>
      </c>
      <c r="C3591" t="s">
        <v>58</v>
      </c>
      <c r="D3591">
        <v>76</v>
      </c>
      <c r="E3591">
        <v>34</v>
      </c>
      <c r="F3591" t="s">
        <v>64</v>
      </c>
    </row>
    <row r="3592" spans="1:6" x14ac:dyDescent="0.2">
      <c r="A3592">
        <v>2587</v>
      </c>
      <c r="B3592">
        <v>7</v>
      </c>
      <c r="C3592" t="s">
        <v>59</v>
      </c>
      <c r="D3592">
        <v>76</v>
      </c>
      <c r="E3592">
        <v>34</v>
      </c>
      <c r="F3592" t="s">
        <v>64</v>
      </c>
    </row>
    <row r="3593" spans="1:6" x14ac:dyDescent="0.2">
      <c r="A3593">
        <v>2588</v>
      </c>
      <c r="B3593">
        <v>7</v>
      </c>
      <c r="C3593" t="s">
        <v>60</v>
      </c>
      <c r="D3593">
        <v>76</v>
      </c>
      <c r="E3593">
        <v>34</v>
      </c>
      <c r="F3593" t="s">
        <v>62</v>
      </c>
    </row>
    <row r="3594" spans="1:6" x14ac:dyDescent="0.2">
      <c r="A3594">
        <v>2589</v>
      </c>
      <c r="B3594">
        <v>7</v>
      </c>
      <c r="C3594" t="s">
        <v>56</v>
      </c>
      <c r="D3594">
        <v>76</v>
      </c>
      <c r="E3594">
        <v>35</v>
      </c>
      <c r="F3594" t="s">
        <v>63</v>
      </c>
    </row>
    <row r="3595" spans="1:6" x14ac:dyDescent="0.2">
      <c r="A3595">
        <v>2590</v>
      </c>
      <c r="B3595">
        <v>7</v>
      </c>
      <c r="C3595" t="s">
        <v>58</v>
      </c>
      <c r="D3595">
        <v>76</v>
      </c>
      <c r="E3595">
        <v>35</v>
      </c>
      <c r="F3595" t="s">
        <v>63</v>
      </c>
    </row>
    <row r="3596" spans="1:6" x14ac:dyDescent="0.2">
      <c r="A3596">
        <v>2591</v>
      </c>
      <c r="B3596">
        <v>7</v>
      </c>
      <c r="C3596" t="s">
        <v>59</v>
      </c>
      <c r="D3596">
        <v>76</v>
      </c>
      <c r="E3596">
        <v>35</v>
      </c>
      <c r="F3596" t="s">
        <v>64</v>
      </c>
    </row>
    <row r="3597" spans="1:6" x14ac:dyDescent="0.2">
      <c r="A3597">
        <v>2592</v>
      </c>
      <c r="B3597">
        <v>7</v>
      </c>
      <c r="C3597" t="s">
        <v>60</v>
      </c>
      <c r="D3597">
        <v>76</v>
      </c>
      <c r="E3597">
        <v>35</v>
      </c>
      <c r="F3597" t="s">
        <v>61</v>
      </c>
    </row>
    <row r="3598" spans="1:6" x14ac:dyDescent="0.2">
      <c r="A3598">
        <v>2593</v>
      </c>
      <c r="B3598">
        <v>7</v>
      </c>
      <c r="C3598" t="s">
        <v>56</v>
      </c>
      <c r="D3598">
        <v>76</v>
      </c>
      <c r="E3598">
        <v>36</v>
      </c>
      <c r="F3598" t="s">
        <v>57</v>
      </c>
    </row>
    <row r="3599" spans="1:6" x14ac:dyDescent="0.2">
      <c r="A3599">
        <v>2594</v>
      </c>
      <c r="B3599">
        <v>7</v>
      </c>
      <c r="C3599" t="s">
        <v>58</v>
      </c>
      <c r="D3599">
        <v>76</v>
      </c>
      <c r="E3599">
        <v>36</v>
      </c>
      <c r="F3599" t="s">
        <v>57</v>
      </c>
    </row>
    <row r="3600" spans="1:6" x14ac:dyDescent="0.2">
      <c r="A3600">
        <v>2595</v>
      </c>
      <c r="B3600">
        <v>7</v>
      </c>
      <c r="C3600" t="s">
        <v>59</v>
      </c>
      <c r="D3600">
        <v>76</v>
      </c>
      <c r="E3600">
        <v>36</v>
      </c>
      <c r="F3600" t="s">
        <v>57</v>
      </c>
    </row>
    <row r="3601" spans="1:6" x14ac:dyDescent="0.2">
      <c r="A3601">
        <v>2596</v>
      </c>
      <c r="B3601">
        <v>7</v>
      </c>
      <c r="C3601" t="s">
        <v>60</v>
      </c>
      <c r="D3601">
        <v>76</v>
      </c>
      <c r="E3601">
        <v>36</v>
      </c>
      <c r="F3601" t="s">
        <v>62</v>
      </c>
    </row>
    <row r="3602" spans="1:6" x14ac:dyDescent="0.2">
      <c r="A3602">
        <v>2597</v>
      </c>
      <c r="B3602">
        <v>7</v>
      </c>
      <c r="C3602" t="s">
        <v>56</v>
      </c>
      <c r="D3602">
        <v>76</v>
      </c>
      <c r="E3602">
        <v>37</v>
      </c>
      <c r="F3602" t="s">
        <v>57</v>
      </c>
    </row>
    <row r="3603" spans="1:6" x14ac:dyDescent="0.2">
      <c r="A3603">
        <v>2598</v>
      </c>
      <c r="B3603">
        <v>7</v>
      </c>
      <c r="C3603" t="s">
        <v>58</v>
      </c>
      <c r="D3603">
        <v>76</v>
      </c>
      <c r="E3603">
        <v>37</v>
      </c>
      <c r="F3603" t="s">
        <v>63</v>
      </c>
    </row>
    <row r="3604" spans="1:6" x14ac:dyDescent="0.2">
      <c r="A3604">
        <v>2599</v>
      </c>
      <c r="B3604">
        <v>7</v>
      </c>
      <c r="C3604" t="s">
        <v>59</v>
      </c>
      <c r="D3604">
        <v>76</v>
      </c>
      <c r="E3604">
        <v>37</v>
      </c>
      <c r="F3604" t="s">
        <v>57</v>
      </c>
    </row>
    <row r="3605" spans="1:6" x14ac:dyDescent="0.2">
      <c r="A3605">
        <v>2600</v>
      </c>
      <c r="B3605">
        <v>7</v>
      </c>
      <c r="C3605" t="s">
        <v>60</v>
      </c>
      <c r="D3605">
        <v>76</v>
      </c>
      <c r="E3605">
        <v>37</v>
      </c>
      <c r="F3605" t="s">
        <v>62</v>
      </c>
    </row>
    <row r="3606" spans="1:6" x14ac:dyDescent="0.2">
      <c r="A3606">
        <v>2601</v>
      </c>
      <c r="B3606">
        <v>7</v>
      </c>
      <c r="C3606" t="s">
        <v>56</v>
      </c>
      <c r="D3606">
        <v>76</v>
      </c>
      <c r="E3606">
        <v>38</v>
      </c>
      <c r="F3606" t="s">
        <v>64</v>
      </c>
    </row>
    <row r="3607" spans="1:6" x14ac:dyDescent="0.2">
      <c r="A3607">
        <v>2602</v>
      </c>
      <c r="B3607">
        <v>7</v>
      </c>
      <c r="C3607" t="s">
        <v>58</v>
      </c>
      <c r="D3607">
        <v>76</v>
      </c>
      <c r="E3607">
        <v>38</v>
      </c>
      <c r="F3607" t="s">
        <v>64</v>
      </c>
    </row>
    <row r="3608" spans="1:6" x14ac:dyDescent="0.2">
      <c r="A3608">
        <v>2603</v>
      </c>
      <c r="B3608">
        <v>7</v>
      </c>
      <c r="C3608" t="s">
        <v>59</v>
      </c>
      <c r="D3608">
        <v>76</v>
      </c>
      <c r="E3608">
        <v>38</v>
      </c>
      <c r="F3608" t="s">
        <v>64</v>
      </c>
    </row>
    <row r="3609" spans="1:6" x14ac:dyDescent="0.2">
      <c r="A3609">
        <v>2604</v>
      </c>
      <c r="B3609">
        <v>7</v>
      </c>
      <c r="C3609" t="s">
        <v>60</v>
      </c>
      <c r="D3609">
        <v>76</v>
      </c>
      <c r="E3609">
        <v>38</v>
      </c>
      <c r="F3609" t="s">
        <v>63</v>
      </c>
    </row>
    <row r="3610" spans="1:6" x14ac:dyDescent="0.2">
      <c r="A3610">
        <v>2605</v>
      </c>
      <c r="B3610">
        <v>7</v>
      </c>
      <c r="C3610" t="s">
        <v>56</v>
      </c>
      <c r="D3610">
        <v>76</v>
      </c>
      <c r="E3610">
        <v>39</v>
      </c>
      <c r="F3610" t="s">
        <v>63</v>
      </c>
    </row>
    <row r="3611" spans="1:6" x14ac:dyDescent="0.2">
      <c r="A3611">
        <v>2606</v>
      </c>
      <c r="B3611">
        <v>7</v>
      </c>
      <c r="C3611" t="s">
        <v>58</v>
      </c>
      <c r="D3611">
        <v>76</v>
      </c>
      <c r="E3611">
        <v>39</v>
      </c>
      <c r="F3611" t="s">
        <v>63</v>
      </c>
    </row>
    <row r="3612" spans="1:6" x14ac:dyDescent="0.2">
      <c r="A3612">
        <v>2607</v>
      </c>
      <c r="B3612">
        <v>7</v>
      </c>
      <c r="C3612" t="s">
        <v>59</v>
      </c>
      <c r="D3612">
        <v>76</v>
      </c>
      <c r="E3612">
        <v>39</v>
      </c>
      <c r="F3612" t="s">
        <v>62</v>
      </c>
    </row>
    <row r="3613" spans="1:6" x14ac:dyDescent="0.2">
      <c r="A3613">
        <v>2608</v>
      </c>
      <c r="B3613">
        <v>7</v>
      </c>
      <c r="C3613" t="s">
        <v>60</v>
      </c>
      <c r="D3613">
        <v>76</v>
      </c>
      <c r="E3613">
        <v>39</v>
      </c>
      <c r="F3613" t="s">
        <v>62</v>
      </c>
    </row>
    <row r="3614" spans="1:6" x14ac:dyDescent="0.2">
      <c r="A3614">
        <v>2609</v>
      </c>
      <c r="B3614">
        <v>7</v>
      </c>
      <c r="C3614" t="s">
        <v>56</v>
      </c>
      <c r="D3614">
        <v>76</v>
      </c>
      <c r="E3614">
        <v>40</v>
      </c>
      <c r="F3614" t="s">
        <v>62</v>
      </c>
    </row>
    <row r="3615" spans="1:6" x14ac:dyDescent="0.2">
      <c r="A3615">
        <v>2610</v>
      </c>
      <c r="B3615">
        <v>7</v>
      </c>
      <c r="C3615" t="s">
        <v>58</v>
      </c>
      <c r="D3615">
        <v>76</v>
      </c>
      <c r="E3615">
        <v>40</v>
      </c>
      <c r="F3615" t="s">
        <v>64</v>
      </c>
    </row>
    <row r="3616" spans="1:6" x14ac:dyDescent="0.2">
      <c r="A3616">
        <v>2611</v>
      </c>
      <c r="B3616">
        <v>7</v>
      </c>
      <c r="C3616" t="s">
        <v>59</v>
      </c>
      <c r="D3616">
        <v>76</v>
      </c>
      <c r="E3616">
        <v>40</v>
      </c>
      <c r="F3616" t="s">
        <v>64</v>
      </c>
    </row>
    <row r="3617" spans="1:6" x14ac:dyDescent="0.2">
      <c r="A3617">
        <v>2612</v>
      </c>
      <c r="B3617">
        <v>7</v>
      </c>
      <c r="C3617" t="s">
        <v>60</v>
      </c>
      <c r="D3617">
        <v>76</v>
      </c>
      <c r="E3617">
        <v>40</v>
      </c>
      <c r="F3617" t="s">
        <v>62</v>
      </c>
    </row>
    <row r="3618" spans="1:6" x14ac:dyDescent="0.2">
      <c r="A3618">
        <v>2613</v>
      </c>
      <c r="B3618">
        <v>7</v>
      </c>
      <c r="C3618" t="s">
        <v>56</v>
      </c>
      <c r="D3618">
        <v>76</v>
      </c>
      <c r="E3618">
        <v>41</v>
      </c>
      <c r="F3618" t="s">
        <v>63</v>
      </c>
    </row>
    <row r="3619" spans="1:6" x14ac:dyDescent="0.2">
      <c r="A3619">
        <v>2614</v>
      </c>
      <c r="B3619">
        <v>7</v>
      </c>
      <c r="C3619" t="s">
        <v>58</v>
      </c>
      <c r="D3619">
        <v>76</v>
      </c>
      <c r="E3619">
        <v>41</v>
      </c>
      <c r="F3619" t="s">
        <v>63</v>
      </c>
    </row>
    <row r="3620" spans="1:6" x14ac:dyDescent="0.2">
      <c r="A3620">
        <v>2615</v>
      </c>
      <c r="B3620">
        <v>7</v>
      </c>
      <c r="C3620" t="s">
        <v>59</v>
      </c>
      <c r="D3620">
        <v>76</v>
      </c>
      <c r="E3620">
        <v>41</v>
      </c>
      <c r="F3620" t="s">
        <v>64</v>
      </c>
    </row>
    <row r="3621" spans="1:6" x14ac:dyDescent="0.2">
      <c r="A3621">
        <v>2616</v>
      </c>
      <c r="B3621">
        <v>7</v>
      </c>
      <c r="C3621" t="s">
        <v>60</v>
      </c>
      <c r="D3621">
        <v>76</v>
      </c>
      <c r="E3621">
        <v>41</v>
      </c>
      <c r="F3621" t="s">
        <v>64</v>
      </c>
    </row>
    <row r="3622" spans="1:6" x14ac:dyDescent="0.2">
      <c r="A3622">
        <v>2617</v>
      </c>
      <c r="B3622">
        <v>7</v>
      </c>
      <c r="C3622" t="s">
        <v>56</v>
      </c>
      <c r="D3622">
        <v>76</v>
      </c>
      <c r="E3622">
        <v>42</v>
      </c>
      <c r="F3622" t="s">
        <v>62</v>
      </c>
    </row>
    <row r="3623" spans="1:6" x14ac:dyDescent="0.2">
      <c r="A3623">
        <v>2618</v>
      </c>
      <c r="B3623">
        <v>7</v>
      </c>
      <c r="C3623" t="s">
        <v>58</v>
      </c>
      <c r="D3623">
        <v>76</v>
      </c>
      <c r="E3623">
        <v>42</v>
      </c>
      <c r="F3623" t="s">
        <v>62</v>
      </c>
    </row>
    <row r="3624" spans="1:6" x14ac:dyDescent="0.2">
      <c r="A3624">
        <v>2619</v>
      </c>
      <c r="B3624">
        <v>7</v>
      </c>
      <c r="C3624" t="s">
        <v>59</v>
      </c>
      <c r="D3624">
        <v>76</v>
      </c>
      <c r="E3624">
        <v>42</v>
      </c>
      <c r="F3624" t="s">
        <v>64</v>
      </c>
    </row>
    <row r="3625" spans="1:6" x14ac:dyDescent="0.2">
      <c r="A3625">
        <v>2620</v>
      </c>
      <c r="B3625">
        <v>7</v>
      </c>
      <c r="C3625" t="s">
        <v>60</v>
      </c>
      <c r="D3625">
        <v>76</v>
      </c>
      <c r="E3625">
        <v>42</v>
      </c>
      <c r="F3625" t="s">
        <v>64</v>
      </c>
    </row>
    <row r="3626" spans="1:6" x14ac:dyDescent="0.2">
      <c r="A3626">
        <v>2621</v>
      </c>
      <c r="B3626">
        <v>7</v>
      </c>
      <c r="C3626" t="s">
        <v>56</v>
      </c>
      <c r="D3626">
        <v>76</v>
      </c>
      <c r="E3626">
        <v>43</v>
      </c>
      <c r="F3626" t="s">
        <v>64</v>
      </c>
    </row>
    <row r="3627" spans="1:6" x14ac:dyDescent="0.2">
      <c r="A3627">
        <v>2622</v>
      </c>
      <c r="B3627">
        <v>7</v>
      </c>
      <c r="C3627" t="s">
        <v>58</v>
      </c>
      <c r="D3627">
        <v>76</v>
      </c>
      <c r="E3627">
        <v>43</v>
      </c>
      <c r="F3627" t="s">
        <v>64</v>
      </c>
    </row>
    <row r="3628" spans="1:6" x14ac:dyDescent="0.2">
      <c r="A3628">
        <v>2623</v>
      </c>
      <c r="B3628">
        <v>7</v>
      </c>
      <c r="C3628" t="s">
        <v>59</v>
      </c>
      <c r="D3628">
        <v>76</v>
      </c>
      <c r="E3628">
        <v>43</v>
      </c>
      <c r="F3628" t="s">
        <v>64</v>
      </c>
    </row>
    <row r="3629" spans="1:6" x14ac:dyDescent="0.2">
      <c r="A3629">
        <v>2624</v>
      </c>
      <c r="B3629">
        <v>7</v>
      </c>
      <c r="C3629" t="s">
        <v>60</v>
      </c>
      <c r="D3629">
        <v>76</v>
      </c>
      <c r="E3629">
        <v>43</v>
      </c>
      <c r="F3629" t="s">
        <v>62</v>
      </c>
    </row>
    <row r="3630" spans="1:6" x14ac:dyDescent="0.2">
      <c r="A3630">
        <v>2625</v>
      </c>
      <c r="B3630">
        <v>7</v>
      </c>
      <c r="C3630" t="s">
        <v>56</v>
      </c>
      <c r="D3630">
        <v>76</v>
      </c>
      <c r="E3630">
        <v>44</v>
      </c>
      <c r="F3630" t="s">
        <v>64</v>
      </c>
    </row>
    <row r="3631" spans="1:6" x14ac:dyDescent="0.2">
      <c r="A3631">
        <v>2626</v>
      </c>
      <c r="B3631">
        <v>7</v>
      </c>
      <c r="C3631" t="s">
        <v>58</v>
      </c>
      <c r="D3631">
        <v>76</v>
      </c>
      <c r="E3631">
        <v>44</v>
      </c>
      <c r="F3631" t="s">
        <v>63</v>
      </c>
    </row>
    <row r="3632" spans="1:6" x14ac:dyDescent="0.2">
      <c r="A3632">
        <v>2627</v>
      </c>
      <c r="B3632">
        <v>7</v>
      </c>
      <c r="C3632" t="s">
        <v>59</v>
      </c>
      <c r="D3632">
        <v>76</v>
      </c>
      <c r="E3632">
        <v>44</v>
      </c>
      <c r="F3632" t="s">
        <v>61</v>
      </c>
    </row>
    <row r="3633" spans="1:6" x14ac:dyDescent="0.2">
      <c r="A3633">
        <v>2628</v>
      </c>
      <c r="B3633">
        <v>7</v>
      </c>
      <c r="C3633" t="s">
        <v>60</v>
      </c>
      <c r="D3633">
        <v>76</v>
      </c>
      <c r="E3633">
        <v>44</v>
      </c>
      <c r="F3633" t="s">
        <v>61</v>
      </c>
    </row>
    <row r="3634" spans="1:6" x14ac:dyDescent="0.2">
      <c r="A3634">
        <v>2629</v>
      </c>
      <c r="B3634">
        <v>7</v>
      </c>
      <c r="C3634" t="s">
        <v>56</v>
      </c>
      <c r="D3634">
        <v>76</v>
      </c>
      <c r="E3634">
        <v>45</v>
      </c>
      <c r="F3634" t="s">
        <v>64</v>
      </c>
    </row>
    <row r="3635" spans="1:6" x14ac:dyDescent="0.2">
      <c r="A3635">
        <v>2630</v>
      </c>
      <c r="B3635">
        <v>7</v>
      </c>
      <c r="C3635" t="s">
        <v>58</v>
      </c>
      <c r="D3635">
        <v>76</v>
      </c>
      <c r="E3635">
        <v>45</v>
      </c>
      <c r="F3635" t="s">
        <v>64</v>
      </c>
    </row>
    <row r="3636" spans="1:6" x14ac:dyDescent="0.2">
      <c r="A3636">
        <v>2631</v>
      </c>
      <c r="B3636">
        <v>7</v>
      </c>
      <c r="C3636" t="s">
        <v>59</v>
      </c>
      <c r="D3636">
        <v>76</v>
      </c>
      <c r="E3636">
        <v>45</v>
      </c>
      <c r="F3636" t="s">
        <v>64</v>
      </c>
    </row>
    <row r="3637" spans="1:6" x14ac:dyDescent="0.2">
      <c r="A3637">
        <v>2632</v>
      </c>
      <c r="B3637">
        <v>7</v>
      </c>
      <c r="C3637" t="s">
        <v>60</v>
      </c>
      <c r="D3637">
        <v>76</v>
      </c>
      <c r="E3637">
        <v>45</v>
      </c>
      <c r="F3637" t="s">
        <v>63</v>
      </c>
    </row>
    <row r="3638" spans="1:6" x14ac:dyDescent="0.2">
      <c r="A3638">
        <v>2633</v>
      </c>
      <c r="B3638">
        <v>7</v>
      </c>
      <c r="C3638" t="s">
        <v>56</v>
      </c>
      <c r="D3638">
        <v>76</v>
      </c>
      <c r="E3638">
        <v>46</v>
      </c>
      <c r="F3638" t="s">
        <v>64</v>
      </c>
    </row>
    <row r="3639" spans="1:6" x14ac:dyDescent="0.2">
      <c r="A3639">
        <v>2634</v>
      </c>
      <c r="B3639">
        <v>7</v>
      </c>
      <c r="C3639" t="s">
        <v>58</v>
      </c>
      <c r="D3639">
        <v>76</v>
      </c>
      <c r="E3639">
        <v>46</v>
      </c>
      <c r="F3639" t="s">
        <v>64</v>
      </c>
    </row>
    <row r="3640" spans="1:6" x14ac:dyDescent="0.2">
      <c r="A3640">
        <v>2635</v>
      </c>
      <c r="B3640">
        <v>7</v>
      </c>
      <c r="C3640" t="s">
        <v>59</v>
      </c>
      <c r="D3640">
        <v>76</v>
      </c>
      <c r="E3640">
        <v>46</v>
      </c>
      <c r="F3640" t="s">
        <v>61</v>
      </c>
    </row>
    <row r="3641" spans="1:6" x14ac:dyDescent="0.2">
      <c r="A3641">
        <v>2636</v>
      </c>
      <c r="B3641">
        <v>7</v>
      </c>
      <c r="C3641" t="s">
        <v>60</v>
      </c>
      <c r="D3641">
        <v>76</v>
      </c>
      <c r="E3641">
        <v>46</v>
      </c>
      <c r="F3641" t="s">
        <v>61</v>
      </c>
    </row>
    <row r="3642" spans="1:6" x14ac:dyDescent="0.2">
      <c r="A3642">
        <v>2637</v>
      </c>
      <c r="B3642">
        <v>7</v>
      </c>
      <c r="C3642" t="s">
        <v>56</v>
      </c>
      <c r="D3642">
        <v>76</v>
      </c>
      <c r="E3642">
        <v>47</v>
      </c>
      <c r="F3642" t="s">
        <v>57</v>
      </c>
    </row>
    <row r="3643" spans="1:6" x14ac:dyDescent="0.2">
      <c r="A3643">
        <v>2638</v>
      </c>
      <c r="B3643">
        <v>7</v>
      </c>
      <c r="C3643" t="s">
        <v>58</v>
      </c>
      <c r="D3643">
        <v>76</v>
      </c>
      <c r="E3643">
        <v>47</v>
      </c>
      <c r="F3643" t="s">
        <v>62</v>
      </c>
    </row>
    <row r="3644" spans="1:6" x14ac:dyDescent="0.2">
      <c r="A3644">
        <v>2639</v>
      </c>
      <c r="B3644">
        <v>7</v>
      </c>
      <c r="C3644" t="s">
        <v>59</v>
      </c>
      <c r="D3644">
        <v>76</v>
      </c>
      <c r="E3644">
        <v>47</v>
      </c>
      <c r="F3644" t="s">
        <v>57</v>
      </c>
    </row>
    <row r="3645" spans="1:6" x14ac:dyDescent="0.2">
      <c r="A3645">
        <v>2640</v>
      </c>
      <c r="B3645">
        <v>7</v>
      </c>
      <c r="C3645" t="s">
        <v>60</v>
      </c>
      <c r="D3645">
        <v>76</v>
      </c>
      <c r="E3645">
        <v>47</v>
      </c>
      <c r="F3645" t="s">
        <v>57</v>
      </c>
    </row>
    <row r="3646" spans="1:6" x14ac:dyDescent="0.2">
      <c r="A3646">
        <v>2641</v>
      </c>
      <c r="B3646">
        <v>7</v>
      </c>
      <c r="C3646" t="s">
        <v>56</v>
      </c>
      <c r="D3646">
        <v>76</v>
      </c>
      <c r="E3646">
        <v>48</v>
      </c>
      <c r="F3646" t="s">
        <v>61</v>
      </c>
    </row>
    <row r="3647" spans="1:6" x14ac:dyDescent="0.2">
      <c r="A3647">
        <v>2642</v>
      </c>
      <c r="B3647">
        <v>7</v>
      </c>
      <c r="C3647" t="s">
        <v>58</v>
      </c>
      <c r="D3647">
        <v>76</v>
      </c>
      <c r="E3647">
        <v>48</v>
      </c>
      <c r="F3647" t="s">
        <v>62</v>
      </c>
    </row>
    <row r="3648" spans="1:6" x14ac:dyDescent="0.2">
      <c r="A3648">
        <v>2643</v>
      </c>
      <c r="B3648">
        <v>7</v>
      </c>
      <c r="C3648" t="s">
        <v>59</v>
      </c>
      <c r="D3648">
        <v>76</v>
      </c>
      <c r="E3648">
        <v>48</v>
      </c>
      <c r="F3648" t="s">
        <v>61</v>
      </c>
    </row>
    <row r="3649" spans="1:6" x14ac:dyDescent="0.2">
      <c r="A3649">
        <v>2644</v>
      </c>
      <c r="B3649">
        <v>7</v>
      </c>
      <c r="C3649" t="s">
        <v>60</v>
      </c>
      <c r="D3649">
        <v>76</v>
      </c>
      <c r="E3649">
        <v>48</v>
      </c>
      <c r="F3649" t="s">
        <v>61</v>
      </c>
    </row>
    <row r="3650" spans="1:6" x14ac:dyDescent="0.2">
      <c r="A3650">
        <v>2645</v>
      </c>
      <c r="B3650">
        <v>7</v>
      </c>
      <c r="C3650" t="s">
        <v>56</v>
      </c>
      <c r="D3650">
        <v>76</v>
      </c>
      <c r="E3650">
        <v>49</v>
      </c>
      <c r="F3650" t="s">
        <v>62</v>
      </c>
    </row>
    <row r="3651" spans="1:6" x14ac:dyDescent="0.2">
      <c r="A3651">
        <v>2646</v>
      </c>
      <c r="B3651">
        <v>7</v>
      </c>
      <c r="C3651" t="s">
        <v>58</v>
      </c>
      <c r="D3651">
        <v>76</v>
      </c>
      <c r="E3651">
        <v>49</v>
      </c>
      <c r="F3651" t="s">
        <v>63</v>
      </c>
    </row>
    <row r="3652" spans="1:6" x14ac:dyDescent="0.2">
      <c r="A3652">
        <v>2647</v>
      </c>
      <c r="B3652">
        <v>7</v>
      </c>
      <c r="C3652" t="s">
        <v>59</v>
      </c>
      <c r="D3652">
        <v>76</v>
      </c>
      <c r="E3652">
        <v>49</v>
      </c>
      <c r="F3652" t="s">
        <v>64</v>
      </c>
    </row>
    <row r="3653" spans="1:6" x14ac:dyDescent="0.2">
      <c r="A3653">
        <v>2648</v>
      </c>
      <c r="B3653">
        <v>7</v>
      </c>
      <c r="C3653" t="s">
        <v>60</v>
      </c>
      <c r="D3653">
        <v>76</v>
      </c>
      <c r="E3653">
        <v>49</v>
      </c>
      <c r="F3653" t="s">
        <v>64</v>
      </c>
    </row>
    <row r="3654" spans="1:6" x14ac:dyDescent="0.2">
      <c r="A3654">
        <v>2649</v>
      </c>
      <c r="B3654">
        <v>7</v>
      </c>
      <c r="C3654" t="s">
        <v>56</v>
      </c>
      <c r="D3654">
        <v>76</v>
      </c>
      <c r="E3654">
        <v>50</v>
      </c>
      <c r="F3654" t="s">
        <v>63</v>
      </c>
    </row>
    <row r="3655" spans="1:6" x14ac:dyDescent="0.2">
      <c r="A3655">
        <v>2650</v>
      </c>
      <c r="B3655">
        <v>7</v>
      </c>
      <c r="C3655" t="s">
        <v>58</v>
      </c>
      <c r="D3655">
        <v>76</v>
      </c>
      <c r="E3655">
        <v>50</v>
      </c>
      <c r="F3655" t="s">
        <v>63</v>
      </c>
    </row>
    <row r="3656" spans="1:6" x14ac:dyDescent="0.2">
      <c r="A3656">
        <v>2651</v>
      </c>
      <c r="B3656">
        <v>7</v>
      </c>
      <c r="C3656" t="s">
        <v>59</v>
      </c>
      <c r="D3656">
        <v>76</v>
      </c>
      <c r="E3656">
        <v>50</v>
      </c>
      <c r="F3656" t="s">
        <v>64</v>
      </c>
    </row>
    <row r="3657" spans="1:6" x14ac:dyDescent="0.2">
      <c r="A3657">
        <v>2652</v>
      </c>
      <c r="B3657">
        <v>7</v>
      </c>
      <c r="C3657" t="s">
        <v>60</v>
      </c>
      <c r="D3657">
        <v>76</v>
      </c>
      <c r="E3657">
        <v>50</v>
      </c>
      <c r="F3657" t="s">
        <v>64</v>
      </c>
    </row>
    <row r="3658" spans="1:6" x14ac:dyDescent="0.2">
      <c r="A3658">
        <v>2653</v>
      </c>
      <c r="B3658">
        <v>7</v>
      </c>
      <c r="C3658" t="s">
        <v>56</v>
      </c>
      <c r="D3658">
        <v>76</v>
      </c>
      <c r="E3658">
        <v>51</v>
      </c>
      <c r="F3658" t="s">
        <v>64</v>
      </c>
    </row>
    <row r="3659" spans="1:6" x14ac:dyDescent="0.2">
      <c r="A3659">
        <v>2654</v>
      </c>
      <c r="B3659">
        <v>7</v>
      </c>
      <c r="C3659" t="s">
        <v>58</v>
      </c>
      <c r="D3659">
        <v>76</v>
      </c>
      <c r="E3659">
        <v>51</v>
      </c>
      <c r="F3659" t="s">
        <v>62</v>
      </c>
    </row>
    <row r="3660" spans="1:6" x14ac:dyDescent="0.2">
      <c r="A3660">
        <v>2655</v>
      </c>
      <c r="B3660">
        <v>7</v>
      </c>
      <c r="C3660" t="s">
        <v>59</v>
      </c>
      <c r="D3660">
        <v>76</v>
      </c>
      <c r="E3660">
        <v>51</v>
      </c>
      <c r="F3660" t="s">
        <v>61</v>
      </c>
    </row>
    <row r="3661" spans="1:6" x14ac:dyDescent="0.2">
      <c r="A3661">
        <v>2656</v>
      </c>
      <c r="B3661">
        <v>7</v>
      </c>
      <c r="C3661" t="s">
        <v>60</v>
      </c>
      <c r="D3661">
        <v>76</v>
      </c>
      <c r="E3661">
        <v>51</v>
      </c>
      <c r="F3661" t="s">
        <v>57</v>
      </c>
    </row>
    <row r="3662" spans="1:6" x14ac:dyDescent="0.2">
      <c r="A3662">
        <v>2657</v>
      </c>
      <c r="B3662">
        <v>7</v>
      </c>
      <c r="C3662" t="s">
        <v>56</v>
      </c>
      <c r="D3662">
        <v>76</v>
      </c>
      <c r="E3662">
        <v>52</v>
      </c>
      <c r="F3662" t="s">
        <v>63</v>
      </c>
    </row>
    <row r="3663" spans="1:6" x14ac:dyDescent="0.2">
      <c r="A3663">
        <v>2658</v>
      </c>
      <c r="B3663">
        <v>7</v>
      </c>
      <c r="C3663" t="s">
        <v>58</v>
      </c>
      <c r="D3663">
        <v>76</v>
      </c>
      <c r="E3663">
        <v>52</v>
      </c>
      <c r="F3663" t="s">
        <v>63</v>
      </c>
    </row>
    <row r="3664" spans="1:6" x14ac:dyDescent="0.2">
      <c r="A3664">
        <v>2659</v>
      </c>
      <c r="B3664">
        <v>7</v>
      </c>
      <c r="C3664" t="s">
        <v>59</v>
      </c>
      <c r="D3664">
        <v>76</v>
      </c>
      <c r="E3664">
        <v>52</v>
      </c>
      <c r="F3664" t="s">
        <v>61</v>
      </c>
    </row>
    <row r="3665" spans="1:6" x14ac:dyDescent="0.2">
      <c r="A3665">
        <v>2660</v>
      </c>
      <c r="B3665">
        <v>7</v>
      </c>
      <c r="C3665" t="s">
        <v>60</v>
      </c>
      <c r="D3665">
        <v>76</v>
      </c>
      <c r="E3665">
        <v>52</v>
      </c>
      <c r="F3665" t="s">
        <v>61</v>
      </c>
    </row>
    <row r="3666" spans="1:6" x14ac:dyDescent="0.2">
      <c r="A3666">
        <v>2661</v>
      </c>
      <c r="B3666">
        <v>7</v>
      </c>
      <c r="C3666" t="s">
        <v>56</v>
      </c>
      <c r="D3666">
        <v>76</v>
      </c>
      <c r="E3666">
        <v>53</v>
      </c>
      <c r="F3666" t="s">
        <v>63</v>
      </c>
    </row>
    <row r="3667" spans="1:6" x14ac:dyDescent="0.2">
      <c r="A3667">
        <v>2662</v>
      </c>
      <c r="B3667">
        <v>7</v>
      </c>
      <c r="C3667" t="s">
        <v>58</v>
      </c>
      <c r="D3667">
        <v>76</v>
      </c>
      <c r="E3667">
        <v>53</v>
      </c>
      <c r="F3667" t="s">
        <v>62</v>
      </c>
    </row>
    <row r="3668" spans="1:6" x14ac:dyDescent="0.2">
      <c r="A3668">
        <v>2663</v>
      </c>
      <c r="B3668">
        <v>7</v>
      </c>
      <c r="C3668" t="s">
        <v>59</v>
      </c>
      <c r="D3668">
        <v>76</v>
      </c>
      <c r="E3668">
        <v>53</v>
      </c>
      <c r="F3668" t="s">
        <v>64</v>
      </c>
    </row>
    <row r="3669" spans="1:6" x14ac:dyDescent="0.2">
      <c r="A3669">
        <v>2664</v>
      </c>
      <c r="B3669">
        <v>7</v>
      </c>
      <c r="C3669" t="s">
        <v>60</v>
      </c>
      <c r="D3669">
        <v>76</v>
      </c>
      <c r="E3669">
        <v>53</v>
      </c>
      <c r="F3669" t="s">
        <v>64</v>
      </c>
    </row>
    <row r="3670" spans="1:6" x14ac:dyDescent="0.2">
      <c r="A3670">
        <v>2665</v>
      </c>
      <c r="B3670">
        <v>7</v>
      </c>
      <c r="C3670" t="s">
        <v>56</v>
      </c>
      <c r="D3670">
        <v>76</v>
      </c>
      <c r="E3670">
        <v>54</v>
      </c>
      <c r="F3670" t="s">
        <v>64</v>
      </c>
    </row>
    <row r="3671" spans="1:6" x14ac:dyDescent="0.2">
      <c r="A3671">
        <v>2666</v>
      </c>
      <c r="B3671">
        <v>7</v>
      </c>
      <c r="C3671" t="s">
        <v>58</v>
      </c>
      <c r="D3671">
        <v>76</v>
      </c>
      <c r="E3671">
        <v>54</v>
      </c>
      <c r="F3671" t="s">
        <v>64</v>
      </c>
    </row>
    <row r="3672" spans="1:6" x14ac:dyDescent="0.2">
      <c r="A3672">
        <v>2667</v>
      </c>
      <c r="B3672">
        <v>7</v>
      </c>
      <c r="C3672" t="s">
        <v>59</v>
      </c>
      <c r="D3672">
        <v>76</v>
      </c>
      <c r="E3672">
        <v>54</v>
      </c>
      <c r="F3672" t="s">
        <v>64</v>
      </c>
    </row>
    <row r="3673" spans="1:6" x14ac:dyDescent="0.2">
      <c r="A3673">
        <v>2668</v>
      </c>
      <c r="B3673">
        <v>7</v>
      </c>
      <c r="C3673" t="s">
        <v>60</v>
      </c>
      <c r="D3673">
        <v>76</v>
      </c>
      <c r="E3673">
        <v>54</v>
      </c>
      <c r="F3673" t="s">
        <v>64</v>
      </c>
    </row>
    <row r="3674" spans="1:6" x14ac:dyDescent="0.2">
      <c r="A3674">
        <v>2669</v>
      </c>
      <c r="B3674">
        <v>7</v>
      </c>
      <c r="C3674" t="s">
        <v>56</v>
      </c>
      <c r="D3674">
        <v>76</v>
      </c>
      <c r="E3674">
        <v>55</v>
      </c>
      <c r="F3674" t="s">
        <v>63</v>
      </c>
    </row>
    <row r="3675" spans="1:6" x14ac:dyDescent="0.2">
      <c r="A3675">
        <v>2670</v>
      </c>
      <c r="B3675">
        <v>7</v>
      </c>
      <c r="C3675" t="s">
        <v>58</v>
      </c>
      <c r="D3675">
        <v>76</v>
      </c>
      <c r="E3675">
        <v>55</v>
      </c>
      <c r="F3675" t="s">
        <v>63</v>
      </c>
    </row>
    <row r="3676" spans="1:6" x14ac:dyDescent="0.2">
      <c r="A3676">
        <v>2671</v>
      </c>
      <c r="B3676">
        <v>7</v>
      </c>
      <c r="C3676" t="s">
        <v>59</v>
      </c>
      <c r="D3676">
        <v>76</v>
      </c>
      <c r="E3676">
        <v>55</v>
      </c>
      <c r="F3676" t="s">
        <v>64</v>
      </c>
    </row>
    <row r="3677" spans="1:6" x14ac:dyDescent="0.2">
      <c r="A3677">
        <v>2672</v>
      </c>
      <c r="B3677">
        <v>7</v>
      </c>
      <c r="C3677" t="s">
        <v>60</v>
      </c>
      <c r="D3677">
        <v>76</v>
      </c>
      <c r="E3677">
        <v>55</v>
      </c>
      <c r="F3677" t="s">
        <v>64</v>
      </c>
    </row>
    <row r="3678" spans="1:6" x14ac:dyDescent="0.2">
      <c r="A3678">
        <v>2673</v>
      </c>
      <c r="B3678">
        <v>7</v>
      </c>
      <c r="C3678" t="s">
        <v>56</v>
      </c>
      <c r="D3678">
        <v>76</v>
      </c>
      <c r="E3678">
        <v>56</v>
      </c>
      <c r="F3678" t="s">
        <v>62</v>
      </c>
    </row>
    <row r="3679" spans="1:6" x14ac:dyDescent="0.2">
      <c r="A3679">
        <v>2674</v>
      </c>
      <c r="B3679">
        <v>7</v>
      </c>
      <c r="C3679" t="s">
        <v>58</v>
      </c>
      <c r="D3679">
        <v>76</v>
      </c>
      <c r="E3679">
        <v>56</v>
      </c>
      <c r="F3679" t="s">
        <v>63</v>
      </c>
    </row>
    <row r="3680" spans="1:6" x14ac:dyDescent="0.2">
      <c r="A3680">
        <v>2675</v>
      </c>
      <c r="B3680">
        <v>7</v>
      </c>
      <c r="C3680" t="s">
        <v>59</v>
      </c>
      <c r="D3680">
        <v>76</v>
      </c>
      <c r="E3680">
        <v>56</v>
      </c>
      <c r="F3680" t="s">
        <v>64</v>
      </c>
    </row>
    <row r="3681" spans="1:6" x14ac:dyDescent="0.2">
      <c r="A3681">
        <v>2676</v>
      </c>
      <c r="B3681">
        <v>7</v>
      </c>
      <c r="C3681" t="s">
        <v>60</v>
      </c>
      <c r="D3681">
        <v>76</v>
      </c>
      <c r="E3681">
        <v>56</v>
      </c>
      <c r="F3681" t="s">
        <v>64</v>
      </c>
    </row>
    <row r="3682" spans="1:6" x14ac:dyDescent="0.2">
      <c r="A3682">
        <v>2677</v>
      </c>
      <c r="B3682">
        <v>7</v>
      </c>
      <c r="C3682" t="s">
        <v>56</v>
      </c>
      <c r="D3682">
        <v>76</v>
      </c>
      <c r="E3682">
        <v>57</v>
      </c>
      <c r="F3682" t="s">
        <v>63</v>
      </c>
    </row>
    <row r="3683" spans="1:6" x14ac:dyDescent="0.2">
      <c r="A3683">
        <v>2678</v>
      </c>
      <c r="B3683">
        <v>7</v>
      </c>
      <c r="C3683" t="s">
        <v>58</v>
      </c>
      <c r="D3683">
        <v>76</v>
      </c>
      <c r="E3683">
        <v>57</v>
      </c>
      <c r="F3683" t="s">
        <v>63</v>
      </c>
    </row>
    <row r="3684" spans="1:6" x14ac:dyDescent="0.2">
      <c r="A3684">
        <v>2679</v>
      </c>
      <c r="B3684">
        <v>7</v>
      </c>
      <c r="C3684" t="s">
        <v>59</v>
      </c>
      <c r="D3684">
        <v>76</v>
      </c>
      <c r="E3684">
        <v>57</v>
      </c>
      <c r="F3684" t="s">
        <v>61</v>
      </c>
    </row>
    <row r="3685" spans="1:6" x14ac:dyDescent="0.2">
      <c r="A3685">
        <v>2680</v>
      </c>
      <c r="B3685">
        <v>7</v>
      </c>
      <c r="C3685" t="s">
        <v>60</v>
      </c>
      <c r="D3685">
        <v>76</v>
      </c>
      <c r="E3685">
        <v>57</v>
      </c>
      <c r="F3685" t="s">
        <v>62</v>
      </c>
    </row>
    <row r="3686" spans="1:6" x14ac:dyDescent="0.2">
      <c r="A3686">
        <v>2681</v>
      </c>
      <c r="B3686">
        <v>7</v>
      </c>
      <c r="C3686" t="s">
        <v>56</v>
      </c>
      <c r="D3686">
        <v>76</v>
      </c>
      <c r="E3686">
        <v>58</v>
      </c>
      <c r="F3686" t="s">
        <v>64</v>
      </c>
    </row>
    <row r="3687" spans="1:6" x14ac:dyDescent="0.2">
      <c r="A3687">
        <v>2682</v>
      </c>
      <c r="B3687">
        <v>7</v>
      </c>
      <c r="C3687" t="s">
        <v>58</v>
      </c>
      <c r="D3687">
        <v>76</v>
      </c>
      <c r="E3687">
        <v>58</v>
      </c>
      <c r="F3687" t="s">
        <v>64</v>
      </c>
    </row>
    <row r="3688" spans="1:6" x14ac:dyDescent="0.2">
      <c r="A3688">
        <v>2683</v>
      </c>
      <c r="B3688">
        <v>7</v>
      </c>
      <c r="C3688" t="s">
        <v>59</v>
      </c>
      <c r="D3688">
        <v>76</v>
      </c>
      <c r="E3688">
        <v>58</v>
      </c>
      <c r="F3688" t="s">
        <v>64</v>
      </c>
    </row>
    <row r="3689" spans="1:6" x14ac:dyDescent="0.2">
      <c r="A3689">
        <v>2684</v>
      </c>
      <c r="B3689">
        <v>7</v>
      </c>
      <c r="C3689" t="s">
        <v>60</v>
      </c>
      <c r="D3689">
        <v>76</v>
      </c>
      <c r="E3689">
        <v>58</v>
      </c>
      <c r="F3689" t="s">
        <v>64</v>
      </c>
    </row>
    <row r="3690" spans="1:6" x14ac:dyDescent="0.2">
      <c r="A3690">
        <v>2685</v>
      </c>
      <c r="B3690">
        <v>7</v>
      </c>
      <c r="C3690" t="s">
        <v>56</v>
      </c>
      <c r="D3690">
        <v>76</v>
      </c>
      <c r="E3690">
        <v>59</v>
      </c>
      <c r="F3690" t="s">
        <v>64</v>
      </c>
    </row>
    <row r="3691" spans="1:6" x14ac:dyDescent="0.2">
      <c r="A3691">
        <v>2686</v>
      </c>
      <c r="B3691">
        <v>7</v>
      </c>
      <c r="C3691" t="s">
        <v>58</v>
      </c>
      <c r="D3691">
        <v>76</v>
      </c>
      <c r="E3691">
        <v>59</v>
      </c>
      <c r="F3691" t="s">
        <v>64</v>
      </c>
    </row>
    <row r="3692" spans="1:6" x14ac:dyDescent="0.2">
      <c r="A3692">
        <v>2687</v>
      </c>
      <c r="B3692">
        <v>7</v>
      </c>
      <c r="C3692" t="s">
        <v>59</v>
      </c>
      <c r="D3692">
        <v>76</v>
      </c>
      <c r="E3692">
        <v>59</v>
      </c>
      <c r="F3692" t="s">
        <v>64</v>
      </c>
    </row>
    <row r="3693" spans="1:6" x14ac:dyDescent="0.2">
      <c r="A3693">
        <v>2688</v>
      </c>
      <c r="B3693">
        <v>7</v>
      </c>
      <c r="C3693" t="s">
        <v>60</v>
      </c>
      <c r="D3693">
        <v>76</v>
      </c>
      <c r="E3693">
        <v>59</v>
      </c>
      <c r="F3693" t="s">
        <v>64</v>
      </c>
    </row>
    <row r="3694" spans="1:6" x14ac:dyDescent="0.2">
      <c r="A3694">
        <v>2689</v>
      </c>
      <c r="B3694">
        <v>7</v>
      </c>
      <c r="C3694" t="s">
        <v>56</v>
      </c>
      <c r="D3694">
        <v>76</v>
      </c>
      <c r="E3694">
        <v>60</v>
      </c>
      <c r="F3694" t="s">
        <v>63</v>
      </c>
    </row>
    <row r="3695" spans="1:6" x14ac:dyDescent="0.2">
      <c r="A3695">
        <v>2690</v>
      </c>
      <c r="B3695">
        <v>7</v>
      </c>
      <c r="C3695" t="s">
        <v>58</v>
      </c>
      <c r="D3695">
        <v>76</v>
      </c>
      <c r="E3695">
        <v>60</v>
      </c>
      <c r="F3695" t="s">
        <v>63</v>
      </c>
    </row>
    <row r="3696" spans="1:6" x14ac:dyDescent="0.2">
      <c r="A3696">
        <v>2691</v>
      </c>
      <c r="B3696">
        <v>7</v>
      </c>
      <c r="C3696" t="s">
        <v>59</v>
      </c>
      <c r="D3696">
        <v>76</v>
      </c>
      <c r="E3696">
        <v>60</v>
      </c>
      <c r="F3696" t="s">
        <v>61</v>
      </c>
    </row>
    <row r="3697" spans="1:6" x14ac:dyDescent="0.2">
      <c r="A3697">
        <v>2692</v>
      </c>
      <c r="B3697">
        <v>7</v>
      </c>
      <c r="C3697" t="s">
        <v>60</v>
      </c>
      <c r="D3697">
        <v>76</v>
      </c>
      <c r="E3697">
        <v>60</v>
      </c>
      <c r="F3697" t="s">
        <v>64</v>
      </c>
    </row>
    <row r="3698" spans="1:6" x14ac:dyDescent="0.2">
      <c r="A3698">
        <v>2693</v>
      </c>
      <c r="B3698">
        <v>7</v>
      </c>
      <c r="C3698" t="s">
        <v>56</v>
      </c>
      <c r="D3698">
        <v>76</v>
      </c>
      <c r="E3698">
        <v>61</v>
      </c>
      <c r="F3698" t="s">
        <v>61</v>
      </c>
    </row>
    <row r="3699" spans="1:6" x14ac:dyDescent="0.2">
      <c r="A3699">
        <v>2694</v>
      </c>
      <c r="B3699">
        <v>7</v>
      </c>
      <c r="C3699" t="s">
        <v>58</v>
      </c>
      <c r="D3699">
        <v>76</v>
      </c>
      <c r="E3699">
        <v>61</v>
      </c>
      <c r="F3699" t="s">
        <v>57</v>
      </c>
    </row>
    <row r="3700" spans="1:6" x14ac:dyDescent="0.2">
      <c r="A3700">
        <v>2695</v>
      </c>
      <c r="B3700">
        <v>7</v>
      </c>
      <c r="C3700" t="s">
        <v>59</v>
      </c>
      <c r="D3700">
        <v>76</v>
      </c>
      <c r="E3700">
        <v>61</v>
      </c>
      <c r="F3700" t="s">
        <v>62</v>
      </c>
    </row>
    <row r="3701" spans="1:6" x14ac:dyDescent="0.2">
      <c r="A3701">
        <v>2696</v>
      </c>
      <c r="B3701">
        <v>7</v>
      </c>
      <c r="C3701" t="s">
        <v>60</v>
      </c>
      <c r="D3701">
        <v>76</v>
      </c>
      <c r="E3701">
        <v>61</v>
      </c>
      <c r="F3701" t="s">
        <v>62</v>
      </c>
    </row>
    <row r="3702" spans="1:6" x14ac:dyDescent="0.2">
      <c r="A3702">
        <v>2697</v>
      </c>
      <c r="B3702">
        <v>7</v>
      </c>
      <c r="C3702" t="s">
        <v>56</v>
      </c>
      <c r="D3702">
        <v>76</v>
      </c>
      <c r="E3702">
        <v>62</v>
      </c>
      <c r="F3702" t="s">
        <v>64</v>
      </c>
    </row>
    <row r="3703" spans="1:6" x14ac:dyDescent="0.2">
      <c r="A3703">
        <v>2698</v>
      </c>
      <c r="B3703">
        <v>7</v>
      </c>
      <c r="C3703" t="s">
        <v>58</v>
      </c>
      <c r="D3703">
        <v>76</v>
      </c>
      <c r="E3703">
        <v>62</v>
      </c>
      <c r="F3703" t="s">
        <v>63</v>
      </c>
    </row>
    <row r="3704" spans="1:6" x14ac:dyDescent="0.2">
      <c r="A3704">
        <v>2699</v>
      </c>
      <c r="B3704">
        <v>7</v>
      </c>
      <c r="C3704" t="s">
        <v>59</v>
      </c>
      <c r="D3704">
        <v>76</v>
      </c>
      <c r="E3704">
        <v>62</v>
      </c>
      <c r="F3704" t="s">
        <v>63</v>
      </c>
    </row>
    <row r="3705" spans="1:6" x14ac:dyDescent="0.2">
      <c r="A3705">
        <v>2700</v>
      </c>
      <c r="B3705">
        <v>7</v>
      </c>
      <c r="C3705" t="s">
        <v>60</v>
      </c>
      <c r="D3705">
        <v>76</v>
      </c>
      <c r="E3705">
        <v>62</v>
      </c>
      <c r="F3705" t="s">
        <v>57</v>
      </c>
    </row>
    <row r="3706" spans="1:6" x14ac:dyDescent="0.2">
      <c r="A3706">
        <v>2701</v>
      </c>
      <c r="B3706">
        <v>7</v>
      </c>
      <c r="C3706" t="s">
        <v>56</v>
      </c>
      <c r="D3706">
        <v>76</v>
      </c>
      <c r="E3706">
        <v>63</v>
      </c>
      <c r="F3706" t="s">
        <v>62</v>
      </c>
    </row>
    <row r="3707" spans="1:6" x14ac:dyDescent="0.2">
      <c r="A3707">
        <v>2702</v>
      </c>
      <c r="B3707">
        <v>7</v>
      </c>
      <c r="C3707" t="s">
        <v>58</v>
      </c>
      <c r="D3707">
        <v>76</v>
      </c>
      <c r="E3707">
        <v>63</v>
      </c>
      <c r="F3707" t="s">
        <v>63</v>
      </c>
    </row>
    <row r="3708" spans="1:6" x14ac:dyDescent="0.2">
      <c r="A3708">
        <v>2703</v>
      </c>
      <c r="B3708">
        <v>7</v>
      </c>
      <c r="C3708" t="s">
        <v>59</v>
      </c>
      <c r="D3708">
        <v>76</v>
      </c>
      <c r="E3708">
        <v>63</v>
      </c>
      <c r="F3708" t="s">
        <v>64</v>
      </c>
    </row>
    <row r="3709" spans="1:6" x14ac:dyDescent="0.2">
      <c r="A3709">
        <v>2704</v>
      </c>
      <c r="B3709">
        <v>7</v>
      </c>
      <c r="C3709" t="s">
        <v>60</v>
      </c>
      <c r="D3709">
        <v>76</v>
      </c>
      <c r="E3709">
        <v>63</v>
      </c>
      <c r="F3709" t="s">
        <v>62</v>
      </c>
    </row>
    <row r="3710" spans="1:6" x14ac:dyDescent="0.2">
      <c r="A3710">
        <v>2705</v>
      </c>
      <c r="B3710">
        <v>7</v>
      </c>
      <c r="C3710" t="s">
        <v>56</v>
      </c>
      <c r="D3710">
        <v>76</v>
      </c>
      <c r="E3710">
        <v>64</v>
      </c>
      <c r="F3710" t="s">
        <v>64</v>
      </c>
    </row>
    <row r="3711" spans="1:6" x14ac:dyDescent="0.2">
      <c r="A3711">
        <v>2706</v>
      </c>
      <c r="B3711">
        <v>7</v>
      </c>
      <c r="C3711" t="s">
        <v>58</v>
      </c>
      <c r="D3711">
        <v>76</v>
      </c>
      <c r="E3711">
        <v>64</v>
      </c>
      <c r="F3711" t="s">
        <v>64</v>
      </c>
    </row>
    <row r="3712" spans="1:6" x14ac:dyDescent="0.2">
      <c r="A3712">
        <v>2707</v>
      </c>
      <c r="B3712">
        <v>7</v>
      </c>
      <c r="C3712" t="s">
        <v>59</v>
      </c>
      <c r="D3712">
        <v>76</v>
      </c>
      <c r="E3712">
        <v>64</v>
      </c>
      <c r="F3712" t="s">
        <v>64</v>
      </c>
    </row>
    <row r="3713" spans="1:6" x14ac:dyDescent="0.2">
      <c r="A3713">
        <v>2708</v>
      </c>
      <c r="B3713">
        <v>7</v>
      </c>
      <c r="C3713" t="s">
        <v>60</v>
      </c>
      <c r="D3713">
        <v>76</v>
      </c>
      <c r="E3713">
        <v>64</v>
      </c>
      <c r="F3713" t="s">
        <v>61</v>
      </c>
    </row>
    <row r="3714" spans="1:6" x14ac:dyDescent="0.2">
      <c r="A3714">
        <v>2709</v>
      </c>
      <c r="B3714">
        <v>7</v>
      </c>
      <c r="C3714" t="s">
        <v>56</v>
      </c>
      <c r="D3714">
        <v>76</v>
      </c>
      <c r="E3714">
        <v>65</v>
      </c>
      <c r="F3714" t="s">
        <v>63</v>
      </c>
    </row>
    <row r="3715" spans="1:6" x14ac:dyDescent="0.2">
      <c r="A3715">
        <v>2710</v>
      </c>
      <c r="B3715">
        <v>7</v>
      </c>
      <c r="C3715" t="s">
        <v>58</v>
      </c>
      <c r="D3715">
        <v>76</v>
      </c>
      <c r="E3715">
        <v>65</v>
      </c>
      <c r="F3715" t="s">
        <v>63</v>
      </c>
    </row>
    <row r="3716" spans="1:6" x14ac:dyDescent="0.2">
      <c r="A3716">
        <v>2711</v>
      </c>
      <c r="B3716">
        <v>7</v>
      </c>
      <c r="C3716" t="s">
        <v>59</v>
      </c>
      <c r="D3716">
        <v>76</v>
      </c>
      <c r="E3716">
        <v>65</v>
      </c>
      <c r="F3716" t="s">
        <v>64</v>
      </c>
    </row>
    <row r="3717" spans="1:6" x14ac:dyDescent="0.2">
      <c r="A3717">
        <v>2712</v>
      </c>
      <c r="B3717">
        <v>7</v>
      </c>
      <c r="C3717" t="s">
        <v>60</v>
      </c>
      <c r="D3717">
        <v>76</v>
      </c>
      <c r="E3717">
        <v>65</v>
      </c>
      <c r="F3717" t="s">
        <v>64</v>
      </c>
    </row>
    <row r="3718" spans="1:6" x14ac:dyDescent="0.2">
      <c r="A3718">
        <v>2713</v>
      </c>
      <c r="B3718">
        <v>7</v>
      </c>
      <c r="C3718" t="s">
        <v>56</v>
      </c>
      <c r="D3718">
        <v>76</v>
      </c>
      <c r="E3718">
        <v>66</v>
      </c>
      <c r="F3718" t="s">
        <v>62</v>
      </c>
    </row>
    <row r="3719" spans="1:6" x14ac:dyDescent="0.2">
      <c r="A3719">
        <v>2714</v>
      </c>
      <c r="B3719">
        <v>7</v>
      </c>
      <c r="C3719" t="s">
        <v>58</v>
      </c>
      <c r="D3719">
        <v>76</v>
      </c>
      <c r="E3719">
        <v>66</v>
      </c>
      <c r="F3719" t="s">
        <v>64</v>
      </c>
    </row>
    <row r="3720" spans="1:6" x14ac:dyDescent="0.2">
      <c r="A3720">
        <v>2715</v>
      </c>
      <c r="B3720">
        <v>7</v>
      </c>
      <c r="C3720" t="s">
        <v>59</v>
      </c>
      <c r="D3720">
        <v>76</v>
      </c>
      <c r="E3720">
        <v>66</v>
      </c>
      <c r="F3720" t="s">
        <v>64</v>
      </c>
    </row>
    <row r="3721" spans="1:6" x14ac:dyDescent="0.2">
      <c r="A3721">
        <v>2716</v>
      </c>
      <c r="B3721">
        <v>7</v>
      </c>
      <c r="C3721" t="s">
        <v>60</v>
      </c>
      <c r="D3721">
        <v>76</v>
      </c>
      <c r="E3721">
        <v>66</v>
      </c>
      <c r="F3721" t="s">
        <v>57</v>
      </c>
    </row>
    <row r="3722" spans="1:6" x14ac:dyDescent="0.2">
      <c r="A3722">
        <v>2717</v>
      </c>
      <c r="B3722">
        <v>7</v>
      </c>
      <c r="C3722" t="s">
        <v>56</v>
      </c>
      <c r="D3722">
        <v>76</v>
      </c>
      <c r="E3722">
        <v>67</v>
      </c>
      <c r="F3722" t="s">
        <v>57</v>
      </c>
    </row>
    <row r="3723" spans="1:6" x14ac:dyDescent="0.2">
      <c r="A3723">
        <v>2718</v>
      </c>
      <c r="B3723">
        <v>7</v>
      </c>
      <c r="C3723" t="s">
        <v>58</v>
      </c>
      <c r="D3723">
        <v>76</v>
      </c>
      <c r="E3723">
        <v>67</v>
      </c>
      <c r="F3723" t="s">
        <v>57</v>
      </c>
    </row>
    <row r="3724" spans="1:6" x14ac:dyDescent="0.2">
      <c r="A3724">
        <v>2719</v>
      </c>
      <c r="B3724">
        <v>7</v>
      </c>
      <c r="C3724" t="s">
        <v>59</v>
      </c>
      <c r="D3724">
        <v>76</v>
      </c>
      <c r="E3724">
        <v>67</v>
      </c>
      <c r="F3724" t="s">
        <v>64</v>
      </c>
    </row>
    <row r="3725" spans="1:6" x14ac:dyDescent="0.2">
      <c r="A3725">
        <v>2720</v>
      </c>
      <c r="B3725">
        <v>7</v>
      </c>
      <c r="C3725" t="s">
        <v>60</v>
      </c>
      <c r="D3725">
        <v>76</v>
      </c>
      <c r="E3725">
        <v>67</v>
      </c>
      <c r="F3725" t="s">
        <v>64</v>
      </c>
    </row>
    <row r="3726" spans="1:6" x14ac:dyDescent="0.2">
      <c r="A3726">
        <v>2721</v>
      </c>
      <c r="B3726">
        <v>7</v>
      </c>
      <c r="C3726" t="s">
        <v>56</v>
      </c>
      <c r="D3726">
        <v>76</v>
      </c>
      <c r="E3726">
        <v>68</v>
      </c>
      <c r="F3726" t="s">
        <v>64</v>
      </c>
    </row>
    <row r="3727" spans="1:6" x14ac:dyDescent="0.2">
      <c r="A3727">
        <v>2722</v>
      </c>
      <c r="B3727">
        <v>7</v>
      </c>
      <c r="C3727" t="s">
        <v>58</v>
      </c>
      <c r="D3727">
        <v>76</v>
      </c>
      <c r="E3727">
        <v>68</v>
      </c>
      <c r="F3727" t="s">
        <v>64</v>
      </c>
    </row>
    <row r="3728" spans="1:6" x14ac:dyDescent="0.2">
      <c r="A3728">
        <v>2723</v>
      </c>
      <c r="B3728">
        <v>7</v>
      </c>
      <c r="C3728" t="s">
        <v>59</v>
      </c>
      <c r="D3728">
        <v>76</v>
      </c>
      <c r="E3728">
        <v>68</v>
      </c>
      <c r="F3728" t="s">
        <v>62</v>
      </c>
    </row>
    <row r="3729" spans="1:6" x14ac:dyDescent="0.2">
      <c r="A3729">
        <v>2724</v>
      </c>
      <c r="B3729">
        <v>7</v>
      </c>
      <c r="C3729" t="s">
        <v>60</v>
      </c>
      <c r="D3729">
        <v>76</v>
      </c>
      <c r="E3729">
        <v>68</v>
      </c>
      <c r="F3729" t="s">
        <v>64</v>
      </c>
    </row>
    <row r="3730" spans="1:6" x14ac:dyDescent="0.2">
      <c r="A3730">
        <v>2725</v>
      </c>
      <c r="B3730">
        <v>7</v>
      </c>
      <c r="C3730" t="s">
        <v>56</v>
      </c>
      <c r="D3730">
        <v>76</v>
      </c>
      <c r="E3730">
        <v>69</v>
      </c>
      <c r="F3730" t="s">
        <v>63</v>
      </c>
    </row>
    <row r="3731" spans="1:6" x14ac:dyDescent="0.2">
      <c r="A3731">
        <v>2726</v>
      </c>
      <c r="B3731">
        <v>7</v>
      </c>
      <c r="C3731" t="s">
        <v>58</v>
      </c>
      <c r="D3731">
        <v>76</v>
      </c>
      <c r="E3731">
        <v>69</v>
      </c>
      <c r="F3731" t="s">
        <v>64</v>
      </c>
    </row>
    <row r="3732" spans="1:6" x14ac:dyDescent="0.2">
      <c r="A3732">
        <v>2727</v>
      </c>
      <c r="B3732">
        <v>7</v>
      </c>
      <c r="C3732" t="s">
        <v>59</v>
      </c>
      <c r="D3732">
        <v>76</v>
      </c>
      <c r="E3732">
        <v>69</v>
      </c>
      <c r="F3732" t="s">
        <v>61</v>
      </c>
    </row>
    <row r="3733" spans="1:6" x14ac:dyDescent="0.2">
      <c r="A3733">
        <v>2728</v>
      </c>
      <c r="B3733">
        <v>7</v>
      </c>
      <c r="C3733" t="s">
        <v>60</v>
      </c>
      <c r="D3733">
        <v>76</v>
      </c>
      <c r="E3733">
        <v>69</v>
      </c>
      <c r="F3733" t="s">
        <v>64</v>
      </c>
    </row>
    <row r="3734" spans="1:6" x14ac:dyDescent="0.2">
      <c r="A3734">
        <v>2729</v>
      </c>
      <c r="B3734">
        <v>7</v>
      </c>
      <c r="C3734" t="s">
        <v>56</v>
      </c>
      <c r="D3734">
        <v>76</v>
      </c>
      <c r="E3734">
        <v>70</v>
      </c>
      <c r="F3734" t="s">
        <v>64</v>
      </c>
    </row>
    <row r="3735" spans="1:6" x14ac:dyDescent="0.2">
      <c r="A3735">
        <v>2730</v>
      </c>
      <c r="B3735">
        <v>7</v>
      </c>
      <c r="C3735" t="s">
        <v>58</v>
      </c>
      <c r="D3735">
        <v>76</v>
      </c>
      <c r="E3735">
        <v>70</v>
      </c>
      <c r="F3735" t="s">
        <v>63</v>
      </c>
    </row>
    <row r="3736" spans="1:6" x14ac:dyDescent="0.2">
      <c r="A3736">
        <v>2731</v>
      </c>
      <c r="B3736">
        <v>7</v>
      </c>
      <c r="C3736" t="s">
        <v>59</v>
      </c>
      <c r="D3736">
        <v>76</v>
      </c>
      <c r="E3736">
        <v>70</v>
      </c>
      <c r="F3736" t="s">
        <v>64</v>
      </c>
    </row>
    <row r="3737" spans="1:6" x14ac:dyDescent="0.2">
      <c r="A3737">
        <v>2732</v>
      </c>
      <c r="B3737">
        <v>7</v>
      </c>
      <c r="C3737" t="s">
        <v>60</v>
      </c>
      <c r="D3737">
        <v>76</v>
      </c>
      <c r="E3737">
        <v>70</v>
      </c>
      <c r="F3737" t="s">
        <v>61</v>
      </c>
    </row>
    <row r="3738" spans="1:6" x14ac:dyDescent="0.2">
      <c r="A3738">
        <v>2733</v>
      </c>
      <c r="B3738">
        <v>7</v>
      </c>
      <c r="C3738" t="s">
        <v>56</v>
      </c>
      <c r="D3738">
        <v>76</v>
      </c>
      <c r="E3738">
        <v>71</v>
      </c>
      <c r="F3738" t="s">
        <v>64</v>
      </c>
    </row>
    <row r="3739" spans="1:6" x14ac:dyDescent="0.2">
      <c r="A3739">
        <v>2734</v>
      </c>
      <c r="B3739">
        <v>7</v>
      </c>
      <c r="C3739" t="s">
        <v>58</v>
      </c>
      <c r="D3739">
        <v>76</v>
      </c>
      <c r="E3739">
        <v>71</v>
      </c>
      <c r="F3739" t="s">
        <v>64</v>
      </c>
    </row>
    <row r="3740" spans="1:6" x14ac:dyDescent="0.2">
      <c r="A3740">
        <v>2735</v>
      </c>
      <c r="B3740">
        <v>7</v>
      </c>
      <c r="C3740" t="s">
        <v>59</v>
      </c>
      <c r="D3740">
        <v>76</v>
      </c>
      <c r="E3740">
        <v>71</v>
      </c>
      <c r="F3740" t="s">
        <v>64</v>
      </c>
    </row>
    <row r="3741" spans="1:6" x14ac:dyDescent="0.2">
      <c r="A3741">
        <v>2736</v>
      </c>
      <c r="B3741">
        <v>7</v>
      </c>
      <c r="C3741" t="s">
        <v>60</v>
      </c>
      <c r="D3741">
        <v>76</v>
      </c>
      <c r="E3741">
        <v>71</v>
      </c>
      <c r="F3741" t="s">
        <v>64</v>
      </c>
    </row>
    <row r="3742" spans="1:6" x14ac:dyDescent="0.2">
      <c r="A3742">
        <v>2737</v>
      </c>
      <c r="B3742">
        <v>7</v>
      </c>
      <c r="C3742" t="s">
        <v>56</v>
      </c>
      <c r="D3742">
        <v>76</v>
      </c>
      <c r="E3742">
        <v>72</v>
      </c>
      <c r="F3742" t="s">
        <v>64</v>
      </c>
    </row>
    <row r="3743" spans="1:6" x14ac:dyDescent="0.2">
      <c r="A3743">
        <v>2738</v>
      </c>
      <c r="B3743">
        <v>7</v>
      </c>
      <c r="C3743" t="s">
        <v>58</v>
      </c>
      <c r="D3743">
        <v>76</v>
      </c>
      <c r="E3743">
        <v>72</v>
      </c>
      <c r="F3743" t="s">
        <v>64</v>
      </c>
    </row>
    <row r="3744" spans="1:6" x14ac:dyDescent="0.2">
      <c r="A3744">
        <v>2739</v>
      </c>
      <c r="B3744">
        <v>7</v>
      </c>
      <c r="C3744" t="s">
        <v>59</v>
      </c>
      <c r="D3744">
        <v>76</v>
      </c>
      <c r="E3744">
        <v>72</v>
      </c>
      <c r="F3744" t="s">
        <v>64</v>
      </c>
    </row>
    <row r="3745" spans="1:6" x14ac:dyDescent="0.2">
      <c r="A3745">
        <v>2740</v>
      </c>
      <c r="B3745">
        <v>7</v>
      </c>
      <c r="C3745" t="s">
        <v>60</v>
      </c>
      <c r="D3745">
        <v>76</v>
      </c>
      <c r="E3745">
        <v>72</v>
      </c>
      <c r="F3745" t="s">
        <v>64</v>
      </c>
    </row>
    <row r="3746" spans="1:6" x14ac:dyDescent="0.2">
      <c r="A3746">
        <v>2741</v>
      </c>
      <c r="B3746">
        <v>7</v>
      </c>
      <c r="C3746" t="s">
        <v>56</v>
      </c>
      <c r="D3746">
        <v>76</v>
      </c>
      <c r="E3746">
        <v>73</v>
      </c>
      <c r="F3746" t="s">
        <v>64</v>
      </c>
    </row>
    <row r="3747" spans="1:6" x14ac:dyDescent="0.2">
      <c r="A3747">
        <v>2742</v>
      </c>
      <c r="B3747">
        <v>7</v>
      </c>
      <c r="C3747" t="s">
        <v>58</v>
      </c>
      <c r="D3747">
        <v>76</v>
      </c>
      <c r="E3747">
        <v>73</v>
      </c>
      <c r="F3747" t="s">
        <v>63</v>
      </c>
    </row>
    <row r="3748" spans="1:6" x14ac:dyDescent="0.2">
      <c r="A3748">
        <v>2743</v>
      </c>
      <c r="B3748">
        <v>7</v>
      </c>
      <c r="C3748" t="s">
        <v>59</v>
      </c>
      <c r="D3748">
        <v>76</v>
      </c>
      <c r="E3748">
        <v>73</v>
      </c>
      <c r="F3748" t="s">
        <v>63</v>
      </c>
    </row>
    <row r="3749" spans="1:6" x14ac:dyDescent="0.2">
      <c r="A3749">
        <v>2744</v>
      </c>
      <c r="B3749">
        <v>7</v>
      </c>
      <c r="C3749" t="s">
        <v>60</v>
      </c>
      <c r="D3749">
        <v>76</v>
      </c>
      <c r="E3749">
        <v>73</v>
      </c>
      <c r="F3749" t="s">
        <v>63</v>
      </c>
    </row>
    <row r="3750" spans="1:6" x14ac:dyDescent="0.2">
      <c r="A3750">
        <v>2745</v>
      </c>
      <c r="B3750">
        <v>7</v>
      </c>
      <c r="C3750" t="s">
        <v>56</v>
      </c>
      <c r="D3750">
        <v>76</v>
      </c>
      <c r="E3750">
        <v>74</v>
      </c>
      <c r="F3750" t="s">
        <v>64</v>
      </c>
    </row>
    <row r="3751" spans="1:6" x14ac:dyDescent="0.2">
      <c r="A3751">
        <v>2746</v>
      </c>
      <c r="B3751">
        <v>7</v>
      </c>
      <c r="C3751" t="s">
        <v>58</v>
      </c>
      <c r="D3751">
        <v>76</v>
      </c>
      <c r="E3751">
        <v>74</v>
      </c>
      <c r="F3751" t="s">
        <v>62</v>
      </c>
    </row>
    <row r="3752" spans="1:6" x14ac:dyDescent="0.2">
      <c r="A3752">
        <v>2747</v>
      </c>
      <c r="B3752">
        <v>7</v>
      </c>
      <c r="C3752" t="s">
        <v>59</v>
      </c>
      <c r="D3752">
        <v>76</v>
      </c>
      <c r="E3752">
        <v>74</v>
      </c>
      <c r="F3752" t="s">
        <v>61</v>
      </c>
    </row>
    <row r="3753" spans="1:6" x14ac:dyDescent="0.2">
      <c r="A3753">
        <v>2748</v>
      </c>
      <c r="B3753">
        <v>7</v>
      </c>
      <c r="C3753" t="s">
        <v>60</v>
      </c>
      <c r="D3753">
        <v>76</v>
      </c>
      <c r="E3753">
        <v>74</v>
      </c>
      <c r="F3753" t="s">
        <v>64</v>
      </c>
    </row>
    <row r="3754" spans="1:6" x14ac:dyDescent="0.2">
      <c r="A3754">
        <v>2749</v>
      </c>
      <c r="B3754">
        <v>7</v>
      </c>
      <c r="C3754" t="s">
        <v>56</v>
      </c>
      <c r="D3754">
        <v>76</v>
      </c>
      <c r="E3754">
        <v>75</v>
      </c>
      <c r="F3754" t="s">
        <v>63</v>
      </c>
    </row>
    <row r="3755" spans="1:6" x14ac:dyDescent="0.2">
      <c r="A3755">
        <v>2750</v>
      </c>
      <c r="B3755">
        <v>7</v>
      </c>
      <c r="C3755" t="s">
        <v>58</v>
      </c>
      <c r="D3755">
        <v>76</v>
      </c>
      <c r="E3755">
        <v>75</v>
      </c>
      <c r="F3755" t="s">
        <v>63</v>
      </c>
    </row>
    <row r="3756" spans="1:6" x14ac:dyDescent="0.2">
      <c r="A3756">
        <v>2751</v>
      </c>
      <c r="B3756">
        <v>7</v>
      </c>
      <c r="C3756" t="s">
        <v>59</v>
      </c>
      <c r="D3756">
        <v>76</v>
      </c>
      <c r="E3756">
        <v>75</v>
      </c>
      <c r="F3756" t="s">
        <v>61</v>
      </c>
    </row>
    <row r="3757" spans="1:6" x14ac:dyDescent="0.2">
      <c r="A3757">
        <v>2752</v>
      </c>
      <c r="B3757">
        <v>7</v>
      </c>
      <c r="C3757" t="s">
        <v>60</v>
      </c>
      <c r="D3757">
        <v>76</v>
      </c>
      <c r="E3757">
        <v>75</v>
      </c>
      <c r="F3757" t="s">
        <v>57</v>
      </c>
    </row>
    <row r="3758" spans="1:6" x14ac:dyDescent="0.2">
      <c r="A3758">
        <v>2753</v>
      </c>
      <c r="B3758">
        <v>7</v>
      </c>
      <c r="C3758" t="s">
        <v>56</v>
      </c>
      <c r="D3758">
        <v>76</v>
      </c>
      <c r="E3758">
        <v>76</v>
      </c>
      <c r="F3758" t="s">
        <v>62</v>
      </c>
    </row>
    <row r="3759" spans="1:6" x14ac:dyDescent="0.2">
      <c r="A3759">
        <v>2754</v>
      </c>
      <c r="B3759">
        <v>7</v>
      </c>
      <c r="C3759" t="s">
        <v>58</v>
      </c>
      <c r="D3759">
        <v>76</v>
      </c>
      <c r="E3759">
        <v>76</v>
      </c>
      <c r="F3759" t="s">
        <v>62</v>
      </c>
    </row>
    <row r="3760" spans="1:6" x14ac:dyDescent="0.2">
      <c r="A3760">
        <v>2755</v>
      </c>
      <c r="B3760">
        <v>7</v>
      </c>
      <c r="C3760" t="s">
        <v>59</v>
      </c>
      <c r="D3760">
        <v>76</v>
      </c>
      <c r="E3760">
        <v>76</v>
      </c>
      <c r="F3760" t="s">
        <v>62</v>
      </c>
    </row>
    <row r="3761" spans="1:6" x14ac:dyDescent="0.2">
      <c r="A3761">
        <v>2756</v>
      </c>
      <c r="B3761">
        <v>7</v>
      </c>
      <c r="C3761" t="s">
        <v>60</v>
      </c>
      <c r="D3761">
        <v>76</v>
      </c>
      <c r="E3761">
        <v>76</v>
      </c>
      <c r="F3761" t="s">
        <v>57</v>
      </c>
    </row>
    <row r="3762" spans="1:6" x14ac:dyDescent="0.2">
      <c r="A3762">
        <v>2757</v>
      </c>
      <c r="B3762">
        <v>7</v>
      </c>
      <c r="C3762" t="s">
        <v>56</v>
      </c>
      <c r="D3762">
        <v>76</v>
      </c>
      <c r="E3762">
        <v>77</v>
      </c>
      <c r="F3762" t="s">
        <v>64</v>
      </c>
    </row>
    <row r="3763" spans="1:6" x14ac:dyDescent="0.2">
      <c r="A3763">
        <v>2758</v>
      </c>
      <c r="B3763">
        <v>7</v>
      </c>
      <c r="C3763" t="s">
        <v>58</v>
      </c>
      <c r="D3763">
        <v>76</v>
      </c>
      <c r="E3763">
        <v>77</v>
      </c>
      <c r="F3763" t="s">
        <v>64</v>
      </c>
    </row>
    <row r="3764" spans="1:6" x14ac:dyDescent="0.2">
      <c r="A3764">
        <v>2759</v>
      </c>
      <c r="B3764">
        <v>7</v>
      </c>
      <c r="C3764" t="s">
        <v>59</v>
      </c>
      <c r="D3764">
        <v>76</v>
      </c>
      <c r="E3764">
        <v>77</v>
      </c>
      <c r="F3764" t="s">
        <v>64</v>
      </c>
    </row>
    <row r="3765" spans="1:6" x14ac:dyDescent="0.2">
      <c r="A3765">
        <v>2760</v>
      </c>
      <c r="B3765">
        <v>7</v>
      </c>
      <c r="C3765" t="s">
        <v>60</v>
      </c>
      <c r="D3765">
        <v>76</v>
      </c>
      <c r="E3765">
        <v>77</v>
      </c>
      <c r="F3765" t="s">
        <v>64</v>
      </c>
    </row>
    <row r="3766" spans="1:6" x14ac:dyDescent="0.2">
      <c r="A3766">
        <v>2761</v>
      </c>
      <c r="B3766">
        <v>7</v>
      </c>
      <c r="C3766" t="s">
        <v>56</v>
      </c>
      <c r="D3766">
        <v>76</v>
      </c>
      <c r="E3766">
        <v>78</v>
      </c>
      <c r="F3766" t="s">
        <v>64</v>
      </c>
    </row>
    <row r="3767" spans="1:6" x14ac:dyDescent="0.2">
      <c r="A3767">
        <v>2762</v>
      </c>
      <c r="B3767">
        <v>7</v>
      </c>
      <c r="C3767" t="s">
        <v>58</v>
      </c>
      <c r="D3767">
        <v>76</v>
      </c>
      <c r="E3767">
        <v>78</v>
      </c>
      <c r="F3767" t="s">
        <v>64</v>
      </c>
    </row>
    <row r="3768" spans="1:6" x14ac:dyDescent="0.2">
      <c r="A3768">
        <v>2763</v>
      </c>
      <c r="B3768">
        <v>7</v>
      </c>
      <c r="C3768" t="s">
        <v>59</v>
      </c>
      <c r="D3768">
        <v>76</v>
      </c>
      <c r="E3768">
        <v>78</v>
      </c>
      <c r="F3768" t="s">
        <v>64</v>
      </c>
    </row>
    <row r="3769" spans="1:6" x14ac:dyDescent="0.2">
      <c r="A3769">
        <v>2764</v>
      </c>
      <c r="B3769">
        <v>7</v>
      </c>
      <c r="C3769" t="s">
        <v>60</v>
      </c>
      <c r="D3769">
        <v>76</v>
      </c>
      <c r="E3769">
        <v>78</v>
      </c>
      <c r="F3769" t="s">
        <v>64</v>
      </c>
    </row>
    <row r="3770" spans="1:6" x14ac:dyDescent="0.2">
      <c r="A3770">
        <v>2765</v>
      </c>
      <c r="B3770">
        <v>7</v>
      </c>
      <c r="C3770" t="s">
        <v>56</v>
      </c>
      <c r="D3770">
        <v>76</v>
      </c>
      <c r="E3770">
        <v>79</v>
      </c>
      <c r="F3770" t="s">
        <v>64</v>
      </c>
    </row>
    <row r="3771" spans="1:6" x14ac:dyDescent="0.2">
      <c r="A3771">
        <v>2766</v>
      </c>
      <c r="B3771">
        <v>7</v>
      </c>
      <c r="C3771" t="s">
        <v>58</v>
      </c>
      <c r="D3771">
        <v>76</v>
      </c>
      <c r="E3771">
        <v>79</v>
      </c>
      <c r="F3771" t="s">
        <v>64</v>
      </c>
    </row>
    <row r="3772" spans="1:6" x14ac:dyDescent="0.2">
      <c r="A3772">
        <v>2767</v>
      </c>
      <c r="B3772">
        <v>7</v>
      </c>
      <c r="C3772" t="s">
        <v>59</v>
      </c>
      <c r="D3772">
        <v>76</v>
      </c>
      <c r="E3772">
        <v>79</v>
      </c>
      <c r="F3772" t="s">
        <v>64</v>
      </c>
    </row>
    <row r="3773" spans="1:6" x14ac:dyDescent="0.2">
      <c r="A3773">
        <v>2768</v>
      </c>
      <c r="B3773">
        <v>7</v>
      </c>
      <c r="C3773" t="s">
        <v>60</v>
      </c>
      <c r="D3773">
        <v>76</v>
      </c>
      <c r="E3773">
        <v>79</v>
      </c>
      <c r="F3773" t="s">
        <v>64</v>
      </c>
    </row>
    <row r="3774" spans="1:6" x14ac:dyDescent="0.2">
      <c r="A3774">
        <v>2769</v>
      </c>
      <c r="B3774">
        <v>7</v>
      </c>
      <c r="C3774" t="s">
        <v>56</v>
      </c>
      <c r="D3774">
        <v>76</v>
      </c>
      <c r="E3774">
        <v>80</v>
      </c>
      <c r="F3774" t="s">
        <v>61</v>
      </c>
    </row>
    <row r="3775" spans="1:6" x14ac:dyDescent="0.2">
      <c r="A3775">
        <v>2770</v>
      </c>
      <c r="B3775">
        <v>7</v>
      </c>
      <c r="C3775" t="s">
        <v>58</v>
      </c>
      <c r="D3775">
        <v>76</v>
      </c>
      <c r="E3775">
        <v>80</v>
      </c>
      <c r="F3775" t="s">
        <v>63</v>
      </c>
    </row>
    <row r="3776" spans="1:6" x14ac:dyDescent="0.2">
      <c r="A3776">
        <v>2771</v>
      </c>
      <c r="B3776">
        <v>7</v>
      </c>
      <c r="C3776" t="s">
        <v>59</v>
      </c>
      <c r="D3776">
        <v>76</v>
      </c>
      <c r="E3776">
        <v>80</v>
      </c>
      <c r="F3776" t="s">
        <v>61</v>
      </c>
    </row>
    <row r="3777" spans="1:6" x14ac:dyDescent="0.2">
      <c r="A3777">
        <v>2772</v>
      </c>
      <c r="B3777">
        <v>7</v>
      </c>
      <c r="C3777" t="s">
        <v>60</v>
      </c>
      <c r="D3777">
        <v>76</v>
      </c>
      <c r="E3777">
        <v>80</v>
      </c>
      <c r="F3777" t="s">
        <v>61</v>
      </c>
    </row>
    <row r="3778" spans="1:6" x14ac:dyDescent="0.2">
      <c r="A3778">
        <v>2773</v>
      </c>
      <c r="B3778">
        <v>7</v>
      </c>
      <c r="C3778" t="s">
        <v>56</v>
      </c>
      <c r="D3778">
        <v>76</v>
      </c>
      <c r="E3778">
        <v>81</v>
      </c>
      <c r="F3778" t="s">
        <v>63</v>
      </c>
    </row>
    <row r="3779" spans="1:6" x14ac:dyDescent="0.2">
      <c r="A3779">
        <v>2774</v>
      </c>
      <c r="B3779">
        <v>7</v>
      </c>
      <c r="C3779" t="s">
        <v>58</v>
      </c>
      <c r="D3779">
        <v>76</v>
      </c>
      <c r="E3779">
        <v>81</v>
      </c>
      <c r="F3779" t="s">
        <v>63</v>
      </c>
    </row>
    <row r="3780" spans="1:6" x14ac:dyDescent="0.2">
      <c r="A3780">
        <v>2775</v>
      </c>
      <c r="B3780">
        <v>7</v>
      </c>
      <c r="C3780" t="s">
        <v>59</v>
      </c>
      <c r="D3780">
        <v>76</v>
      </c>
      <c r="E3780">
        <v>81</v>
      </c>
      <c r="F3780" t="s">
        <v>57</v>
      </c>
    </row>
    <row r="3781" spans="1:6" x14ac:dyDescent="0.2">
      <c r="A3781">
        <v>2776</v>
      </c>
      <c r="B3781">
        <v>7</v>
      </c>
      <c r="C3781" t="s">
        <v>60</v>
      </c>
      <c r="D3781">
        <v>76</v>
      </c>
      <c r="E3781">
        <v>81</v>
      </c>
      <c r="F3781" t="s">
        <v>64</v>
      </c>
    </row>
    <row r="3782" spans="1:6" x14ac:dyDescent="0.2">
      <c r="A3782">
        <v>2777</v>
      </c>
      <c r="B3782">
        <v>7</v>
      </c>
      <c r="C3782" t="s">
        <v>56</v>
      </c>
      <c r="D3782">
        <v>76</v>
      </c>
      <c r="E3782">
        <v>82</v>
      </c>
      <c r="F3782" t="s">
        <v>64</v>
      </c>
    </row>
    <row r="3783" spans="1:6" x14ac:dyDescent="0.2">
      <c r="A3783">
        <v>2778</v>
      </c>
      <c r="B3783">
        <v>7</v>
      </c>
      <c r="C3783" t="s">
        <v>58</v>
      </c>
      <c r="D3783">
        <v>76</v>
      </c>
      <c r="E3783">
        <v>82</v>
      </c>
      <c r="F3783" t="s">
        <v>64</v>
      </c>
    </row>
    <row r="3784" spans="1:6" x14ac:dyDescent="0.2">
      <c r="A3784">
        <v>2779</v>
      </c>
      <c r="B3784">
        <v>7</v>
      </c>
      <c r="C3784" t="s">
        <v>59</v>
      </c>
      <c r="D3784">
        <v>76</v>
      </c>
      <c r="E3784">
        <v>82</v>
      </c>
      <c r="F3784" t="s">
        <v>64</v>
      </c>
    </row>
    <row r="3785" spans="1:6" x14ac:dyDescent="0.2">
      <c r="A3785">
        <v>2780</v>
      </c>
      <c r="B3785">
        <v>7</v>
      </c>
      <c r="C3785" t="s">
        <v>60</v>
      </c>
      <c r="D3785">
        <v>76</v>
      </c>
      <c r="E3785">
        <v>82</v>
      </c>
      <c r="F3785" t="s">
        <v>61</v>
      </c>
    </row>
    <row r="3786" spans="1:6" x14ac:dyDescent="0.2">
      <c r="A3786">
        <v>2781</v>
      </c>
      <c r="B3786">
        <v>7</v>
      </c>
      <c r="C3786" t="s">
        <v>56</v>
      </c>
      <c r="D3786">
        <v>76</v>
      </c>
      <c r="E3786">
        <v>83</v>
      </c>
      <c r="F3786" t="s">
        <v>63</v>
      </c>
    </row>
    <row r="3787" spans="1:6" x14ac:dyDescent="0.2">
      <c r="A3787">
        <v>2782</v>
      </c>
      <c r="B3787">
        <v>7</v>
      </c>
      <c r="C3787" t="s">
        <v>58</v>
      </c>
      <c r="D3787">
        <v>76</v>
      </c>
      <c r="E3787">
        <v>83</v>
      </c>
      <c r="F3787" t="s">
        <v>63</v>
      </c>
    </row>
    <row r="3788" spans="1:6" x14ac:dyDescent="0.2">
      <c r="A3788">
        <v>2783</v>
      </c>
      <c r="B3788">
        <v>7</v>
      </c>
      <c r="C3788" t="s">
        <v>59</v>
      </c>
      <c r="D3788">
        <v>76</v>
      </c>
      <c r="E3788">
        <v>83</v>
      </c>
      <c r="F3788" t="s">
        <v>57</v>
      </c>
    </row>
    <row r="3789" spans="1:6" x14ac:dyDescent="0.2">
      <c r="A3789">
        <v>2784</v>
      </c>
      <c r="B3789">
        <v>7</v>
      </c>
      <c r="C3789" t="s">
        <v>60</v>
      </c>
      <c r="D3789">
        <v>76</v>
      </c>
      <c r="E3789">
        <v>83</v>
      </c>
      <c r="F3789" t="s">
        <v>63</v>
      </c>
    </row>
    <row r="3790" spans="1:6" x14ac:dyDescent="0.2">
      <c r="A3790">
        <v>2785</v>
      </c>
      <c r="B3790">
        <v>7</v>
      </c>
      <c r="C3790" t="s">
        <v>56</v>
      </c>
      <c r="D3790">
        <v>76</v>
      </c>
      <c r="E3790">
        <v>84</v>
      </c>
      <c r="F3790" t="s">
        <v>63</v>
      </c>
    </row>
    <row r="3791" spans="1:6" x14ac:dyDescent="0.2">
      <c r="A3791">
        <v>2786</v>
      </c>
      <c r="B3791">
        <v>7</v>
      </c>
      <c r="C3791" t="s">
        <v>58</v>
      </c>
      <c r="D3791">
        <v>76</v>
      </c>
      <c r="E3791">
        <v>84</v>
      </c>
      <c r="F3791" t="s">
        <v>63</v>
      </c>
    </row>
    <row r="3792" spans="1:6" x14ac:dyDescent="0.2">
      <c r="A3792">
        <v>2787</v>
      </c>
      <c r="B3792">
        <v>7</v>
      </c>
      <c r="C3792" t="s">
        <v>59</v>
      </c>
      <c r="D3792">
        <v>76</v>
      </c>
      <c r="E3792">
        <v>84</v>
      </c>
      <c r="F3792" t="s">
        <v>64</v>
      </c>
    </row>
    <row r="3793" spans="1:6" x14ac:dyDescent="0.2">
      <c r="A3793">
        <v>2788</v>
      </c>
      <c r="B3793">
        <v>7</v>
      </c>
      <c r="C3793" t="s">
        <v>60</v>
      </c>
      <c r="D3793">
        <v>76</v>
      </c>
      <c r="E3793">
        <v>84</v>
      </c>
      <c r="F3793" t="s">
        <v>62</v>
      </c>
    </row>
    <row r="3794" spans="1:6" x14ac:dyDescent="0.2">
      <c r="A3794">
        <v>2789</v>
      </c>
      <c r="B3794">
        <v>7</v>
      </c>
      <c r="C3794" t="s">
        <v>56</v>
      </c>
      <c r="D3794">
        <v>76</v>
      </c>
      <c r="E3794">
        <v>85</v>
      </c>
      <c r="F3794" t="s">
        <v>63</v>
      </c>
    </row>
    <row r="3795" spans="1:6" x14ac:dyDescent="0.2">
      <c r="A3795">
        <v>2790</v>
      </c>
      <c r="B3795">
        <v>7</v>
      </c>
      <c r="C3795" t="s">
        <v>58</v>
      </c>
      <c r="D3795">
        <v>76</v>
      </c>
      <c r="E3795">
        <v>85</v>
      </c>
      <c r="F3795" t="s">
        <v>63</v>
      </c>
    </row>
    <row r="3796" spans="1:6" x14ac:dyDescent="0.2">
      <c r="A3796">
        <v>2791</v>
      </c>
      <c r="B3796">
        <v>7</v>
      </c>
      <c r="C3796" t="s">
        <v>59</v>
      </c>
      <c r="D3796">
        <v>76</v>
      </c>
      <c r="E3796">
        <v>85</v>
      </c>
      <c r="F3796" t="s">
        <v>64</v>
      </c>
    </row>
    <row r="3797" spans="1:6" x14ac:dyDescent="0.2">
      <c r="A3797">
        <v>2792</v>
      </c>
      <c r="B3797">
        <v>7</v>
      </c>
      <c r="C3797" t="s">
        <v>60</v>
      </c>
      <c r="D3797">
        <v>76</v>
      </c>
      <c r="E3797">
        <v>85</v>
      </c>
      <c r="F3797" t="s">
        <v>57</v>
      </c>
    </row>
    <row r="3798" spans="1:6" x14ac:dyDescent="0.2">
      <c r="A3798">
        <v>2793</v>
      </c>
      <c r="B3798">
        <v>7</v>
      </c>
      <c r="C3798" t="s">
        <v>56</v>
      </c>
      <c r="D3798">
        <v>76</v>
      </c>
      <c r="E3798">
        <v>86</v>
      </c>
      <c r="F3798" t="s">
        <v>63</v>
      </c>
    </row>
    <row r="3799" spans="1:6" x14ac:dyDescent="0.2">
      <c r="A3799">
        <v>2794</v>
      </c>
      <c r="B3799">
        <v>7</v>
      </c>
      <c r="C3799" t="s">
        <v>58</v>
      </c>
      <c r="D3799">
        <v>76</v>
      </c>
      <c r="E3799">
        <v>86</v>
      </c>
      <c r="F3799" t="s">
        <v>63</v>
      </c>
    </row>
    <row r="3800" spans="1:6" x14ac:dyDescent="0.2">
      <c r="A3800">
        <v>2795</v>
      </c>
      <c r="B3800">
        <v>7</v>
      </c>
      <c r="C3800" t="s">
        <v>59</v>
      </c>
      <c r="D3800">
        <v>76</v>
      </c>
      <c r="E3800">
        <v>86</v>
      </c>
      <c r="F3800" t="s">
        <v>64</v>
      </c>
    </row>
    <row r="3801" spans="1:6" x14ac:dyDescent="0.2">
      <c r="A3801">
        <v>2796</v>
      </c>
      <c r="B3801">
        <v>7</v>
      </c>
      <c r="C3801" t="s">
        <v>60</v>
      </c>
      <c r="D3801">
        <v>76</v>
      </c>
      <c r="E3801">
        <v>86</v>
      </c>
      <c r="F3801" t="s">
        <v>57</v>
      </c>
    </row>
    <row r="3802" spans="1:6" x14ac:dyDescent="0.2">
      <c r="A3802">
        <v>2797</v>
      </c>
      <c r="B3802">
        <v>7</v>
      </c>
      <c r="C3802" t="s">
        <v>56</v>
      </c>
      <c r="D3802">
        <v>76</v>
      </c>
      <c r="E3802">
        <v>87</v>
      </c>
      <c r="F3802" t="s">
        <v>63</v>
      </c>
    </row>
    <row r="3803" spans="1:6" x14ac:dyDescent="0.2">
      <c r="A3803">
        <v>2798</v>
      </c>
      <c r="B3803">
        <v>7</v>
      </c>
      <c r="C3803" t="s">
        <v>58</v>
      </c>
      <c r="D3803">
        <v>76</v>
      </c>
      <c r="E3803">
        <v>87</v>
      </c>
      <c r="F3803" t="s">
        <v>63</v>
      </c>
    </row>
    <row r="3804" spans="1:6" x14ac:dyDescent="0.2">
      <c r="A3804">
        <v>2799</v>
      </c>
      <c r="B3804">
        <v>7</v>
      </c>
      <c r="C3804" t="s">
        <v>59</v>
      </c>
      <c r="D3804">
        <v>76</v>
      </c>
      <c r="E3804">
        <v>87</v>
      </c>
      <c r="F3804" t="s">
        <v>57</v>
      </c>
    </row>
    <row r="3805" spans="1:6" x14ac:dyDescent="0.2">
      <c r="A3805">
        <v>2800</v>
      </c>
      <c r="B3805">
        <v>7</v>
      </c>
      <c r="C3805" t="s">
        <v>60</v>
      </c>
      <c r="D3805">
        <v>76</v>
      </c>
      <c r="E3805">
        <v>87</v>
      </c>
      <c r="F3805" t="s">
        <v>64</v>
      </c>
    </row>
    <row r="3806" spans="1:6" x14ac:dyDescent="0.2">
      <c r="A3806">
        <v>2801</v>
      </c>
      <c r="B3806">
        <v>7</v>
      </c>
      <c r="C3806" t="s">
        <v>56</v>
      </c>
      <c r="D3806">
        <v>76</v>
      </c>
      <c r="E3806">
        <v>88</v>
      </c>
      <c r="F3806" t="s">
        <v>63</v>
      </c>
    </row>
    <row r="3807" spans="1:6" x14ac:dyDescent="0.2">
      <c r="A3807">
        <v>2802</v>
      </c>
      <c r="B3807">
        <v>7</v>
      </c>
      <c r="C3807" t="s">
        <v>58</v>
      </c>
      <c r="D3807">
        <v>76</v>
      </c>
      <c r="E3807">
        <v>88</v>
      </c>
      <c r="F3807" t="s">
        <v>64</v>
      </c>
    </row>
    <row r="3808" spans="1:6" x14ac:dyDescent="0.2">
      <c r="A3808">
        <v>2803</v>
      </c>
      <c r="B3808">
        <v>7</v>
      </c>
      <c r="C3808" t="s">
        <v>59</v>
      </c>
      <c r="D3808">
        <v>76</v>
      </c>
      <c r="E3808">
        <v>88</v>
      </c>
      <c r="F3808" t="s">
        <v>61</v>
      </c>
    </row>
    <row r="3809" spans="1:6" x14ac:dyDescent="0.2">
      <c r="A3809">
        <v>2804</v>
      </c>
      <c r="B3809">
        <v>7</v>
      </c>
      <c r="C3809" t="s">
        <v>60</v>
      </c>
      <c r="D3809">
        <v>76</v>
      </c>
      <c r="E3809">
        <v>88</v>
      </c>
      <c r="F3809" t="s">
        <v>57</v>
      </c>
    </row>
    <row r="3810" spans="1:6" x14ac:dyDescent="0.2">
      <c r="A3810">
        <v>2805</v>
      </c>
      <c r="B3810">
        <v>7</v>
      </c>
      <c r="C3810" t="s">
        <v>56</v>
      </c>
      <c r="D3810">
        <v>76</v>
      </c>
      <c r="E3810">
        <v>89</v>
      </c>
      <c r="F3810" t="s">
        <v>64</v>
      </c>
    </row>
    <row r="3811" spans="1:6" x14ac:dyDescent="0.2">
      <c r="A3811">
        <v>2806</v>
      </c>
      <c r="B3811">
        <v>7</v>
      </c>
      <c r="C3811" t="s">
        <v>58</v>
      </c>
      <c r="D3811">
        <v>76</v>
      </c>
      <c r="E3811">
        <v>89</v>
      </c>
      <c r="F3811" t="s">
        <v>64</v>
      </c>
    </row>
    <row r="3812" spans="1:6" x14ac:dyDescent="0.2">
      <c r="A3812">
        <v>2807</v>
      </c>
      <c r="B3812">
        <v>7</v>
      </c>
      <c r="C3812" t="s">
        <v>59</v>
      </c>
      <c r="D3812">
        <v>76</v>
      </c>
      <c r="E3812">
        <v>89</v>
      </c>
      <c r="F3812" t="s">
        <v>64</v>
      </c>
    </row>
    <row r="3813" spans="1:6" x14ac:dyDescent="0.2">
      <c r="A3813">
        <v>2808</v>
      </c>
      <c r="B3813">
        <v>7</v>
      </c>
      <c r="C3813" t="s">
        <v>60</v>
      </c>
      <c r="D3813">
        <v>76</v>
      </c>
      <c r="E3813">
        <v>89</v>
      </c>
      <c r="F3813" t="s">
        <v>64</v>
      </c>
    </row>
    <row r="3814" spans="1:6" x14ac:dyDescent="0.2">
      <c r="A3814">
        <v>2809</v>
      </c>
      <c r="B3814">
        <v>7</v>
      </c>
      <c r="C3814" t="s">
        <v>56</v>
      </c>
      <c r="D3814">
        <v>76</v>
      </c>
      <c r="E3814">
        <v>90</v>
      </c>
      <c r="F3814" t="s">
        <v>57</v>
      </c>
    </row>
    <row r="3815" spans="1:6" x14ac:dyDescent="0.2">
      <c r="A3815">
        <v>2810</v>
      </c>
      <c r="B3815">
        <v>7</v>
      </c>
      <c r="C3815" t="s">
        <v>58</v>
      </c>
      <c r="D3815">
        <v>76</v>
      </c>
      <c r="E3815">
        <v>90</v>
      </c>
      <c r="F3815" t="s">
        <v>64</v>
      </c>
    </row>
    <row r="3816" spans="1:6" x14ac:dyDescent="0.2">
      <c r="A3816">
        <v>2811</v>
      </c>
      <c r="B3816">
        <v>7</v>
      </c>
      <c r="C3816" t="s">
        <v>59</v>
      </c>
      <c r="D3816">
        <v>76</v>
      </c>
      <c r="E3816">
        <v>90</v>
      </c>
      <c r="F3816" t="s">
        <v>64</v>
      </c>
    </row>
    <row r="3817" spans="1:6" x14ac:dyDescent="0.2">
      <c r="A3817">
        <v>2812</v>
      </c>
      <c r="B3817">
        <v>7</v>
      </c>
      <c r="C3817" t="s">
        <v>60</v>
      </c>
      <c r="D3817">
        <v>76</v>
      </c>
      <c r="E3817">
        <v>90</v>
      </c>
      <c r="F3817" t="s">
        <v>64</v>
      </c>
    </row>
    <row r="3818" spans="1:6" x14ac:dyDescent="0.2">
      <c r="A3818">
        <v>2813</v>
      </c>
      <c r="B3818">
        <v>7</v>
      </c>
      <c r="C3818" t="s">
        <v>56</v>
      </c>
      <c r="D3818">
        <v>76</v>
      </c>
      <c r="E3818">
        <v>91</v>
      </c>
      <c r="F3818" t="s">
        <v>63</v>
      </c>
    </row>
    <row r="3819" spans="1:6" x14ac:dyDescent="0.2">
      <c r="A3819">
        <v>2814</v>
      </c>
      <c r="B3819">
        <v>7</v>
      </c>
      <c r="C3819" t="s">
        <v>58</v>
      </c>
      <c r="D3819">
        <v>76</v>
      </c>
      <c r="E3819">
        <v>91</v>
      </c>
      <c r="F3819" t="s">
        <v>64</v>
      </c>
    </row>
    <row r="3820" spans="1:6" x14ac:dyDescent="0.2">
      <c r="A3820">
        <v>2815</v>
      </c>
      <c r="B3820">
        <v>7</v>
      </c>
      <c r="C3820" t="s">
        <v>59</v>
      </c>
      <c r="D3820">
        <v>76</v>
      </c>
      <c r="E3820">
        <v>91</v>
      </c>
      <c r="F3820" t="s">
        <v>57</v>
      </c>
    </row>
    <row r="3821" spans="1:6" x14ac:dyDescent="0.2">
      <c r="A3821">
        <v>2816</v>
      </c>
      <c r="B3821">
        <v>7</v>
      </c>
      <c r="C3821" t="s">
        <v>60</v>
      </c>
      <c r="D3821">
        <v>76</v>
      </c>
      <c r="E3821">
        <v>91</v>
      </c>
      <c r="F3821" t="s">
        <v>57</v>
      </c>
    </row>
    <row r="3822" spans="1:6" x14ac:dyDescent="0.2">
      <c r="A3822">
        <v>2817</v>
      </c>
      <c r="B3822">
        <v>7</v>
      </c>
      <c r="C3822" t="s">
        <v>56</v>
      </c>
      <c r="D3822">
        <v>76</v>
      </c>
      <c r="E3822">
        <v>92</v>
      </c>
      <c r="F3822" t="s">
        <v>63</v>
      </c>
    </row>
    <row r="3823" spans="1:6" x14ac:dyDescent="0.2">
      <c r="A3823">
        <v>2818</v>
      </c>
      <c r="B3823">
        <v>7</v>
      </c>
      <c r="C3823" t="s">
        <v>58</v>
      </c>
      <c r="D3823">
        <v>76</v>
      </c>
      <c r="E3823">
        <v>92</v>
      </c>
      <c r="F3823" t="s">
        <v>63</v>
      </c>
    </row>
    <row r="3824" spans="1:6" x14ac:dyDescent="0.2">
      <c r="A3824">
        <v>2819</v>
      </c>
      <c r="B3824">
        <v>7</v>
      </c>
      <c r="C3824" t="s">
        <v>59</v>
      </c>
      <c r="D3824">
        <v>76</v>
      </c>
      <c r="E3824">
        <v>92</v>
      </c>
      <c r="F3824" t="s">
        <v>57</v>
      </c>
    </row>
    <row r="3825" spans="1:6" x14ac:dyDescent="0.2">
      <c r="A3825">
        <v>2820</v>
      </c>
      <c r="B3825">
        <v>7</v>
      </c>
      <c r="C3825" t="s">
        <v>60</v>
      </c>
      <c r="D3825">
        <v>76</v>
      </c>
      <c r="E3825">
        <v>92</v>
      </c>
      <c r="F3825" t="s">
        <v>57</v>
      </c>
    </row>
    <row r="3826" spans="1:6" x14ac:dyDescent="0.2">
      <c r="A3826">
        <v>2821</v>
      </c>
      <c r="B3826">
        <v>7</v>
      </c>
      <c r="C3826" t="s">
        <v>56</v>
      </c>
      <c r="D3826">
        <v>76</v>
      </c>
      <c r="E3826">
        <v>93</v>
      </c>
      <c r="F3826" t="s">
        <v>64</v>
      </c>
    </row>
    <row r="3827" spans="1:6" x14ac:dyDescent="0.2">
      <c r="A3827">
        <v>2822</v>
      </c>
      <c r="B3827">
        <v>7</v>
      </c>
      <c r="C3827" t="s">
        <v>58</v>
      </c>
      <c r="D3827">
        <v>76</v>
      </c>
      <c r="E3827">
        <v>93</v>
      </c>
      <c r="F3827" t="s">
        <v>64</v>
      </c>
    </row>
    <row r="3828" spans="1:6" x14ac:dyDescent="0.2">
      <c r="A3828">
        <v>2823</v>
      </c>
      <c r="B3828">
        <v>7</v>
      </c>
      <c r="C3828" t="s">
        <v>59</v>
      </c>
      <c r="D3828">
        <v>76</v>
      </c>
      <c r="E3828">
        <v>93</v>
      </c>
      <c r="F3828" t="s">
        <v>64</v>
      </c>
    </row>
    <row r="3829" spans="1:6" x14ac:dyDescent="0.2">
      <c r="A3829">
        <v>2824</v>
      </c>
      <c r="B3829">
        <v>7</v>
      </c>
      <c r="C3829" t="s">
        <v>60</v>
      </c>
      <c r="D3829">
        <v>76</v>
      </c>
      <c r="E3829">
        <v>93</v>
      </c>
      <c r="F3829" t="s">
        <v>64</v>
      </c>
    </row>
    <row r="3830" spans="1:6" x14ac:dyDescent="0.2">
      <c r="A3830">
        <v>2825</v>
      </c>
      <c r="B3830">
        <v>7</v>
      </c>
      <c r="C3830" t="s">
        <v>56</v>
      </c>
      <c r="D3830">
        <v>76</v>
      </c>
      <c r="E3830">
        <v>94</v>
      </c>
      <c r="F3830" t="s">
        <v>64</v>
      </c>
    </row>
    <row r="3831" spans="1:6" x14ac:dyDescent="0.2">
      <c r="A3831">
        <v>2826</v>
      </c>
      <c r="B3831">
        <v>7</v>
      </c>
      <c r="C3831" t="s">
        <v>58</v>
      </c>
      <c r="D3831">
        <v>76</v>
      </c>
      <c r="E3831">
        <v>94</v>
      </c>
      <c r="F3831" t="s">
        <v>63</v>
      </c>
    </row>
    <row r="3832" spans="1:6" x14ac:dyDescent="0.2">
      <c r="A3832">
        <v>2827</v>
      </c>
      <c r="B3832">
        <v>7</v>
      </c>
      <c r="C3832" t="s">
        <v>59</v>
      </c>
      <c r="D3832">
        <v>76</v>
      </c>
      <c r="E3832">
        <v>94</v>
      </c>
      <c r="F3832" t="s">
        <v>57</v>
      </c>
    </row>
    <row r="3833" spans="1:6" x14ac:dyDescent="0.2">
      <c r="A3833">
        <v>2828</v>
      </c>
      <c r="B3833">
        <v>7</v>
      </c>
      <c r="C3833" t="s">
        <v>60</v>
      </c>
      <c r="D3833">
        <v>76</v>
      </c>
      <c r="E3833">
        <v>94</v>
      </c>
      <c r="F3833" t="s">
        <v>57</v>
      </c>
    </row>
    <row r="3834" spans="1:6" x14ac:dyDescent="0.2">
      <c r="A3834">
        <v>2829</v>
      </c>
      <c r="B3834">
        <v>7</v>
      </c>
      <c r="C3834" t="s">
        <v>56</v>
      </c>
      <c r="D3834">
        <v>76</v>
      </c>
      <c r="E3834">
        <v>95</v>
      </c>
      <c r="F3834" t="s">
        <v>62</v>
      </c>
    </row>
    <row r="3835" spans="1:6" x14ac:dyDescent="0.2">
      <c r="A3835">
        <v>2830</v>
      </c>
      <c r="B3835">
        <v>7</v>
      </c>
      <c r="C3835" t="s">
        <v>58</v>
      </c>
      <c r="D3835">
        <v>76</v>
      </c>
      <c r="E3835">
        <v>95</v>
      </c>
      <c r="F3835" t="s">
        <v>64</v>
      </c>
    </row>
    <row r="3836" spans="1:6" x14ac:dyDescent="0.2">
      <c r="A3836">
        <v>2831</v>
      </c>
      <c r="B3836">
        <v>7</v>
      </c>
      <c r="C3836" t="s">
        <v>59</v>
      </c>
      <c r="D3836">
        <v>76</v>
      </c>
      <c r="E3836">
        <v>95</v>
      </c>
      <c r="F3836" t="s">
        <v>57</v>
      </c>
    </row>
    <row r="3837" spans="1:6" x14ac:dyDescent="0.2">
      <c r="A3837">
        <v>2832</v>
      </c>
      <c r="B3837">
        <v>7</v>
      </c>
      <c r="C3837" t="s">
        <v>60</v>
      </c>
      <c r="D3837">
        <v>76</v>
      </c>
      <c r="E3837">
        <v>95</v>
      </c>
      <c r="F3837" t="s">
        <v>64</v>
      </c>
    </row>
    <row r="3838" spans="1:6" x14ac:dyDescent="0.2">
      <c r="A3838">
        <v>2833</v>
      </c>
      <c r="B3838">
        <v>7</v>
      </c>
      <c r="C3838" t="s">
        <v>56</v>
      </c>
      <c r="D3838">
        <v>76</v>
      </c>
      <c r="E3838">
        <v>96</v>
      </c>
      <c r="F3838" t="s">
        <v>64</v>
      </c>
    </row>
    <row r="3839" spans="1:6" x14ac:dyDescent="0.2">
      <c r="A3839">
        <v>2834</v>
      </c>
      <c r="B3839">
        <v>7</v>
      </c>
      <c r="C3839" t="s">
        <v>58</v>
      </c>
      <c r="D3839">
        <v>76</v>
      </c>
      <c r="E3839">
        <v>96</v>
      </c>
      <c r="F3839" t="s">
        <v>64</v>
      </c>
    </row>
    <row r="3840" spans="1:6" x14ac:dyDescent="0.2">
      <c r="A3840">
        <v>2835</v>
      </c>
      <c r="B3840">
        <v>7</v>
      </c>
      <c r="C3840" t="s">
        <v>59</v>
      </c>
      <c r="D3840">
        <v>76</v>
      </c>
      <c r="E3840">
        <v>96</v>
      </c>
      <c r="F3840" t="s">
        <v>64</v>
      </c>
    </row>
    <row r="3841" spans="1:6" x14ac:dyDescent="0.2">
      <c r="A3841">
        <v>2836</v>
      </c>
      <c r="B3841">
        <v>7</v>
      </c>
      <c r="C3841" t="s">
        <v>60</v>
      </c>
      <c r="D3841">
        <v>76</v>
      </c>
      <c r="E3841">
        <v>96</v>
      </c>
      <c r="F3841" t="s">
        <v>64</v>
      </c>
    </row>
    <row r="3842" spans="1:6" x14ac:dyDescent="0.2">
      <c r="A3842">
        <v>2837</v>
      </c>
      <c r="B3842">
        <v>7</v>
      </c>
      <c r="C3842" t="s">
        <v>56</v>
      </c>
      <c r="D3842">
        <v>107</v>
      </c>
      <c r="E3842">
        <v>1</v>
      </c>
      <c r="F3842" t="s">
        <v>64</v>
      </c>
    </row>
    <row r="3843" spans="1:6" x14ac:dyDescent="0.2">
      <c r="A3843">
        <v>2838</v>
      </c>
      <c r="B3843">
        <v>7</v>
      </c>
      <c r="C3843" t="s">
        <v>58</v>
      </c>
      <c r="D3843">
        <v>107</v>
      </c>
      <c r="E3843">
        <v>1</v>
      </c>
      <c r="F3843" t="s">
        <v>64</v>
      </c>
    </row>
    <row r="3844" spans="1:6" x14ac:dyDescent="0.2">
      <c r="A3844">
        <v>2839</v>
      </c>
      <c r="B3844">
        <v>7</v>
      </c>
      <c r="C3844" t="s">
        <v>59</v>
      </c>
      <c r="D3844">
        <v>107</v>
      </c>
      <c r="E3844">
        <v>1</v>
      </c>
      <c r="F3844" t="s">
        <v>64</v>
      </c>
    </row>
    <row r="3845" spans="1:6" x14ac:dyDescent="0.2">
      <c r="A3845">
        <v>2840</v>
      </c>
      <c r="B3845">
        <v>7</v>
      </c>
      <c r="C3845" t="s">
        <v>60</v>
      </c>
      <c r="D3845">
        <v>107</v>
      </c>
      <c r="E3845">
        <v>1</v>
      </c>
      <c r="F3845" t="s">
        <v>64</v>
      </c>
    </row>
    <row r="3846" spans="1:6" x14ac:dyDescent="0.2">
      <c r="A3846">
        <v>2841</v>
      </c>
      <c r="B3846">
        <v>7</v>
      </c>
      <c r="C3846" t="s">
        <v>56</v>
      </c>
      <c r="D3846">
        <v>107</v>
      </c>
      <c r="E3846">
        <v>2</v>
      </c>
      <c r="F3846" t="s">
        <v>63</v>
      </c>
    </row>
    <row r="3847" spans="1:6" x14ac:dyDescent="0.2">
      <c r="A3847">
        <v>2842</v>
      </c>
      <c r="B3847">
        <v>7</v>
      </c>
      <c r="C3847" t="s">
        <v>58</v>
      </c>
      <c r="D3847">
        <v>107</v>
      </c>
      <c r="E3847">
        <v>2</v>
      </c>
      <c r="F3847" t="s">
        <v>64</v>
      </c>
    </row>
    <row r="3848" spans="1:6" x14ac:dyDescent="0.2">
      <c r="A3848">
        <v>2843</v>
      </c>
      <c r="B3848">
        <v>7</v>
      </c>
      <c r="C3848" t="s">
        <v>59</v>
      </c>
      <c r="D3848">
        <v>107</v>
      </c>
      <c r="E3848">
        <v>2</v>
      </c>
      <c r="F3848" t="s">
        <v>64</v>
      </c>
    </row>
    <row r="3849" spans="1:6" x14ac:dyDescent="0.2">
      <c r="A3849">
        <v>2844</v>
      </c>
      <c r="B3849">
        <v>7</v>
      </c>
      <c r="C3849" t="s">
        <v>60</v>
      </c>
      <c r="D3849">
        <v>107</v>
      </c>
      <c r="E3849">
        <v>2</v>
      </c>
      <c r="F3849" t="s">
        <v>64</v>
      </c>
    </row>
    <row r="3850" spans="1:6" x14ac:dyDescent="0.2">
      <c r="A3850">
        <v>2845</v>
      </c>
      <c r="B3850">
        <v>7</v>
      </c>
      <c r="C3850" t="s">
        <v>56</v>
      </c>
      <c r="D3850">
        <v>107</v>
      </c>
      <c r="E3850">
        <v>3</v>
      </c>
      <c r="F3850" t="s">
        <v>61</v>
      </c>
    </row>
    <row r="3851" spans="1:6" x14ac:dyDescent="0.2">
      <c r="A3851">
        <v>2846</v>
      </c>
      <c r="B3851">
        <v>7</v>
      </c>
      <c r="C3851" t="s">
        <v>58</v>
      </c>
      <c r="D3851">
        <v>107</v>
      </c>
      <c r="E3851">
        <v>3</v>
      </c>
      <c r="F3851" t="s">
        <v>64</v>
      </c>
    </row>
    <row r="3852" spans="1:6" x14ac:dyDescent="0.2">
      <c r="A3852">
        <v>2847</v>
      </c>
      <c r="B3852">
        <v>7</v>
      </c>
      <c r="C3852" t="s">
        <v>59</v>
      </c>
      <c r="D3852">
        <v>107</v>
      </c>
      <c r="E3852">
        <v>3</v>
      </c>
      <c r="F3852" t="s">
        <v>64</v>
      </c>
    </row>
    <row r="3853" spans="1:6" x14ac:dyDescent="0.2">
      <c r="A3853">
        <v>2848</v>
      </c>
      <c r="B3853">
        <v>7</v>
      </c>
      <c r="C3853" t="s">
        <v>60</v>
      </c>
      <c r="D3853">
        <v>107</v>
      </c>
      <c r="E3853">
        <v>3</v>
      </c>
      <c r="F3853" t="s">
        <v>64</v>
      </c>
    </row>
    <row r="3854" spans="1:6" x14ac:dyDescent="0.2">
      <c r="A3854">
        <v>2849</v>
      </c>
      <c r="B3854">
        <v>7</v>
      </c>
      <c r="C3854" t="s">
        <v>56</v>
      </c>
      <c r="D3854">
        <v>107</v>
      </c>
      <c r="E3854">
        <v>4</v>
      </c>
      <c r="F3854" t="s">
        <v>64</v>
      </c>
    </row>
    <row r="3855" spans="1:6" x14ac:dyDescent="0.2">
      <c r="A3855">
        <v>2850</v>
      </c>
      <c r="B3855">
        <v>7</v>
      </c>
      <c r="C3855" t="s">
        <v>58</v>
      </c>
      <c r="D3855">
        <v>107</v>
      </c>
      <c r="E3855">
        <v>4</v>
      </c>
      <c r="F3855" t="s">
        <v>62</v>
      </c>
    </row>
    <row r="3856" spans="1:6" x14ac:dyDescent="0.2">
      <c r="A3856">
        <v>2851</v>
      </c>
      <c r="B3856">
        <v>7</v>
      </c>
      <c r="C3856" t="s">
        <v>59</v>
      </c>
      <c r="D3856">
        <v>107</v>
      </c>
      <c r="E3856">
        <v>4</v>
      </c>
      <c r="F3856" t="s">
        <v>64</v>
      </c>
    </row>
    <row r="3857" spans="1:6" x14ac:dyDescent="0.2">
      <c r="A3857">
        <v>2852</v>
      </c>
      <c r="B3857">
        <v>7</v>
      </c>
      <c r="C3857" t="s">
        <v>60</v>
      </c>
      <c r="D3857">
        <v>107</v>
      </c>
      <c r="E3857">
        <v>4</v>
      </c>
      <c r="F3857" t="s">
        <v>61</v>
      </c>
    </row>
    <row r="3858" spans="1:6" x14ac:dyDescent="0.2">
      <c r="A3858">
        <v>2853</v>
      </c>
      <c r="B3858">
        <v>7</v>
      </c>
      <c r="C3858" t="s">
        <v>56</v>
      </c>
      <c r="D3858">
        <v>107</v>
      </c>
      <c r="E3858">
        <v>5</v>
      </c>
      <c r="F3858" t="s">
        <v>62</v>
      </c>
    </row>
    <row r="3859" spans="1:6" x14ac:dyDescent="0.2">
      <c r="A3859">
        <v>2854</v>
      </c>
      <c r="B3859">
        <v>7</v>
      </c>
      <c r="C3859" t="s">
        <v>58</v>
      </c>
      <c r="D3859">
        <v>107</v>
      </c>
      <c r="E3859">
        <v>5</v>
      </c>
      <c r="F3859" t="s">
        <v>63</v>
      </c>
    </row>
    <row r="3860" spans="1:6" x14ac:dyDescent="0.2">
      <c r="A3860">
        <v>2855</v>
      </c>
      <c r="B3860">
        <v>7</v>
      </c>
      <c r="C3860" t="s">
        <v>59</v>
      </c>
      <c r="D3860">
        <v>107</v>
      </c>
      <c r="E3860">
        <v>5</v>
      </c>
      <c r="F3860" t="s">
        <v>57</v>
      </c>
    </row>
    <row r="3861" spans="1:6" x14ac:dyDescent="0.2">
      <c r="A3861">
        <v>2856</v>
      </c>
      <c r="B3861">
        <v>7</v>
      </c>
      <c r="C3861" t="s">
        <v>60</v>
      </c>
      <c r="D3861">
        <v>107</v>
      </c>
      <c r="E3861">
        <v>5</v>
      </c>
      <c r="F3861" t="s">
        <v>57</v>
      </c>
    </row>
    <row r="3862" spans="1:6" x14ac:dyDescent="0.2">
      <c r="A3862">
        <v>2857</v>
      </c>
      <c r="B3862">
        <v>7</v>
      </c>
      <c r="C3862" t="s">
        <v>56</v>
      </c>
      <c r="D3862">
        <v>107</v>
      </c>
      <c r="E3862">
        <v>6</v>
      </c>
      <c r="F3862" t="s">
        <v>63</v>
      </c>
    </row>
    <row r="3863" spans="1:6" x14ac:dyDescent="0.2">
      <c r="A3863">
        <v>2858</v>
      </c>
      <c r="B3863">
        <v>7</v>
      </c>
      <c r="C3863" t="s">
        <v>58</v>
      </c>
      <c r="D3863">
        <v>107</v>
      </c>
      <c r="E3863">
        <v>6</v>
      </c>
      <c r="F3863" t="s">
        <v>63</v>
      </c>
    </row>
    <row r="3864" spans="1:6" x14ac:dyDescent="0.2">
      <c r="A3864">
        <v>2859</v>
      </c>
      <c r="B3864">
        <v>7</v>
      </c>
      <c r="C3864" t="s">
        <v>59</v>
      </c>
      <c r="D3864">
        <v>107</v>
      </c>
      <c r="E3864">
        <v>6</v>
      </c>
      <c r="F3864" t="s">
        <v>57</v>
      </c>
    </row>
    <row r="3865" spans="1:6" x14ac:dyDescent="0.2">
      <c r="A3865">
        <v>2860</v>
      </c>
      <c r="B3865">
        <v>7</v>
      </c>
      <c r="C3865" t="s">
        <v>60</v>
      </c>
      <c r="D3865">
        <v>107</v>
      </c>
      <c r="E3865">
        <v>6</v>
      </c>
      <c r="F3865" t="s">
        <v>57</v>
      </c>
    </row>
    <row r="3866" spans="1:6" x14ac:dyDescent="0.2">
      <c r="A3866">
        <v>2861</v>
      </c>
      <c r="B3866">
        <v>7</v>
      </c>
      <c r="C3866" t="s">
        <v>56</v>
      </c>
      <c r="D3866">
        <v>107</v>
      </c>
      <c r="E3866">
        <v>7</v>
      </c>
      <c r="F3866" t="s">
        <v>63</v>
      </c>
    </row>
    <row r="3867" spans="1:6" x14ac:dyDescent="0.2">
      <c r="A3867">
        <v>2862</v>
      </c>
      <c r="B3867">
        <v>7</v>
      </c>
      <c r="C3867" t="s">
        <v>58</v>
      </c>
      <c r="D3867">
        <v>107</v>
      </c>
      <c r="E3867">
        <v>7</v>
      </c>
      <c r="F3867" t="s">
        <v>63</v>
      </c>
    </row>
    <row r="3868" spans="1:6" x14ac:dyDescent="0.2">
      <c r="A3868">
        <v>2863</v>
      </c>
      <c r="B3868">
        <v>7</v>
      </c>
      <c r="C3868" t="s">
        <v>59</v>
      </c>
      <c r="D3868">
        <v>107</v>
      </c>
      <c r="E3868">
        <v>7</v>
      </c>
      <c r="F3868" t="s">
        <v>63</v>
      </c>
    </row>
    <row r="3869" spans="1:6" x14ac:dyDescent="0.2">
      <c r="A3869">
        <v>2864</v>
      </c>
      <c r="B3869">
        <v>7</v>
      </c>
      <c r="C3869" t="s">
        <v>60</v>
      </c>
      <c r="D3869">
        <v>107</v>
      </c>
      <c r="E3869">
        <v>7</v>
      </c>
      <c r="F3869" t="s">
        <v>57</v>
      </c>
    </row>
    <row r="3870" spans="1:6" x14ac:dyDescent="0.2">
      <c r="A3870">
        <v>2865</v>
      </c>
      <c r="B3870">
        <v>7</v>
      </c>
      <c r="C3870" t="s">
        <v>56</v>
      </c>
      <c r="D3870">
        <v>107</v>
      </c>
      <c r="E3870">
        <v>8</v>
      </c>
      <c r="F3870" t="s">
        <v>63</v>
      </c>
    </row>
    <row r="3871" spans="1:6" x14ac:dyDescent="0.2">
      <c r="A3871">
        <v>2866</v>
      </c>
      <c r="B3871">
        <v>7</v>
      </c>
      <c r="C3871" t="s">
        <v>58</v>
      </c>
      <c r="D3871">
        <v>107</v>
      </c>
      <c r="E3871">
        <v>8</v>
      </c>
      <c r="F3871" t="s">
        <v>63</v>
      </c>
    </row>
    <row r="3872" spans="1:6" x14ac:dyDescent="0.2">
      <c r="A3872">
        <v>2867</v>
      </c>
      <c r="B3872">
        <v>7</v>
      </c>
      <c r="C3872" t="s">
        <v>59</v>
      </c>
      <c r="D3872">
        <v>107</v>
      </c>
      <c r="E3872">
        <v>8</v>
      </c>
      <c r="F3872" t="s">
        <v>57</v>
      </c>
    </row>
    <row r="3873" spans="1:6" x14ac:dyDescent="0.2">
      <c r="A3873">
        <v>2868</v>
      </c>
      <c r="B3873">
        <v>7</v>
      </c>
      <c r="C3873" t="s">
        <v>60</v>
      </c>
      <c r="D3873">
        <v>107</v>
      </c>
      <c r="E3873">
        <v>8</v>
      </c>
      <c r="F3873" t="s">
        <v>64</v>
      </c>
    </row>
    <row r="3874" spans="1:6" x14ac:dyDescent="0.2">
      <c r="A3874">
        <v>2869</v>
      </c>
      <c r="B3874">
        <v>7</v>
      </c>
      <c r="C3874" t="s">
        <v>56</v>
      </c>
      <c r="D3874">
        <v>107</v>
      </c>
      <c r="E3874">
        <v>9</v>
      </c>
      <c r="F3874" t="s">
        <v>62</v>
      </c>
    </row>
    <row r="3875" spans="1:6" x14ac:dyDescent="0.2">
      <c r="A3875">
        <v>2870</v>
      </c>
      <c r="B3875">
        <v>7</v>
      </c>
      <c r="C3875" t="s">
        <v>58</v>
      </c>
      <c r="D3875">
        <v>107</v>
      </c>
      <c r="E3875">
        <v>9</v>
      </c>
      <c r="F3875" t="s">
        <v>63</v>
      </c>
    </row>
    <row r="3876" spans="1:6" x14ac:dyDescent="0.2">
      <c r="A3876">
        <v>2871</v>
      </c>
      <c r="B3876">
        <v>7</v>
      </c>
      <c r="C3876" t="s">
        <v>59</v>
      </c>
      <c r="D3876">
        <v>107</v>
      </c>
      <c r="E3876">
        <v>9</v>
      </c>
      <c r="F3876" t="s">
        <v>57</v>
      </c>
    </row>
    <row r="3877" spans="1:6" x14ac:dyDescent="0.2">
      <c r="A3877">
        <v>2872</v>
      </c>
      <c r="B3877">
        <v>7</v>
      </c>
      <c r="C3877" t="s">
        <v>60</v>
      </c>
      <c r="D3877">
        <v>107</v>
      </c>
      <c r="E3877">
        <v>9</v>
      </c>
      <c r="F3877" t="s">
        <v>62</v>
      </c>
    </row>
    <row r="3878" spans="1:6" x14ac:dyDescent="0.2">
      <c r="A3878">
        <v>2873</v>
      </c>
      <c r="B3878">
        <v>7</v>
      </c>
      <c r="C3878" t="s">
        <v>56</v>
      </c>
      <c r="D3878">
        <v>107</v>
      </c>
      <c r="E3878">
        <v>10</v>
      </c>
      <c r="F3878" t="s">
        <v>64</v>
      </c>
    </row>
    <row r="3879" spans="1:6" x14ac:dyDescent="0.2">
      <c r="A3879">
        <v>2874</v>
      </c>
      <c r="B3879">
        <v>7</v>
      </c>
      <c r="C3879" t="s">
        <v>58</v>
      </c>
      <c r="D3879">
        <v>107</v>
      </c>
      <c r="E3879">
        <v>10</v>
      </c>
      <c r="F3879" t="s">
        <v>64</v>
      </c>
    </row>
    <row r="3880" spans="1:6" x14ac:dyDescent="0.2">
      <c r="A3880">
        <v>2875</v>
      </c>
      <c r="B3880">
        <v>7</v>
      </c>
      <c r="C3880" t="s">
        <v>59</v>
      </c>
      <c r="D3880">
        <v>107</v>
      </c>
      <c r="E3880">
        <v>10</v>
      </c>
      <c r="F3880" t="s">
        <v>64</v>
      </c>
    </row>
    <row r="3881" spans="1:6" x14ac:dyDescent="0.2">
      <c r="A3881">
        <v>2876</v>
      </c>
      <c r="B3881">
        <v>7</v>
      </c>
      <c r="C3881" t="s">
        <v>60</v>
      </c>
      <c r="D3881">
        <v>107</v>
      </c>
      <c r="E3881">
        <v>10</v>
      </c>
      <c r="F3881" t="s">
        <v>57</v>
      </c>
    </row>
    <row r="3882" spans="1:6" x14ac:dyDescent="0.2">
      <c r="A3882">
        <v>2877</v>
      </c>
      <c r="B3882">
        <v>7</v>
      </c>
      <c r="C3882" t="s">
        <v>56</v>
      </c>
      <c r="D3882">
        <v>107</v>
      </c>
      <c r="E3882">
        <v>11</v>
      </c>
      <c r="F3882" t="s">
        <v>63</v>
      </c>
    </row>
    <row r="3883" spans="1:6" x14ac:dyDescent="0.2">
      <c r="A3883">
        <v>2878</v>
      </c>
      <c r="B3883">
        <v>7</v>
      </c>
      <c r="C3883" t="s">
        <v>58</v>
      </c>
      <c r="D3883">
        <v>107</v>
      </c>
      <c r="E3883">
        <v>11</v>
      </c>
      <c r="F3883" t="s">
        <v>63</v>
      </c>
    </row>
    <row r="3884" spans="1:6" x14ac:dyDescent="0.2">
      <c r="A3884">
        <v>2879</v>
      </c>
      <c r="B3884">
        <v>7</v>
      </c>
      <c r="C3884" t="s">
        <v>59</v>
      </c>
      <c r="D3884">
        <v>107</v>
      </c>
      <c r="E3884">
        <v>11</v>
      </c>
      <c r="F3884" t="s">
        <v>64</v>
      </c>
    </row>
    <row r="3885" spans="1:6" x14ac:dyDescent="0.2">
      <c r="A3885">
        <v>2880</v>
      </c>
      <c r="B3885">
        <v>7</v>
      </c>
      <c r="C3885" t="s">
        <v>60</v>
      </c>
      <c r="D3885">
        <v>107</v>
      </c>
      <c r="E3885">
        <v>11</v>
      </c>
      <c r="F3885" t="s">
        <v>62</v>
      </c>
    </row>
    <row r="3886" spans="1:6" x14ac:dyDescent="0.2">
      <c r="A3886">
        <v>2881</v>
      </c>
      <c r="B3886">
        <v>7</v>
      </c>
      <c r="C3886" t="s">
        <v>56</v>
      </c>
      <c r="D3886">
        <v>107</v>
      </c>
      <c r="E3886">
        <v>12</v>
      </c>
      <c r="F3886" t="s">
        <v>64</v>
      </c>
    </row>
    <row r="3887" spans="1:6" x14ac:dyDescent="0.2">
      <c r="A3887">
        <v>2882</v>
      </c>
      <c r="B3887">
        <v>7</v>
      </c>
      <c r="C3887" t="s">
        <v>58</v>
      </c>
      <c r="D3887">
        <v>107</v>
      </c>
      <c r="E3887">
        <v>12</v>
      </c>
      <c r="F3887" t="s">
        <v>64</v>
      </c>
    </row>
    <row r="3888" spans="1:6" x14ac:dyDescent="0.2">
      <c r="A3888">
        <v>2883</v>
      </c>
      <c r="B3888">
        <v>7</v>
      </c>
      <c r="C3888" t="s">
        <v>59</v>
      </c>
      <c r="D3888">
        <v>107</v>
      </c>
      <c r="E3888">
        <v>12</v>
      </c>
      <c r="F3888" t="s">
        <v>64</v>
      </c>
    </row>
    <row r="3889" spans="1:6" x14ac:dyDescent="0.2">
      <c r="A3889">
        <v>2884</v>
      </c>
      <c r="B3889">
        <v>7</v>
      </c>
      <c r="C3889" t="s">
        <v>60</v>
      </c>
      <c r="D3889">
        <v>107</v>
      </c>
      <c r="E3889">
        <v>12</v>
      </c>
      <c r="F3889" t="s">
        <v>64</v>
      </c>
    </row>
    <row r="3890" spans="1:6" x14ac:dyDescent="0.2">
      <c r="A3890">
        <v>2885</v>
      </c>
      <c r="B3890">
        <v>7</v>
      </c>
      <c r="C3890" t="s">
        <v>56</v>
      </c>
      <c r="D3890">
        <v>107</v>
      </c>
      <c r="E3890">
        <v>13</v>
      </c>
      <c r="F3890" t="s">
        <v>64</v>
      </c>
    </row>
    <row r="3891" spans="1:6" x14ac:dyDescent="0.2">
      <c r="A3891">
        <v>2886</v>
      </c>
      <c r="B3891">
        <v>7</v>
      </c>
      <c r="C3891" t="s">
        <v>58</v>
      </c>
      <c r="D3891">
        <v>107</v>
      </c>
      <c r="E3891">
        <v>13</v>
      </c>
      <c r="F3891" t="s">
        <v>64</v>
      </c>
    </row>
    <row r="3892" spans="1:6" x14ac:dyDescent="0.2">
      <c r="A3892">
        <v>2887</v>
      </c>
      <c r="B3892">
        <v>7</v>
      </c>
      <c r="C3892" t="s">
        <v>59</v>
      </c>
      <c r="D3892">
        <v>107</v>
      </c>
      <c r="E3892">
        <v>13</v>
      </c>
      <c r="F3892" t="s">
        <v>64</v>
      </c>
    </row>
    <row r="3893" spans="1:6" x14ac:dyDescent="0.2">
      <c r="A3893">
        <v>2888</v>
      </c>
      <c r="B3893">
        <v>7</v>
      </c>
      <c r="C3893" t="s">
        <v>60</v>
      </c>
      <c r="D3893">
        <v>107</v>
      </c>
      <c r="E3893">
        <v>13</v>
      </c>
      <c r="F3893" t="s">
        <v>64</v>
      </c>
    </row>
    <row r="3894" spans="1:6" x14ac:dyDescent="0.2">
      <c r="A3894">
        <v>2893</v>
      </c>
      <c r="B3894">
        <v>7</v>
      </c>
      <c r="C3894" t="s">
        <v>56</v>
      </c>
      <c r="D3894">
        <v>107</v>
      </c>
      <c r="E3894">
        <v>14</v>
      </c>
      <c r="F3894" t="s">
        <v>64</v>
      </c>
    </row>
    <row r="3895" spans="1:6" x14ac:dyDescent="0.2">
      <c r="A3895">
        <v>2894</v>
      </c>
      <c r="B3895">
        <v>7</v>
      </c>
      <c r="C3895" t="s">
        <v>58</v>
      </c>
      <c r="D3895">
        <v>107</v>
      </c>
      <c r="E3895">
        <v>14</v>
      </c>
      <c r="F3895" t="s">
        <v>64</v>
      </c>
    </row>
    <row r="3896" spans="1:6" x14ac:dyDescent="0.2">
      <c r="A3896">
        <v>2895</v>
      </c>
      <c r="B3896">
        <v>7</v>
      </c>
      <c r="C3896" t="s">
        <v>59</v>
      </c>
      <c r="D3896">
        <v>107</v>
      </c>
      <c r="E3896">
        <v>14</v>
      </c>
      <c r="F3896" t="s">
        <v>64</v>
      </c>
    </row>
    <row r="3897" spans="1:6" x14ac:dyDescent="0.2">
      <c r="A3897">
        <v>2896</v>
      </c>
      <c r="B3897">
        <v>7</v>
      </c>
      <c r="C3897" t="s">
        <v>60</v>
      </c>
      <c r="D3897">
        <v>107</v>
      </c>
      <c r="E3897">
        <v>14</v>
      </c>
      <c r="F3897" t="s">
        <v>64</v>
      </c>
    </row>
    <row r="3898" spans="1:6" x14ac:dyDescent="0.2">
      <c r="A3898">
        <v>2897</v>
      </c>
      <c r="B3898">
        <v>7</v>
      </c>
      <c r="C3898" t="s">
        <v>56</v>
      </c>
      <c r="D3898">
        <v>107</v>
      </c>
      <c r="E3898">
        <v>15</v>
      </c>
      <c r="F3898" t="s">
        <v>64</v>
      </c>
    </row>
    <row r="3899" spans="1:6" x14ac:dyDescent="0.2">
      <c r="A3899">
        <v>2898</v>
      </c>
      <c r="B3899">
        <v>7</v>
      </c>
      <c r="C3899" t="s">
        <v>58</v>
      </c>
      <c r="D3899">
        <v>107</v>
      </c>
      <c r="E3899">
        <v>15</v>
      </c>
      <c r="F3899" t="s">
        <v>63</v>
      </c>
    </row>
    <row r="3900" spans="1:6" x14ac:dyDescent="0.2">
      <c r="A3900">
        <v>2899</v>
      </c>
      <c r="B3900">
        <v>7</v>
      </c>
      <c r="C3900" t="s">
        <v>59</v>
      </c>
      <c r="D3900">
        <v>107</v>
      </c>
      <c r="E3900">
        <v>15</v>
      </c>
      <c r="F3900" t="s">
        <v>64</v>
      </c>
    </row>
    <row r="3901" spans="1:6" x14ac:dyDescent="0.2">
      <c r="A3901">
        <v>2900</v>
      </c>
      <c r="B3901">
        <v>7</v>
      </c>
      <c r="C3901" t="s">
        <v>60</v>
      </c>
      <c r="D3901">
        <v>107</v>
      </c>
      <c r="E3901">
        <v>15</v>
      </c>
      <c r="F3901" t="s">
        <v>63</v>
      </c>
    </row>
    <row r="3902" spans="1:6" x14ac:dyDescent="0.2">
      <c r="A3902">
        <v>2889</v>
      </c>
      <c r="B3902">
        <v>7</v>
      </c>
      <c r="C3902" t="s">
        <v>56</v>
      </c>
      <c r="D3902">
        <v>107</v>
      </c>
      <c r="E3902">
        <v>16</v>
      </c>
      <c r="F3902" t="s">
        <v>63</v>
      </c>
    </row>
    <row r="3903" spans="1:6" x14ac:dyDescent="0.2">
      <c r="A3903">
        <v>2890</v>
      </c>
      <c r="B3903">
        <v>7</v>
      </c>
      <c r="C3903" t="s">
        <v>58</v>
      </c>
      <c r="D3903">
        <v>107</v>
      </c>
      <c r="E3903">
        <v>16</v>
      </c>
      <c r="F3903" t="s">
        <v>62</v>
      </c>
    </row>
    <row r="3904" spans="1:6" x14ac:dyDescent="0.2">
      <c r="A3904">
        <v>2891</v>
      </c>
      <c r="B3904">
        <v>7</v>
      </c>
      <c r="C3904" t="s">
        <v>59</v>
      </c>
      <c r="D3904">
        <v>107</v>
      </c>
      <c r="E3904">
        <v>16</v>
      </c>
      <c r="F3904" t="s">
        <v>63</v>
      </c>
    </row>
    <row r="3905" spans="1:6" x14ac:dyDescent="0.2">
      <c r="A3905">
        <v>2892</v>
      </c>
      <c r="B3905">
        <v>7</v>
      </c>
      <c r="C3905" t="s">
        <v>60</v>
      </c>
      <c r="D3905">
        <v>107</v>
      </c>
      <c r="E3905">
        <v>16</v>
      </c>
      <c r="F3905" t="s">
        <v>62</v>
      </c>
    </row>
    <row r="3906" spans="1:6" x14ac:dyDescent="0.2">
      <c r="A3906">
        <v>2901</v>
      </c>
      <c r="B3906">
        <v>7</v>
      </c>
      <c r="C3906" t="s">
        <v>56</v>
      </c>
      <c r="D3906">
        <v>107</v>
      </c>
      <c r="E3906">
        <v>17</v>
      </c>
      <c r="F3906" t="s">
        <v>57</v>
      </c>
    </row>
    <row r="3907" spans="1:6" x14ac:dyDescent="0.2">
      <c r="A3907">
        <v>2902</v>
      </c>
      <c r="B3907">
        <v>7</v>
      </c>
      <c r="C3907" t="s">
        <v>58</v>
      </c>
      <c r="D3907">
        <v>107</v>
      </c>
      <c r="E3907">
        <v>17</v>
      </c>
      <c r="F3907" t="s">
        <v>64</v>
      </c>
    </row>
    <row r="3908" spans="1:6" x14ac:dyDescent="0.2">
      <c r="A3908">
        <v>2903</v>
      </c>
      <c r="B3908">
        <v>7</v>
      </c>
      <c r="C3908" t="s">
        <v>59</v>
      </c>
      <c r="D3908">
        <v>107</v>
      </c>
      <c r="E3908">
        <v>17</v>
      </c>
      <c r="F3908" t="s">
        <v>64</v>
      </c>
    </row>
    <row r="3909" spans="1:6" x14ac:dyDescent="0.2">
      <c r="A3909">
        <v>2904</v>
      </c>
      <c r="B3909">
        <v>7</v>
      </c>
      <c r="C3909" t="s">
        <v>60</v>
      </c>
      <c r="D3909">
        <v>107</v>
      </c>
      <c r="E3909">
        <v>17</v>
      </c>
      <c r="F3909" t="s">
        <v>57</v>
      </c>
    </row>
    <row r="3910" spans="1:6" x14ac:dyDescent="0.2">
      <c r="A3910">
        <v>2909</v>
      </c>
      <c r="B3910">
        <v>7</v>
      </c>
      <c r="C3910" t="s">
        <v>56</v>
      </c>
      <c r="D3910">
        <v>107</v>
      </c>
      <c r="E3910">
        <v>18</v>
      </c>
      <c r="F3910" t="s">
        <v>64</v>
      </c>
    </row>
    <row r="3911" spans="1:6" x14ac:dyDescent="0.2">
      <c r="A3911">
        <v>2910</v>
      </c>
      <c r="B3911">
        <v>7</v>
      </c>
      <c r="C3911" t="s">
        <v>58</v>
      </c>
      <c r="D3911">
        <v>107</v>
      </c>
      <c r="E3911">
        <v>18</v>
      </c>
      <c r="F3911" t="s">
        <v>63</v>
      </c>
    </row>
    <row r="3912" spans="1:6" x14ac:dyDescent="0.2">
      <c r="A3912">
        <v>2911</v>
      </c>
      <c r="B3912">
        <v>7</v>
      </c>
      <c r="C3912" t="s">
        <v>59</v>
      </c>
      <c r="D3912">
        <v>107</v>
      </c>
      <c r="E3912">
        <v>18</v>
      </c>
      <c r="F3912" t="s">
        <v>64</v>
      </c>
    </row>
    <row r="3913" spans="1:6" x14ac:dyDescent="0.2">
      <c r="A3913">
        <v>2912</v>
      </c>
      <c r="B3913">
        <v>7</v>
      </c>
      <c r="C3913" t="s">
        <v>60</v>
      </c>
      <c r="D3913">
        <v>107</v>
      </c>
      <c r="E3913">
        <v>18</v>
      </c>
      <c r="F3913" t="s">
        <v>63</v>
      </c>
    </row>
    <row r="3914" spans="1:6" x14ac:dyDescent="0.2">
      <c r="A3914">
        <v>2905</v>
      </c>
      <c r="B3914">
        <v>7</v>
      </c>
      <c r="C3914" t="s">
        <v>56</v>
      </c>
      <c r="D3914">
        <v>107</v>
      </c>
      <c r="E3914">
        <v>19</v>
      </c>
      <c r="F3914" t="s">
        <v>63</v>
      </c>
    </row>
    <row r="3915" spans="1:6" x14ac:dyDescent="0.2">
      <c r="A3915">
        <v>2906</v>
      </c>
      <c r="B3915">
        <v>7</v>
      </c>
      <c r="C3915" t="s">
        <v>58</v>
      </c>
      <c r="D3915">
        <v>107</v>
      </c>
      <c r="E3915">
        <v>19</v>
      </c>
      <c r="F3915" t="s">
        <v>63</v>
      </c>
    </row>
    <row r="3916" spans="1:6" x14ac:dyDescent="0.2">
      <c r="A3916">
        <v>2907</v>
      </c>
      <c r="B3916">
        <v>7</v>
      </c>
      <c r="C3916" t="s">
        <v>59</v>
      </c>
      <c r="D3916">
        <v>107</v>
      </c>
      <c r="E3916">
        <v>19</v>
      </c>
      <c r="F3916" t="s">
        <v>64</v>
      </c>
    </row>
    <row r="3917" spans="1:6" x14ac:dyDescent="0.2">
      <c r="A3917">
        <v>2908</v>
      </c>
      <c r="B3917">
        <v>7</v>
      </c>
      <c r="C3917" t="s">
        <v>60</v>
      </c>
      <c r="D3917">
        <v>107</v>
      </c>
      <c r="E3917">
        <v>19</v>
      </c>
      <c r="F3917" t="s">
        <v>62</v>
      </c>
    </row>
    <row r="3918" spans="1:6" x14ac:dyDescent="0.2">
      <c r="A3918">
        <v>2913</v>
      </c>
      <c r="B3918">
        <v>7</v>
      </c>
      <c r="C3918" t="s">
        <v>56</v>
      </c>
      <c r="D3918">
        <v>107</v>
      </c>
      <c r="E3918">
        <v>20</v>
      </c>
      <c r="F3918" t="s">
        <v>63</v>
      </c>
    </row>
    <row r="3919" spans="1:6" x14ac:dyDescent="0.2">
      <c r="A3919">
        <v>2914</v>
      </c>
      <c r="B3919">
        <v>7</v>
      </c>
      <c r="C3919" t="s">
        <v>58</v>
      </c>
      <c r="D3919">
        <v>107</v>
      </c>
      <c r="E3919">
        <v>20</v>
      </c>
      <c r="F3919" t="s">
        <v>63</v>
      </c>
    </row>
    <row r="3920" spans="1:6" x14ac:dyDescent="0.2">
      <c r="A3920">
        <v>2915</v>
      </c>
      <c r="B3920">
        <v>7</v>
      </c>
      <c r="C3920" t="s">
        <v>59</v>
      </c>
      <c r="D3920">
        <v>107</v>
      </c>
      <c r="E3920">
        <v>20</v>
      </c>
      <c r="F3920" t="s">
        <v>64</v>
      </c>
    </row>
    <row r="3921" spans="1:6" x14ac:dyDescent="0.2">
      <c r="A3921">
        <v>2916</v>
      </c>
      <c r="B3921">
        <v>7</v>
      </c>
      <c r="C3921" t="s">
        <v>60</v>
      </c>
      <c r="D3921">
        <v>107</v>
      </c>
      <c r="E3921">
        <v>20</v>
      </c>
      <c r="F3921" t="s">
        <v>63</v>
      </c>
    </row>
    <row r="3922" spans="1:6" x14ac:dyDescent="0.2">
      <c r="A3922">
        <v>2917</v>
      </c>
      <c r="B3922">
        <v>7</v>
      </c>
      <c r="C3922" t="s">
        <v>56</v>
      </c>
      <c r="D3922">
        <v>107</v>
      </c>
      <c r="E3922">
        <v>21</v>
      </c>
      <c r="F3922" t="s">
        <v>64</v>
      </c>
    </row>
    <row r="3923" spans="1:6" x14ac:dyDescent="0.2">
      <c r="A3923">
        <v>2918</v>
      </c>
      <c r="B3923">
        <v>7</v>
      </c>
      <c r="C3923" t="s">
        <v>58</v>
      </c>
      <c r="D3923">
        <v>107</v>
      </c>
      <c r="E3923">
        <v>21</v>
      </c>
      <c r="F3923" t="s">
        <v>63</v>
      </c>
    </row>
    <row r="3924" spans="1:6" x14ac:dyDescent="0.2">
      <c r="A3924">
        <v>2919</v>
      </c>
      <c r="B3924">
        <v>7</v>
      </c>
      <c r="C3924" t="s">
        <v>59</v>
      </c>
      <c r="D3924">
        <v>107</v>
      </c>
      <c r="E3924">
        <v>21</v>
      </c>
      <c r="F3924" t="s">
        <v>57</v>
      </c>
    </row>
    <row r="3925" spans="1:6" x14ac:dyDescent="0.2">
      <c r="A3925">
        <v>2920</v>
      </c>
      <c r="B3925">
        <v>7</v>
      </c>
      <c r="C3925" t="s">
        <v>60</v>
      </c>
      <c r="D3925">
        <v>107</v>
      </c>
      <c r="E3925">
        <v>21</v>
      </c>
      <c r="F3925" t="s">
        <v>63</v>
      </c>
    </row>
    <row r="3926" spans="1:6" x14ac:dyDescent="0.2">
      <c r="A3926">
        <v>2921</v>
      </c>
      <c r="B3926">
        <v>7</v>
      </c>
      <c r="C3926" t="s">
        <v>56</v>
      </c>
      <c r="D3926">
        <v>107</v>
      </c>
      <c r="E3926">
        <v>22</v>
      </c>
      <c r="F3926" t="s">
        <v>63</v>
      </c>
    </row>
    <row r="3927" spans="1:6" x14ac:dyDescent="0.2">
      <c r="A3927">
        <v>2922</v>
      </c>
      <c r="B3927">
        <v>7</v>
      </c>
      <c r="C3927" t="s">
        <v>58</v>
      </c>
      <c r="D3927">
        <v>107</v>
      </c>
      <c r="E3927">
        <v>22</v>
      </c>
      <c r="F3927" t="s">
        <v>63</v>
      </c>
    </row>
    <row r="3928" spans="1:6" x14ac:dyDescent="0.2">
      <c r="A3928">
        <v>2923</v>
      </c>
      <c r="B3928">
        <v>7</v>
      </c>
      <c r="C3928" t="s">
        <v>59</v>
      </c>
      <c r="D3928">
        <v>107</v>
      </c>
      <c r="E3928">
        <v>22</v>
      </c>
      <c r="F3928" t="s">
        <v>64</v>
      </c>
    </row>
    <row r="3929" spans="1:6" x14ac:dyDescent="0.2">
      <c r="A3929">
        <v>2924</v>
      </c>
      <c r="B3929">
        <v>7</v>
      </c>
      <c r="C3929" t="s">
        <v>60</v>
      </c>
      <c r="D3929">
        <v>107</v>
      </c>
      <c r="E3929">
        <v>22</v>
      </c>
      <c r="F3929" t="s">
        <v>63</v>
      </c>
    </row>
    <row r="3930" spans="1:6" x14ac:dyDescent="0.2">
      <c r="A3930">
        <v>2925</v>
      </c>
      <c r="B3930">
        <v>7</v>
      </c>
      <c r="C3930" t="s">
        <v>56</v>
      </c>
      <c r="D3930">
        <v>107</v>
      </c>
      <c r="E3930">
        <v>23</v>
      </c>
      <c r="F3930" t="s">
        <v>63</v>
      </c>
    </row>
    <row r="3931" spans="1:6" x14ac:dyDescent="0.2">
      <c r="A3931">
        <v>2926</v>
      </c>
      <c r="B3931">
        <v>7</v>
      </c>
      <c r="C3931" t="s">
        <v>58</v>
      </c>
      <c r="D3931">
        <v>107</v>
      </c>
      <c r="E3931">
        <v>23</v>
      </c>
      <c r="F3931" t="s">
        <v>63</v>
      </c>
    </row>
    <row r="3932" spans="1:6" x14ac:dyDescent="0.2">
      <c r="A3932">
        <v>2927</v>
      </c>
      <c r="B3932">
        <v>7</v>
      </c>
      <c r="C3932" t="s">
        <v>59</v>
      </c>
      <c r="D3932">
        <v>107</v>
      </c>
      <c r="E3932">
        <v>23</v>
      </c>
      <c r="F3932" t="s">
        <v>64</v>
      </c>
    </row>
    <row r="3933" spans="1:6" x14ac:dyDescent="0.2">
      <c r="A3933">
        <v>2928</v>
      </c>
      <c r="B3933">
        <v>7</v>
      </c>
      <c r="C3933" t="s">
        <v>60</v>
      </c>
      <c r="D3933">
        <v>107</v>
      </c>
      <c r="E3933">
        <v>23</v>
      </c>
      <c r="F3933" t="s">
        <v>63</v>
      </c>
    </row>
    <row r="3934" spans="1:6" x14ac:dyDescent="0.2">
      <c r="A3934">
        <v>2929</v>
      </c>
      <c r="B3934">
        <v>7</v>
      </c>
      <c r="C3934" t="s">
        <v>56</v>
      </c>
      <c r="D3934">
        <v>107</v>
      </c>
      <c r="E3934">
        <v>24</v>
      </c>
      <c r="F3934" t="s">
        <v>63</v>
      </c>
    </row>
    <row r="3935" spans="1:6" x14ac:dyDescent="0.2">
      <c r="A3935">
        <v>2930</v>
      </c>
      <c r="B3935">
        <v>7</v>
      </c>
      <c r="C3935" t="s">
        <v>58</v>
      </c>
      <c r="D3935">
        <v>107</v>
      </c>
      <c r="E3935">
        <v>24</v>
      </c>
      <c r="F3935" t="s">
        <v>64</v>
      </c>
    </row>
    <row r="3936" spans="1:6" x14ac:dyDescent="0.2">
      <c r="A3936">
        <v>2931</v>
      </c>
      <c r="B3936">
        <v>7</v>
      </c>
      <c r="C3936" t="s">
        <v>59</v>
      </c>
      <c r="D3936">
        <v>107</v>
      </c>
      <c r="E3936">
        <v>24</v>
      </c>
      <c r="F3936" t="s">
        <v>64</v>
      </c>
    </row>
    <row r="3937" spans="1:6" x14ac:dyDescent="0.2">
      <c r="A3937">
        <v>2932</v>
      </c>
      <c r="B3937">
        <v>7</v>
      </c>
      <c r="C3937" t="s">
        <v>60</v>
      </c>
      <c r="D3937">
        <v>107</v>
      </c>
      <c r="E3937">
        <v>24</v>
      </c>
      <c r="F3937" t="s">
        <v>57</v>
      </c>
    </row>
    <row r="3938" spans="1:6" x14ac:dyDescent="0.2">
      <c r="A3938">
        <v>2933</v>
      </c>
      <c r="B3938">
        <v>7</v>
      </c>
      <c r="C3938" t="s">
        <v>56</v>
      </c>
      <c r="D3938">
        <v>107</v>
      </c>
      <c r="E3938">
        <v>25</v>
      </c>
      <c r="F3938" t="s">
        <v>64</v>
      </c>
    </row>
    <row r="3939" spans="1:6" x14ac:dyDescent="0.2">
      <c r="A3939">
        <v>2934</v>
      </c>
      <c r="B3939">
        <v>7</v>
      </c>
      <c r="C3939" t="s">
        <v>58</v>
      </c>
      <c r="D3939">
        <v>107</v>
      </c>
      <c r="E3939">
        <v>25</v>
      </c>
      <c r="F3939" t="s">
        <v>63</v>
      </c>
    </row>
    <row r="3940" spans="1:6" x14ac:dyDescent="0.2">
      <c r="A3940">
        <v>2935</v>
      </c>
      <c r="B3940">
        <v>7</v>
      </c>
      <c r="C3940" t="s">
        <v>59</v>
      </c>
      <c r="D3940">
        <v>107</v>
      </c>
      <c r="E3940">
        <v>25</v>
      </c>
      <c r="F3940" t="s">
        <v>64</v>
      </c>
    </row>
    <row r="3941" spans="1:6" x14ac:dyDescent="0.2">
      <c r="A3941">
        <v>2936</v>
      </c>
      <c r="B3941">
        <v>7</v>
      </c>
      <c r="C3941" t="s">
        <v>60</v>
      </c>
      <c r="D3941">
        <v>107</v>
      </c>
      <c r="E3941">
        <v>25</v>
      </c>
      <c r="F3941" t="s">
        <v>63</v>
      </c>
    </row>
    <row r="3942" spans="1:6" x14ac:dyDescent="0.2">
      <c r="A3942">
        <v>2937</v>
      </c>
      <c r="B3942">
        <v>7</v>
      </c>
      <c r="C3942" t="s">
        <v>56</v>
      </c>
      <c r="D3942">
        <v>107</v>
      </c>
      <c r="E3942">
        <v>26</v>
      </c>
      <c r="F3942" t="s">
        <v>64</v>
      </c>
    </row>
    <row r="3943" spans="1:6" x14ac:dyDescent="0.2">
      <c r="A3943">
        <v>2938</v>
      </c>
      <c r="B3943">
        <v>7</v>
      </c>
      <c r="C3943" t="s">
        <v>58</v>
      </c>
      <c r="D3943">
        <v>107</v>
      </c>
      <c r="E3943">
        <v>26</v>
      </c>
      <c r="F3943" t="s">
        <v>64</v>
      </c>
    </row>
    <row r="3944" spans="1:6" x14ac:dyDescent="0.2">
      <c r="A3944">
        <v>2939</v>
      </c>
      <c r="B3944">
        <v>7</v>
      </c>
      <c r="C3944" t="s">
        <v>59</v>
      </c>
      <c r="D3944">
        <v>107</v>
      </c>
      <c r="E3944">
        <v>26</v>
      </c>
      <c r="F3944" t="s">
        <v>64</v>
      </c>
    </row>
    <row r="3945" spans="1:6" x14ac:dyDescent="0.2">
      <c r="A3945">
        <v>2940</v>
      </c>
      <c r="B3945">
        <v>7</v>
      </c>
      <c r="C3945" t="s">
        <v>60</v>
      </c>
      <c r="D3945">
        <v>107</v>
      </c>
      <c r="E3945">
        <v>26</v>
      </c>
      <c r="F3945" t="s">
        <v>64</v>
      </c>
    </row>
    <row r="3946" spans="1:6" x14ac:dyDescent="0.2">
      <c r="A3946">
        <v>2941</v>
      </c>
      <c r="B3946">
        <v>7</v>
      </c>
      <c r="C3946" t="s">
        <v>56</v>
      </c>
      <c r="D3946">
        <v>107</v>
      </c>
      <c r="E3946">
        <v>27</v>
      </c>
      <c r="F3946" t="s">
        <v>64</v>
      </c>
    </row>
    <row r="3947" spans="1:6" x14ac:dyDescent="0.2">
      <c r="A3947">
        <v>2942</v>
      </c>
      <c r="B3947">
        <v>7</v>
      </c>
      <c r="C3947" t="s">
        <v>58</v>
      </c>
      <c r="D3947">
        <v>107</v>
      </c>
      <c r="E3947">
        <v>27</v>
      </c>
      <c r="F3947" t="s">
        <v>63</v>
      </c>
    </row>
    <row r="3948" spans="1:6" x14ac:dyDescent="0.2">
      <c r="A3948">
        <v>2943</v>
      </c>
      <c r="B3948">
        <v>7</v>
      </c>
      <c r="C3948" t="s">
        <v>59</v>
      </c>
      <c r="D3948">
        <v>107</v>
      </c>
      <c r="E3948">
        <v>27</v>
      </c>
      <c r="F3948" t="s">
        <v>64</v>
      </c>
    </row>
    <row r="3949" spans="1:6" x14ac:dyDescent="0.2">
      <c r="A3949">
        <v>2944</v>
      </c>
      <c r="B3949">
        <v>7</v>
      </c>
      <c r="C3949" t="s">
        <v>60</v>
      </c>
      <c r="D3949">
        <v>107</v>
      </c>
      <c r="E3949">
        <v>27</v>
      </c>
      <c r="F3949" t="s">
        <v>64</v>
      </c>
    </row>
    <row r="3950" spans="1:6" x14ac:dyDescent="0.2">
      <c r="A3950">
        <v>2945</v>
      </c>
      <c r="B3950">
        <v>7</v>
      </c>
      <c r="C3950" t="s">
        <v>56</v>
      </c>
      <c r="D3950">
        <v>107</v>
      </c>
      <c r="E3950">
        <v>28</v>
      </c>
      <c r="F3950" t="s">
        <v>64</v>
      </c>
    </row>
    <row r="3951" spans="1:6" x14ac:dyDescent="0.2">
      <c r="A3951">
        <v>2946</v>
      </c>
      <c r="B3951">
        <v>7</v>
      </c>
      <c r="C3951" t="s">
        <v>58</v>
      </c>
      <c r="D3951">
        <v>107</v>
      </c>
      <c r="E3951">
        <v>28</v>
      </c>
      <c r="F3951" t="s">
        <v>64</v>
      </c>
    </row>
    <row r="3952" spans="1:6" x14ac:dyDescent="0.2">
      <c r="A3952">
        <v>2947</v>
      </c>
      <c r="B3952">
        <v>7</v>
      </c>
      <c r="C3952" t="s">
        <v>59</v>
      </c>
      <c r="D3952">
        <v>107</v>
      </c>
      <c r="E3952">
        <v>28</v>
      </c>
      <c r="F3952" t="s">
        <v>64</v>
      </c>
    </row>
    <row r="3953" spans="1:6" x14ac:dyDescent="0.2">
      <c r="A3953">
        <v>2948</v>
      </c>
      <c r="B3953">
        <v>7</v>
      </c>
      <c r="C3953" t="s">
        <v>60</v>
      </c>
      <c r="D3953">
        <v>107</v>
      </c>
      <c r="E3953">
        <v>28</v>
      </c>
      <c r="F3953" t="s">
        <v>64</v>
      </c>
    </row>
    <row r="3954" spans="1:6" x14ac:dyDescent="0.2">
      <c r="A3954">
        <v>2949</v>
      </c>
      <c r="B3954">
        <v>7</v>
      </c>
      <c r="C3954" t="s">
        <v>56</v>
      </c>
      <c r="D3954">
        <v>107</v>
      </c>
      <c r="E3954">
        <v>29</v>
      </c>
      <c r="F3954" t="s">
        <v>63</v>
      </c>
    </row>
    <row r="3955" spans="1:6" x14ac:dyDescent="0.2">
      <c r="A3955">
        <v>2950</v>
      </c>
      <c r="B3955">
        <v>7</v>
      </c>
      <c r="C3955" t="s">
        <v>58</v>
      </c>
      <c r="D3955">
        <v>107</v>
      </c>
      <c r="E3955">
        <v>29</v>
      </c>
      <c r="F3955" t="s">
        <v>63</v>
      </c>
    </row>
    <row r="3956" spans="1:6" x14ac:dyDescent="0.2">
      <c r="A3956">
        <v>2951</v>
      </c>
      <c r="B3956">
        <v>7</v>
      </c>
      <c r="C3956" t="s">
        <v>59</v>
      </c>
      <c r="D3956">
        <v>107</v>
      </c>
      <c r="E3956">
        <v>29</v>
      </c>
      <c r="F3956" t="s">
        <v>64</v>
      </c>
    </row>
    <row r="3957" spans="1:6" x14ac:dyDescent="0.2">
      <c r="A3957">
        <v>2952</v>
      </c>
      <c r="B3957">
        <v>7</v>
      </c>
      <c r="C3957" t="s">
        <v>60</v>
      </c>
      <c r="D3957">
        <v>107</v>
      </c>
      <c r="E3957">
        <v>29</v>
      </c>
      <c r="F3957" t="s">
        <v>62</v>
      </c>
    </row>
    <row r="3958" spans="1:6" x14ac:dyDescent="0.2">
      <c r="A3958">
        <v>2953</v>
      </c>
      <c r="B3958">
        <v>7</v>
      </c>
      <c r="C3958" t="s">
        <v>56</v>
      </c>
      <c r="D3958">
        <v>107</v>
      </c>
      <c r="E3958">
        <v>30</v>
      </c>
      <c r="F3958" t="s">
        <v>57</v>
      </c>
    </row>
    <row r="3959" spans="1:6" x14ac:dyDescent="0.2">
      <c r="A3959">
        <v>2954</v>
      </c>
      <c r="B3959">
        <v>7</v>
      </c>
      <c r="C3959" t="s">
        <v>58</v>
      </c>
      <c r="D3959">
        <v>107</v>
      </c>
      <c r="E3959">
        <v>30</v>
      </c>
      <c r="F3959" t="s">
        <v>63</v>
      </c>
    </row>
    <row r="3960" spans="1:6" x14ac:dyDescent="0.2">
      <c r="A3960">
        <v>2955</v>
      </c>
      <c r="B3960">
        <v>7</v>
      </c>
      <c r="C3960" t="s">
        <v>59</v>
      </c>
      <c r="D3960">
        <v>107</v>
      </c>
      <c r="E3960">
        <v>30</v>
      </c>
      <c r="F3960" t="s">
        <v>57</v>
      </c>
    </row>
    <row r="3961" spans="1:6" x14ac:dyDescent="0.2">
      <c r="A3961">
        <v>2956</v>
      </c>
      <c r="B3961">
        <v>7</v>
      </c>
      <c r="C3961" t="s">
        <v>60</v>
      </c>
      <c r="D3961">
        <v>107</v>
      </c>
      <c r="E3961">
        <v>30</v>
      </c>
      <c r="F3961" t="s">
        <v>57</v>
      </c>
    </row>
    <row r="3962" spans="1:6" x14ac:dyDescent="0.2">
      <c r="A3962">
        <v>2957</v>
      </c>
      <c r="B3962">
        <v>7</v>
      </c>
      <c r="C3962" t="s">
        <v>56</v>
      </c>
      <c r="D3962">
        <v>107</v>
      </c>
      <c r="E3962">
        <v>31</v>
      </c>
      <c r="F3962" t="s">
        <v>57</v>
      </c>
    </row>
    <row r="3963" spans="1:6" x14ac:dyDescent="0.2">
      <c r="A3963">
        <v>2958</v>
      </c>
      <c r="B3963">
        <v>7</v>
      </c>
      <c r="C3963" t="s">
        <v>58</v>
      </c>
      <c r="D3963">
        <v>107</v>
      </c>
      <c r="E3963">
        <v>31</v>
      </c>
      <c r="F3963" t="s">
        <v>61</v>
      </c>
    </row>
    <row r="3964" spans="1:6" x14ac:dyDescent="0.2">
      <c r="A3964">
        <v>2959</v>
      </c>
      <c r="B3964">
        <v>7</v>
      </c>
      <c r="C3964" t="s">
        <v>59</v>
      </c>
      <c r="D3964">
        <v>107</v>
      </c>
      <c r="E3964">
        <v>31</v>
      </c>
      <c r="F3964" t="s">
        <v>64</v>
      </c>
    </row>
    <row r="3965" spans="1:6" x14ac:dyDescent="0.2">
      <c r="A3965">
        <v>2960</v>
      </c>
      <c r="B3965">
        <v>7</v>
      </c>
      <c r="C3965" t="s">
        <v>60</v>
      </c>
      <c r="D3965">
        <v>107</v>
      </c>
      <c r="E3965">
        <v>31</v>
      </c>
      <c r="F3965" t="s">
        <v>62</v>
      </c>
    </row>
    <row r="3966" spans="1:6" x14ac:dyDescent="0.2">
      <c r="A3966">
        <v>2961</v>
      </c>
      <c r="B3966">
        <v>7</v>
      </c>
      <c r="C3966" t="s">
        <v>56</v>
      </c>
      <c r="D3966">
        <v>107</v>
      </c>
      <c r="E3966">
        <v>32</v>
      </c>
      <c r="F3966" t="s">
        <v>63</v>
      </c>
    </row>
    <row r="3967" spans="1:6" x14ac:dyDescent="0.2">
      <c r="A3967">
        <v>2962</v>
      </c>
      <c r="B3967">
        <v>7</v>
      </c>
      <c r="C3967" t="s">
        <v>58</v>
      </c>
      <c r="D3967">
        <v>107</v>
      </c>
      <c r="E3967">
        <v>32</v>
      </c>
      <c r="F3967" t="s">
        <v>63</v>
      </c>
    </row>
    <row r="3968" spans="1:6" x14ac:dyDescent="0.2">
      <c r="A3968">
        <v>2963</v>
      </c>
      <c r="B3968">
        <v>7</v>
      </c>
      <c r="C3968" t="s">
        <v>59</v>
      </c>
      <c r="D3968">
        <v>107</v>
      </c>
      <c r="E3968">
        <v>32</v>
      </c>
      <c r="F3968" t="s">
        <v>64</v>
      </c>
    </row>
    <row r="3969" spans="1:6" x14ac:dyDescent="0.2">
      <c r="A3969">
        <v>2964</v>
      </c>
      <c r="B3969">
        <v>7</v>
      </c>
      <c r="C3969" t="s">
        <v>60</v>
      </c>
      <c r="D3969">
        <v>107</v>
      </c>
      <c r="E3969">
        <v>32</v>
      </c>
      <c r="F3969" t="s">
        <v>63</v>
      </c>
    </row>
    <row r="3970" spans="1:6" x14ac:dyDescent="0.2">
      <c r="A3970">
        <v>2965</v>
      </c>
      <c r="B3970">
        <v>7</v>
      </c>
      <c r="C3970" t="s">
        <v>56</v>
      </c>
      <c r="D3970">
        <v>107</v>
      </c>
      <c r="E3970">
        <v>33</v>
      </c>
      <c r="F3970" t="s">
        <v>64</v>
      </c>
    </row>
    <row r="3971" spans="1:6" x14ac:dyDescent="0.2">
      <c r="A3971">
        <v>2966</v>
      </c>
      <c r="B3971">
        <v>7</v>
      </c>
      <c r="C3971" t="s">
        <v>58</v>
      </c>
      <c r="D3971">
        <v>107</v>
      </c>
      <c r="E3971">
        <v>33</v>
      </c>
      <c r="F3971" t="s">
        <v>64</v>
      </c>
    </row>
    <row r="3972" spans="1:6" x14ac:dyDescent="0.2">
      <c r="A3972">
        <v>2967</v>
      </c>
      <c r="B3972">
        <v>7</v>
      </c>
      <c r="C3972" t="s">
        <v>59</v>
      </c>
      <c r="D3972">
        <v>107</v>
      </c>
      <c r="E3972">
        <v>33</v>
      </c>
      <c r="F3972" t="s">
        <v>64</v>
      </c>
    </row>
    <row r="3973" spans="1:6" x14ac:dyDescent="0.2">
      <c r="A3973">
        <v>2968</v>
      </c>
      <c r="B3973">
        <v>7</v>
      </c>
      <c r="C3973" t="s">
        <v>60</v>
      </c>
      <c r="D3973">
        <v>107</v>
      </c>
      <c r="E3973">
        <v>33</v>
      </c>
      <c r="F3973" t="s">
        <v>64</v>
      </c>
    </row>
    <row r="3974" spans="1:6" x14ac:dyDescent="0.2">
      <c r="A3974">
        <v>2969</v>
      </c>
      <c r="B3974">
        <v>7</v>
      </c>
      <c r="C3974" t="s">
        <v>56</v>
      </c>
      <c r="D3974">
        <v>107</v>
      </c>
      <c r="E3974">
        <v>34</v>
      </c>
      <c r="F3974" t="s">
        <v>64</v>
      </c>
    </row>
    <row r="3975" spans="1:6" x14ac:dyDescent="0.2">
      <c r="A3975">
        <v>2970</v>
      </c>
      <c r="B3975">
        <v>7</v>
      </c>
      <c r="C3975" t="s">
        <v>58</v>
      </c>
      <c r="D3975">
        <v>107</v>
      </c>
      <c r="E3975">
        <v>34</v>
      </c>
      <c r="F3975" t="s">
        <v>64</v>
      </c>
    </row>
    <row r="3976" spans="1:6" x14ac:dyDescent="0.2">
      <c r="A3976">
        <v>2971</v>
      </c>
      <c r="B3976">
        <v>7</v>
      </c>
      <c r="C3976" t="s">
        <v>59</v>
      </c>
      <c r="D3976">
        <v>107</v>
      </c>
      <c r="E3976">
        <v>34</v>
      </c>
      <c r="F3976" t="s">
        <v>64</v>
      </c>
    </row>
    <row r="3977" spans="1:6" x14ac:dyDescent="0.2">
      <c r="A3977">
        <v>2972</v>
      </c>
      <c r="B3977">
        <v>7</v>
      </c>
      <c r="C3977" t="s">
        <v>60</v>
      </c>
      <c r="D3977">
        <v>107</v>
      </c>
      <c r="E3977">
        <v>34</v>
      </c>
      <c r="F3977" t="s">
        <v>64</v>
      </c>
    </row>
    <row r="3978" spans="1:6" x14ac:dyDescent="0.2">
      <c r="A3978">
        <v>2973</v>
      </c>
      <c r="B3978">
        <v>7</v>
      </c>
      <c r="C3978" t="s">
        <v>56</v>
      </c>
      <c r="D3978">
        <v>107</v>
      </c>
      <c r="E3978">
        <v>35</v>
      </c>
      <c r="F3978" t="s">
        <v>64</v>
      </c>
    </row>
    <row r="3979" spans="1:6" x14ac:dyDescent="0.2">
      <c r="A3979">
        <v>2974</v>
      </c>
      <c r="B3979">
        <v>7</v>
      </c>
      <c r="C3979" t="s">
        <v>58</v>
      </c>
      <c r="D3979">
        <v>107</v>
      </c>
      <c r="E3979">
        <v>35</v>
      </c>
      <c r="F3979" t="s">
        <v>64</v>
      </c>
    </row>
    <row r="3980" spans="1:6" x14ac:dyDescent="0.2">
      <c r="A3980">
        <v>2975</v>
      </c>
      <c r="B3980">
        <v>7</v>
      </c>
      <c r="C3980" t="s">
        <v>59</v>
      </c>
      <c r="D3980">
        <v>107</v>
      </c>
      <c r="E3980">
        <v>35</v>
      </c>
      <c r="F3980" t="s">
        <v>64</v>
      </c>
    </row>
    <row r="3981" spans="1:6" x14ac:dyDescent="0.2">
      <c r="A3981">
        <v>2976</v>
      </c>
      <c r="B3981">
        <v>7</v>
      </c>
      <c r="C3981" t="s">
        <v>60</v>
      </c>
      <c r="D3981">
        <v>107</v>
      </c>
      <c r="E3981">
        <v>35</v>
      </c>
      <c r="F3981" t="s">
        <v>64</v>
      </c>
    </row>
    <row r="3982" spans="1:6" x14ac:dyDescent="0.2">
      <c r="A3982">
        <v>2977</v>
      </c>
      <c r="B3982">
        <v>7</v>
      </c>
      <c r="C3982" t="s">
        <v>56</v>
      </c>
      <c r="D3982">
        <v>107</v>
      </c>
      <c r="E3982">
        <v>36</v>
      </c>
      <c r="F3982" t="s">
        <v>63</v>
      </c>
    </row>
    <row r="3983" spans="1:6" x14ac:dyDescent="0.2">
      <c r="A3983">
        <v>2978</v>
      </c>
      <c r="B3983">
        <v>7</v>
      </c>
      <c r="C3983" t="s">
        <v>58</v>
      </c>
      <c r="D3983">
        <v>107</v>
      </c>
      <c r="E3983">
        <v>36</v>
      </c>
      <c r="F3983" t="s">
        <v>57</v>
      </c>
    </row>
    <row r="3984" spans="1:6" x14ac:dyDescent="0.2">
      <c r="A3984">
        <v>2979</v>
      </c>
      <c r="B3984">
        <v>7</v>
      </c>
      <c r="C3984" t="s">
        <v>59</v>
      </c>
      <c r="D3984">
        <v>107</v>
      </c>
      <c r="E3984">
        <v>36</v>
      </c>
      <c r="F3984" t="s">
        <v>62</v>
      </c>
    </row>
    <row r="3985" spans="1:6" x14ac:dyDescent="0.2">
      <c r="A3985">
        <v>2980</v>
      </c>
      <c r="B3985">
        <v>7</v>
      </c>
      <c r="C3985" t="s">
        <v>60</v>
      </c>
      <c r="D3985">
        <v>107</v>
      </c>
      <c r="E3985">
        <v>36</v>
      </c>
      <c r="F3985" t="s">
        <v>62</v>
      </c>
    </row>
    <row r="3986" spans="1:6" x14ac:dyDescent="0.2">
      <c r="A3986">
        <v>2981</v>
      </c>
      <c r="B3986">
        <v>7</v>
      </c>
      <c r="C3986" t="s">
        <v>56</v>
      </c>
      <c r="D3986">
        <v>107</v>
      </c>
      <c r="E3986">
        <v>37</v>
      </c>
      <c r="F3986" t="s">
        <v>57</v>
      </c>
    </row>
    <row r="3987" spans="1:6" x14ac:dyDescent="0.2">
      <c r="A3987">
        <v>2982</v>
      </c>
      <c r="B3987">
        <v>7</v>
      </c>
      <c r="C3987" t="s">
        <v>58</v>
      </c>
      <c r="D3987">
        <v>107</v>
      </c>
      <c r="E3987">
        <v>37</v>
      </c>
      <c r="F3987" t="s">
        <v>63</v>
      </c>
    </row>
    <row r="3988" spans="1:6" x14ac:dyDescent="0.2">
      <c r="A3988">
        <v>2983</v>
      </c>
      <c r="B3988">
        <v>7</v>
      </c>
      <c r="C3988" t="s">
        <v>59</v>
      </c>
      <c r="D3988">
        <v>107</v>
      </c>
      <c r="E3988">
        <v>37</v>
      </c>
      <c r="F3988" t="s">
        <v>62</v>
      </c>
    </row>
    <row r="3989" spans="1:6" x14ac:dyDescent="0.2">
      <c r="A3989">
        <v>2984</v>
      </c>
      <c r="B3989">
        <v>7</v>
      </c>
      <c r="C3989" t="s">
        <v>60</v>
      </c>
      <c r="D3989">
        <v>107</v>
      </c>
      <c r="E3989">
        <v>37</v>
      </c>
      <c r="F3989" t="s">
        <v>62</v>
      </c>
    </row>
    <row r="3990" spans="1:6" x14ac:dyDescent="0.2">
      <c r="A3990">
        <v>2985</v>
      </c>
      <c r="B3990">
        <v>7</v>
      </c>
      <c r="C3990" t="s">
        <v>56</v>
      </c>
      <c r="D3990">
        <v>107</v>
      </c>
      <c r="E3990">
        <v>38</v>
      </c>
      <c r="F3990" t="s">
        <v>63</v>
      </c>
    </row>
    <row r="3991" spans="1:6" x14ac:dyDescent="0.2">
      <c r="A3991">
        <v>2986</v>
      </c>
      <c r="B3991">
        <v>7</v>
      </c>
      <c r="C3991" t="s">
        <v>58</v>
      </c>
      <c r="D3991">
        <v>107</v>
      </c>
      <c r="E3991">
        <v>38</v>
      </c>
      <c r="F3991" t="s">
        <v>63</v>
      </c>
    </row>
    <row r="3992" spans="1:6" x14ac:dyDescent="0.2">
      <c r="A3992">
        <v>2987</v>
      </c>
      <c r="B3992">
        <v>7</v>
      </c>
      <c r="C3992" t="s">
        <v>59</v>
      </c>
      <c r="D3992">
        <v>107</v>
      </c>
      <c r="E3992">
        <v>38</v>
      </c>
      <c r="F3992" t="s">
        <v>64</v>
      </c>
    </row>
    <row r="3993" spans="1:6" x14ac:dyDescent="0.2">
      <c r="A3993">
        <v>2988</v>
      </c>
      <c r="B3993">
        <v>7</v>
      </c>
      <c r="C3993" t="s">
        <v>60</v>
      </c>
      <c r="D3993">
        <v>107</v>
      </c>
      <c r="E3993">
        <v>38</v>
      </c>
      <c r="F3993" t="s">
        <v>62</v>
      </c>
    </row>
    <row r="3994" spans="1:6" x14ac:dyDescent="0.2">
      <c r="A3994">
        <v>2989</v>
      </c>
      <c r="B3994">
        <v>7</v>
      </c>
      <c r="C3994" t="s">
        <v>56</v>
      </c>
      <c r="D3994">
        <v>107</v>
      </c>
      <c r="E3994">
        <v>39</v>
      </c>
      <c r="F3994" t="s">
        <v>63</v>
      </c>
    </row>
    <row r="3995" spans="1:6" x14ac:dyDescent="0.2">
      <c r="A3995">
        <v>2990</v>
      </c>
      <c r="B3995">
        <v>7</v>
      </c>
      <c r="C3995" t="s">
        <v>58</v>
      </c>
      <c r="D3995">
        <v>107</v>
      </c>
      <c r="E3995">
        <v>39</v>
      </c>
      <c r="F3995" t="s">
        <v>63</v>
      </c>
    </row>
    <row r="3996" spans="1:6" x14ac:dyDescent="0.2">
      <c r="A3996">
        <v>2991</v>
      </c>
      <c r="B3996">
        <v>7</v>
      </c>
      <c r="C3996" t="s">
        <v>59</v>
      </c>
      <c r="D3996">
        <v>107</v>
      </c>
      <c r="E3996">
        <v>39</v>
      </c>
      <c r="F3996" t="s">
        <v>62</v>
      </c>
    </row>
    <row r="3997" spans="1:6" x14ac:dyDescent="0.2">
      <c r="A3997">
        <v>2992</v>
      </c>
      <c r="B3997">
        <v>7</v>
      </c>
      <c r="C3997" t="s">
        <v>60</v>
      </c>
      <c r="D3997">
        <v>107</v>
      </c>
      <c r="E3997">
        <v>39</v>
      </c>
      <c r="F3997" t="s">
        <v>62</v>
      </c>
    </row>
    <row r="3998" spans="1:6" x14ac:dyDescent="0.2">
      <c r="A3998">
        <v>2993</v>
      </c>
      <c r="B3998">
        <v>7</v>
      </c>
      <c r="C3998" t="s">
        <v>56</v>
      </c>
      <c r="D3998">
        <v>107</v>
      </c>
      <c r="E3998">
        <v>40</v>
      </c>
      <c r="F3998" t="s">
        <v>62</v>
      </c>
    </row>
    <row r="3999" spans="1:6" x14ac:dyDescent="0.2">
      <c r="A3999">
        <v>2994</v>
      </c>
      <c r="B3999">
        <v>7</v>
      </c>
      <c r="C3999" t="s">
        <v>58</v>
      </c>
      <c r="D3999">
        <v>107</v>
      </c>
      <c r="E3999">
        <v>40</v>
      </c>
      <c r="F3999" t="s">
        <v>64</v>
      </c>
    </row>
    <row r="4000" spans="1:6" x14ac:dyDescent="0.2">
      <c r="A4000">
        <v>2995</v>
      </c>
      <c r="B4000">
        <v>7</v>
      </c>
      <c r="C4000" t="s">
        <v>59</v>
      </c>
      <c r="D4000">
        <v>107</v>
      </c>
      <c r="E4000">
        <v>40</v>
      </c>
      <c r="F4000" t="s">
        <v>64</v>
      </c>
    </row>
    <row r="4001" spans="1:6" x14ac:dyDescent="0.2">
      <c r="A4001">
        <v>2996</v>
      </c>
      <c r="B4001">
        <v>7</v>
      </c>
      <c r="C4001" t="s">
        <v>60</v>
      </c>
      <c r="D4001">
        <v>107</v>
      </c>
      <c r="E4001">
        <v>40</v>
      </c>
      <c r="F4001" t="s">
        <v>62</v>
      </c>
    </row>
    <row r="4002" spans="1:6" x14ac:dyDescent="0.2">
      <c r="A4002">
        <v>2997</v>
      </c>
      <c r="B4002">
        <v>7</v>
      </c>
      <c r="C4002" t="s">
        <v>56</v>
      </c>
      <c r="D4002">
        <v>107</v>
      </c>
      <c r="E4002">
        <v>41</v>
      </c>
      <c r="F4002" t="s">
        <v>61</v>
      </c>
    </row>
    <row r="4003" spans="1:6" x14ac:dyDescent="0.2">
      <c r="A4003">
        <v>2998</v>
      </c>
      <c r="B4003">
        <v>7</v>
      </c>
      <c r="C4003" t="s">
        <v>58</v>
      </c>
      <c r="D4003">
        <v>107</v>
      </c>
      <c r="E4003">
        <v>41</v>
      </c>
      <c r="F4003" t="s">
        <v>61</v>
      </c>
    </row>
    <row r="4004" spans="1:6" x14ac:dyDescent="0.2">
      <c r="A4004">
        <v>2999</v>
      </c>
      <c r="B4004">
        <v>7</v>
      </c>
      <c r="C4004" t="s">
        <v>59</v>
      </c>
      <c r="D4004">
        <v>107</v>
      </c>
      <c r="E4004">
        <v>41</v>
      </c>
      <c r="F4004" t="s">
        <v>64</v>
      </c>
    </row>
    <row r="4005" spans="1:6" x14ac:dyDescent="0.2">
      <c r="A4005">
        <v>3000</v>
      </c>
      <c r="B4005">
        <v>7</v>
      </c>
      <c r="C4005" t="s">
        <v>60</v>
      </c>
      <c r="D4005">
        <v>107</v>
      </c>
      <c r="E4005">
        <v>41</v>
      </c>
      <c r="F4005" t="s">
        <v>64</v>
      </c>
    </row>
    <row r="4006" spans="1:6" x14ac:dyDescent="0.2">
      <c r="A4006">
        <v>3001</v>
      </c>
      <c r="B4006">
        <v>7</v>
      </c>
      <c r="C4006" t="s">
        <v>56</v>
      </c>
      <c r="D4006">
        <v>107</v>
      </c>
      <c r="E4006">
        <v>42</v>
      </c>
      <c r="F4006" t="s">
        <v>57</v>
      </c>
    </row>
    <row r="4007" spans="1:6" x14ac:dyDescent="0.2">
      <c r="A4007">
        <v>3002</v>
      </c>
      <c r="B4007">
        <v>7</v>
      </c>
      <c r="C4007" t="s">
        <v>58</v>
      </c>
      <c r="D4007">
        <v>107</v>
      </c>
      <c r="E4007">
        <v>42</v>
      </c>
      <c r="F4007" t="s">
        <v>61</v>
      </c>
    </row>
    <row r="4008" spans="1:6" x14ac:dyDescent="0.2">
      <c r="A4008">
        <v>3003</v>
      </c>
      <c r="B4008">
        <v>7</v>
      </c>
      <c r="C4008" t="s">
        <v>59</v>
      </c>
      <c r="D4008">
        <v>107</v>
      </c>
      <c r="E4008">
        <v>42</v>
      </c>
      <c r="F4008" t="s">
        <v>64</v>
      </c>
    </row>
    <row r="4009" spans="1:6" x14ac:dyDescent="0.2">
      <c r="A4009">
        <v>3004</v>
      </c>
      <c r="B4009">
        <v>7</v>
      </c>
      <c r="C4009" t="s">
        <v>60</v>
      </c>
      <c r="D4009">
        <v>107</v>
      </c>
      <c r="E4009">
        <v>42</v>
      </c>
      <c r="F4009" t="s">
        <v>64</v>
      </c>
    </row>
    <row r="4010" spans="1:6" x14ac:dyDescent="0.2">
      <c r="A4010">
        <v>3005</v>
      </c>
      <c r="B4010">
        <v>7</v>
      </c>
      <c r="C4010" t="s">
        <v>56</v>
      </c>
      <c r="D4010">
        <v>107</v>
      </c>
      <c r="E4010">
        <v>43</v>
      </c>
      <c r="F4010" t="s">
        <v>57</v>
      </c>
    </row>
    <row r="4011" spans="1:6" x14ac:dyDescent="0.2">
      <c r="A4011">
        <v>3006</v>
      </c>
      <c r="B4011">
        <v>7</v>
      </c>
      <c r="C4011" t="s">
        <v>58</v>
      </c>
      <c r="D4011">
        <v>107</v>
      </c>
      <c r="E4011">
        <v>43</v>
      </c>
      <c r="F4011" t="s">
        <v>63</v>
      </c>
    </row>
    <row r="4012" spans="1:6" x14ac:dyDescent="0.2">
      <c r="A4012">
        <v>3007</v>
      </c>
      <c r="B4012">
        <v>7</v>
      </c>
      <c r="C4012" t="s">
        <v>59</v>
      </c>
      <c r="D4012">
        <v>107</v>
      </c>
      <c r="E4012">
        <v>43</v>
      </c>
      <c r="F4012" t="s">
        <v>57</v>
      </c>
    </row>
    <row r="4013" spans="1:6" x14ac:dyDescent="0.2">
      <c r="A4013">
        <v>3008</v>
      </c>
      <c r="B4013">
        <v>7</v>
      </c>
      <c r="C4013" t="s">
        <v>60</v>
      </c>
      <c r="D4013">
        <v>107</v>
      </c>
      <c r="E4013">
        <v>43</v>
      </c>
      <c r="F4013" t="s">
        <v>63</v>
      </c>
    </row>
    <row r="4014" spans="1:6" x14ac:dyDescent="0.2">
      <c r="A4014">
        <v>3009</v>
      </c>
      <c r="B4014">
        <v>7</v>
      </c>
      <c r="C4014" t="s">
        <v>56</v>
      </c>
      <c r="D4014">
        <v>107</v>
      </c>
      <c r="E4014">
        <v>44</v>
      </c>
      <c r="F4014" t="s">
        <v>64</v>
      </c>
    </row>
    <row r="4015" spans="1:6" x14ac:dyDescent="0.2">
      <c r="A4015">
        <v>3010</v>
      </c>
      <c r="B4015">
        <v>7</v>
      </c>
      <c r="C4015" t="s">
        <v>58</v>
      </c>
      <c r="D4015">
        <v>107</v>
      </c>
      <c r="E4015">
        <v>44</v>
      </c>
      <c r="F4015" t="s">
        <v>63</v>
      </c>
    </row>
    <row r="4016" spans="1:6" x14ac:dyDescent="0.2">
      <c r="A4016">
        <v>3011</v>
      </c>
      <c r="B4016">
        <v>7</v>
      </c>
      <c r="C4016" t="s">
        <v>59</v>
      </c>
      <c r="D4016">
        <v>107</v>
      </c>
      <c r="E4016">
        <v>44</v>
      </c>
      <c r="F4016" t="s">
        <v>62</v>
      </c>
    </row>
    <row r="4017" spans="1:6" x14ac:dyDescent="0.2">
      <c r="A4017">
        <v>3012</v>
      </c>
      <c r="B4017">
        <v>7</v>
      </c>
      <c r="C4017" t="s">
        <v>60</v>
      </c>
      <c r="D4017">
        <v>107</v>
      </c>
      <c r="E4017">
        <v>44</v>
      </c>
      <c r="F4017" t="s">
        <v>62</v>
      </c>
    </row>
    <row r="4018" spans="1:6" x14ac:dyDescent="0.2">
      <c r="A4018">
        <v>3013</v>
      </c>
      <c r="B4018">
        <v>7</v>
      </c>
      <c r="C4018" t="s">
        <v>56</v>
      </c>
      <c r="D4018">
        <v>107</v>
      </c>
      <c r="E4018">
        <v>45</v>
      </c>
      <c r="F4018" t="s">
        <v>64</v>
      </c>
    </row>
    <row r="4019" spans="1:6" x14ac:dyDescent="0.2">
      <c r="A4019">
        <v>3014</v>
      </c>
      <c r="B4019">
        <v>7</v>
      </c>
      <c r="C4019" t="s">
        <v>58</v>
      </c>
      <c r="D4019">
        <v>107</v>
      </c>
      <c r="E4019">
        <v>45</v>
      </c>
      <c r="F4019" t="s">
        <v>64</v>
      </c>
    </row>
    <row r="4020" spans="1:6" x14ac:dyDescent="0.2">
      <c r="A4020">
        <v>3015</v>
      </c>
      <c r="B4020">
        <v>7</v>
      </c>
      <c r="C4020" t="s">
        <v>59</v>
      </c>
      <c r="D4020">
        <v>107</v>
      </c>
      <c r="E4020">
        <v>45</v>
      </c>
      <c r="F4020" t="s">
        <v>64</v>
      </c>
    </row>
    <row r="4021" spans="1:6" x14ac:dyDescent="0.2">
      <c r="A4021">
        <v>3016</v>
      </c>
      <c r="B4021">
        <v>7</v>
      </c>
      <c r="C4021" t="s">
        <v>60</v>
      </c>
      <c r="D4021">
        <v>107</v>
      </c>
      <c r="E4021">
        <v>45</v>
      </c>
      <c r="F4021" t="s">
        <v>64</v>
      </c>
    </row>
    <row r="4022" spans="1:6" x14ac:dyDescent="0.2">
      <c r="A4022">
        <v>3017</v>
      </c>
      <c r="B4022">
        <v>7</v>
      </c>
      <c r="C4022" t="s">
        <v>56</v>
      </c>
      <c r="D4022">
        <v>107</v>
      </c>
      <c r="E4022">
        <v>46</v>
      </c>
      <c r="F4022" t="s">
        <v>64</v>
      </c>
    </row>
    <row r="4023" spans="1:6" x14ac:dyDescent="0.2">
      <c r="A4023">
        <v>3018</v>
      </c>
      <c r="B4023">
        <v>7</v>
      </c>
      <c r="C4023" t="s">
        <v>58</v>
      </c>
      <c r="D4023">
        <v>107</v>
      </c>
      <c r="E4023">
        <v>46</v>
      </c>
      <c r="F4023" t="s">
        <v>64</v>
      </c>
    </row>
    <row r="4024" spans="1:6" x14ac:dyDescent="0.2">
      <c r="A4024">
        <v>3019</v>
      </c>
      <c r="B4024">
        <v>7</v>
      </c>
      <c r="C4024" t="s">
        <v>59</v>
      </c>
      <c r="D4024">
        <v>107</v>
      </c>
      <c r="E4024">
        <v>46</v>
      </c>
      <c r="F4024" t="s">
        <v>64</v>
      </c>
    </row>
    <row r="4025" spans="1:6" x14ac:dyDescent="0.2">
      <c r="A4025">
        <v>3020</v>
      </c>
      <c r="B4025">
        <v>7</v>
      </c>
      <c r="C4025" t="s">
        <v>60</v>
      </c>
      <c r="D4025">
        <v>107</v>
      </c>
      <c r="E4025">
        <v>46</v>
      </c>
      <c r="F4025" t="s">
        <v>64</v>
      </c>
    </row>
    <row r="4026" spans="1:6" x14ac:dyDescent="0.2">
      <c r="A4026">
        <v>3025</v>
      </c>
      <c r="B4026">
        <v>7</v>
      </c>
      <c r="C4026" t="s">
        <v>56</v>
      </c>
      <c r="D4026">
        <v>107</v>
      </c>
      <c r="E4026">
        <v>47</v>
      </c>
      <c r="F4026" t="s">
        <v>57</v>
      </c>
    </row>
    <row r="4027" spans="1:6" x14ac:dyDescent="0.2">
      <c r="A4027">
        <v>3026</v>
      </c>
      <c r="B4027">
        <v>7</v>
      </c>
      <c r="C4027" t="s">
        <v>58</v>
      </c>
      <c r="D4027">
        <v>107</v>
      </c>
      <c r="E4027">
        <v>47</v>
      </c>
      <c r="F4027" t="s">
        <v>57</v>
      </c>
    </row>
    <row r="4028" spans="1:6" x14ac:dyDescent="0.2">
      <c r="A4028">
        <v>3027</v>
      </c>
      <c r="B4028">
        <v>7</v>
      </c>
      <c r="C4028" t="s">
        <v>59</v>
      </c>
      <c r="D4028">
        <v>107</v>
      </c>
      <c r="E4028">
        <v>47</v>
      </c>
      <c r="F4028" t="s">
        <v>61</v>
      </c>
    </row>
    <row r="4029" spans="1:6" x14ac:dyDescent="0.2">
      <c r="A4029">
        <v>3028</v>
      </c>
      <c r="B4029">
        <v>7</v>
      </c>
      <c r="C4029" t="s">
        <v>60</v>
      </c>
      <c r="D4029">
        <v>107</v>
      </c>
      <c r="E4029">
        <v>47</v>
      </c>
      <c r="F4029" t="s">
        <v>57</v>
      </c>
    </row>
    <row r="4030" spans="1:6" x14ac:dyDescent="0.2">
      <c r="A4030">
        <v>3021</v>
      </c>
      <c r="B4030">
        <v>7</v>
      </c>
      <c r="C4030" t="s">
        <v>56</v>
      </c>
      <c r="D4030">
        <v>107</v>
      </c>
      <c r="E4030">
        <v>48</v>
      </c>
      <c r="F4030" t="s">
        <v>62</v>
      </c>
    </row>
    <row r="4031" spans="1:6" x14ac:dyDescent="0.2">
      <c r="A4031">
        <v>3022</v>
      </c>
      <c r="B4031">
        <v>7</v>
      </c>
      <c r="C4031" t="s">
        <v>58</v>
      </c>
      <c r="D4031">
        <v>107</v>
      </c>
      <c r="E4031">
        <v>48</v>
      </c>
      <c r="F4031" t="s">
        <v>62</v>
      </c>
    </row>
    <row r="4032" spans="1:6" x14ac:dyDescent="0.2">
      <c r="A4032">
        <v>3023</v>
      </c>
      <c r="B4032">
        <v>7</v>
      </c>
      <c r="C4032" t="s">
        <v>59</v>
      </c>
      <c r="D4032">
        <v>107</v>
      </c>
      <c r="E4032">
        <v>48</v>
      </c>
      <c r="F4032" t="s">
        <v>57</v>
      </c>
    </row>
    <row r="4033" spans="1:6" x14ac:dyDescent="0.2">
      <c r="A4033">
        <v>3024</v>
      </c>
      <c r="B4033">
        <v>7</v>
      </c>
      <c r="C4033" t="s">
        <v>60</v>
      </c>
      <c r="D4033">
        <v>107</v>
      </c>
      <c r="E4033">
        <v>48</v>
      </c>
      <c r="F4033" t="s">
        <v>57</v>
      </c>
    </row>
    <row r="4034" spans="1:6" x14ac:dyDescent="0.2">
      <c r="A4034">
        <v>3029</v>
      </c>
      <c r="B4034">
        <v>7</v>
      </c>
      <c r="C4034" t="s">
        <v>56</v>
      </c>
      <c r="D4034">
        <v>107</v>
      </c>
      <c r="E4034">
        <v>49</v>
      </c>
      <c r="F4034" t="s">
        <v>63</v>
      </c>
    </row>
    <row r="4035" spans="1:6" x14ac:dyDescent="0.2">
      <c r="A4035">
        <v>3030</v>
      </c>
      <c r="B4035">
        <v>7</v>
      </c>
      <c r="C4035" t="s">
        <v>58</v>
      </c>
      <c r="D4035">
        <v>107</v>
      </c>
      <c r="E4035">
        <v>49</v>
      </c>
      <c r="F4035" t="s">
        <v>63</v>
      </c>
    </row>
    <row r="4036" spans="1:6" x14ac:dyDescent="0.2">
      <c r="A4036">
        <v>3031</v>
      </c>
      <c r="B4036">
        <v>7</v>
      </c>
      <c r="C4036" t="s">
        <v>59</v>
      </c>
      <c r="D4036">
        <v>107</v>
      </c>
      <c r="E4036">
        <v>49</v>
      </c>
      <c r="F4036" t="s">
        <v>64</v>
      </c>
    </row>
    <row r="4037" spans="1:6" x14ac:dyDescent="0.2">
      <c r="A4037">
        <v>3032</v>
      </c>
      <c r="B4037">
        <v>7</v>
      </c>
      <c r="C4037" t="s">
        <v>60</v>
      </c>
      <c r="D4037">
        <v>107</v>
      </c>
      <c r="E4037">
        <v>49</v>
      </c>
      <c r="F4037" t="s">
        <v>63</v>
      </c>
    </row>
    <row r="4038" spans="1:6" x14ac:dyDescent="0.2">
      <c r="A4038">
        <v>3033</v>
      </c>
      <c r="B4038">
        <v>7</v>
      </c>
      <c r="C4038" t="s">
        <v>56</v>
      </c>
      <c r="D4038">
        <v>107</v>
      </c>
      <c r="E4038">
        <v>50</v>
      </c>
      <c r="F4038" t="s">
        <v>64</v>
      </c>
    </row>
    <row r="4039" spans="1:6" x14ac:dyDescent="0.2">
      <c r="A4039">
        <v>3034</v>
      </c>
      <c r="B4039">
        <v>7</v>
      </c>
      <c r="C4039" t="s">
        <v>58</v>
      </c>
      <c r="D4039">
        <v>107</v>
      </c>
      <c r="E4039">
        <v>50</v>
      </c>
      <c r="F4039" t="s">
        <v>63</v>
      </c>
    </row>
    <row r="4040" spans="1:6" x14ac:dyDescent="0.2">
      <c r="A4040">
        <v>3035</v>
      </c>
      <c r="B4040">
        <v>7</v>
      </c>
      <c r="C4040" t="s">
        <v>59</v>
      </c>
      <c r="D4040">
        <v>107</v>
      </c>
      <c r="E4040">
        <v>50</v>
      </c>
      <c r="F4040" t="s">
        <v>63</v>
      </c>
    </row>
    <row r="4041" spans="1:6" x14ac:dyDescent="0.2">
      <c r="A4041">
        <v>3036</v>
      </c>
      <c r="B4041">
        <v>7</v>
      </c>
      <c r="C4041" t="s">
        <v>60</v>
      </c>
      <c r="D4041">
        <v>107</v>
      </c>
      <c r="E4041">
        <v>50</v>
      </c>
      <c r="F4041" t="s">
        <v>63</v>
      </c>
    </row>
    <row r="4042" spans="1:6" x14ac:dyDescent="0.2">
      <c r="A4042">
        <v>3037</v>
      </c>
      <c r="B4042">
        <v>7</v>
      </c>
      <c r="C4042" t="s">
        <v>56</v>
      </c>
      <c r="D4042">
        <v>107</v>
      </c>
      <c r="E4042">
        <v>51</v>
      </c>
      <c r="F4042" t="s">
        <v>63</v>
      </c>
    </row>
    <row r="4043" spans="1:6" x14ac:dyDescent="0.2">
      <c r="A4043">
        <v>3038</v>
      </c>
      <c r="B4043">
        <v>7</v>
      </c>
      <c r="C4043" t="s">
        <v>58</v>
      </c>
      <c r="D4043">
        <v>107</v>
      </c>
      <c r="E4043">
        <v>51</v>
      </c>
      <c r="F4043" t="s">
        <v>63</v>
      </c>
    </row>
    <row r="4044" spans="1:6" x14ac:dyDescent="0.2">
      <c r="A4044">
        <v>3039</v>
      </c>
      <c r="B4044">
        <v>7</v>
      </c>
      <c r="C4044" t="s">
        <v>59</v>
      </c>
      <c r="D4044">
        <v>107</v>
      </c>
      <c r="E4044">
        <v>51</v>
      </c>
      <c r="F4044" t="s">
        <v>62</v>
      </c>
    </row>
    <row r="4045" spans="1:6" x14ac:dyDescent="0.2">
      <c r="A4045">
        <v>3040</v>
      </c>
      <c r="B4045">
        <v>7</v>
      </c>
      <c r="C4045" t="s">
        <v>60</v>
      </c>
      <c r="D4045">
        <v>107</v>
      </c>
      <c r="E4045">
        <v>51</v>
      </c>
      <c r="F4045" t="s">
        <v>64</v>
      </c>
    </row>
    <row r="4046" spans="1:6" x14ac:dyDescent="0.2">
      <c r="A4046">
        <v>3053</v>
      </c>
      <c r="B4046">
        <v>7</v>
      </c>
      <c r="C4046" t="s">
        <v>56</v>
      </c>
      <c r="D4046">
        <v>107</v>
      </c>
      <c r="E4046">
        <v>52</v>
      </c>
      <c r="F4046" t="s">
        <v>63</v>
      </c>
    </row>
    <row r="4047" spans="1:6" x14ac:dyDescent="0.2">
      <c r="A4047">
        <v>3054</v>
      </c>
      <c r="B4047">
        <v>7</v>
      </c>
      <c r="C4047" t="s">
        <v>58</v>
      </c>
      <c r="D4047">
        <v>107</v>
      </c>
      <c r="E4047">
        <v>52</v>
      </c>
      <c r="F4047" t="s">
        <v>63</v>
      </c>
    </row>
    <row r="4048" spans="1:6" x14ac:dyDescent="0.2">
      <c r="A4048">
        <v>3055</v>
      </c>
      <c r="B4048">
        <v>7</v>
      </c>
      <c r="C4048" t="s">
        <v>59</v>
      </c>
      <c r="D4048">
        <v>107</v>
      </c>
      <c r="E4048">
        <v>52</v>
      </c>
      <c r="F4048" t="s">
        <v>62</v>
      </c>
    </row>
    <row r="4049" spans="1:6" x14ac:dyDescent="0.2">
      <c r="A4049">
        <v>3056</v>
      </c>
      <c r="B4049">
        <v>7</v>
      </c>
      <c r="C4049" t="s">
        <v>60</v>
      </c>
      <c r="D4049">
        <v>107</v>
      </c>
      <c r="E4049">
        <v>52</v>
      </c>
      <c r="F4049" t="s">
        <v>62</v>
      </c>
    </row>
    <row r="4050" spans="1:6" x14ac:dyDescent="0.2">
      <c r="A4050">
        <v>3041</v>
      </c>
      <c r="B4050">
        <v>7</v>
      </c>
      <c r="C4050" t="s">
        <v>56</v>
      </c>
      <c r="D4050">
        <v>107</v>
      </c>
      <c r="E4050">
        <v>53</v>
      </c>
      <c r="F4050" t="s">
        <v>63</v>
      </c>
    </row>
    <row r="4051" spans="1:6" x14ac:dyDescent="0.2">
      <c r="A4051">
        <v>3042</v>
      </c>
      <c r="B4051">
        <v>7</v>
      </c>
      <c r="C4051" t="s">
        <v>58</v>
      </c>
      <c r="D4051">
        <v>107</v>
      </c>
      <c r="E4051">
        <v>53</v>
      </c>
      <c r="F4051" t="s">
        <v>62</v>
      </c>
    </row>
    <row r="4052" spans="1:6" x14ac:dyDescent="0.2">
      <c r="A4052">
        <v>3043</v>
      </c>
      <c r="B4052">
        <v>7</v>
      </c>
      <c r="C4052" t="s">
        <v>59</v>
      </c>
      <c r="D4052">
        <v>107</v>
      </c>
      <c r="E4052">
        <v>53</v>
      </c>
      <c r="F4052" t="s">
        <v>64</v>
      </c>
    </row>
    <row r="4053" spans="1:6" x14ac:dyDescent="0.2">
      <c r="A4053">
        <v>3044</v>
      </c>
      <c r="B4053">
        <v>7</v>
      </c>
      <c r="C4053" t="s">
        <v>60</v>
      </c>
      <c r="D4053">
        <v>107</v>
      </c>
      <c r="E4053">
        <v>53</v>
      </c>
      <c r="F4053" t="s">
        <v>57</v>
      </c>
    </row>
    <row r="4054" spans="1:6" x14ac:dyDescent="0.2">
      <c r="A4054">
        <v>3049</v>
      </c>
      <c r="B4054">
        <v>7</v>
      </c>
      <c r="C4054" t="s">
        <v>56</v>
      </c>
      <c r="D4054">
        <v>107</v>
      </c>
      <c r="E4054">
        <v>54</v>
      </c>
      <c r="F4054" t="s">
        <v>64</v>
      </c>
    </row>
    <row r="4055" spans="1:6" x14ac:dyDescent="0.2">
      <c r="A4055">
        <v>3050</v>
      </c>
      <c r="B4055">
        <v>7</v>
      </c>
      <c r="C4055" t="s">
        <v>58</v>
      </c>
      <c r="D4055">
        <v>107</v>
      </c>
      <c r="E4055">
        <v>54</v>
      </c>
      <c r="F4055" t="s">
        <v>64</v>
      </c>
    </row>
    <row r="4056" spans="1:6" x14ac:dyDescent="0.2">
      <c r="A4056">
        <v>3051</v>
      </c>
      <c r="B4056">
        <v>7</v>
      </c>
      <c r="C4056" t="s">
        <v>59</v>
      </c>
      <c r="D4056">
        <v>107</v>
      </c>
      <c r="E4056">
        <v>54</v>
      </c>
      <c r="F4056" t="s">
        <v>64</v>
      </c>
    </row>
    <row r="4057" spans="1:6" x14ac:dyDescent="0.2">
      <c r="A4057">
        <v>3052</v>
      </c>
      <c r="B4057">
        <v>7</v>
      </c>
      <c r="C4057" t="s">
        <v>60</v>
      </c>
      <c r="D4057">
        <v>107</v>
      </c>
      <c r="E4057">
        <v>54</v>
      </c>
      <c r="F4057" t="s">
        <v>64</v>
      </c>
    </row>
    <row r="4058" spans="1:6" x14ac:dyDescent="0.2">
      <c r="A4058">
        <v>3045</v>
      </c>
      <c r="B4058">
        <v>7</v>
      </c>
      <c r="C4058" t="s">
        <v>56</v>
      </c>
      <c r="D4058">
        <v>107</v>
      </c>
      <c r="E4058">
        <v>55</v>
      </c>
      <c r="F4058" t="s">
        <v>63</v>
      </c>
    </row>
    <row r="4059" spans="1:6" x14ac:dyDescent="0.2">
      <c r="A4059">
        <v>3046</v>
      </c>
      <c r="B4059">
        <v>7</v>
      </c>
      <c r="C4059" t="s">
        <v>58</v>
      </c>
      <c r="D4059">
        <v>107</v>
      </c>
      <c r="E4059">
        <v>55</v>
      </c>
      <c r="F4059" t="s">
        <v>64</v>
      </c>
    </row>
    <row r="4060" spans="1:6" x14ac:dyDescent="0.2">
      <c r="A4060">
        <v>3047</v>
      </c>
      <c r="B4060">
        <v>7</v>
      </c>
      <c r="C4060" t="s">
        <v>59</v>
      </c>
      <c r="D4060">
        <v>107</v>
      </c>
      <c r="E4060">
        <v>55</v>
      </c>
      <c r="F4060" t="s">
        <v>64</v>
      </c>
    </row>
    <row r="4061" spans="1:6" x14ac:dyDescent="0.2">
      <c r="A4061">
        <v>3048</v>
      </c>
      <c r="B4061">
        <v>7</v>
      </c>
      <c r="C4061" t="s">
        <v>60</v>
      </c>
      <c r="D4061">
        <v>107</v>
      </c>
      <c r="E4061">
        <v>55</v>
      </c>
      <c r="F4061" t="s">
        <v>64</v>
      </c>
    </row>
    <row r="4062" spans="1:6" x14ac:dyDescent="0.2">
      <c r="A4062">
        <v>3057</v>
      </c>
      <c r="B4062">
        <v>7</v>
      </c>
      <c r="C4062" t="s">
        <v>56</v>
      </c>
      <c r="D4062">
        <v>107</v>
      </c>
      <c r="E4062">
        <v>56</v>
      </c>
      <c r="F4062" t="s">
        <v>64</v>
      </c>
    </row>
    <row r="4063" spans="1:6" x14ac:dyDescent="0.2">
      <c r="A4063">
        <v>3058</v>
      </c>
      <c r="B4063">
        <v>7</v>
      </c>
      <c r="C4063" t="s">
        <v>58</v>
      </c>
      <c r="D4063">
        <v>107</v>
      </c>
      <c r="E4063">
        <v>56</v>
      </c>
      <c r="F4063" t="s">
        <v>63</v>
      </c>
    </row>
    <row r="4064" spans="1:6" x14ac:dyDescent="0.2">
      <c r="A4064">
        <v>3059</v>
      </c>
      <c r="B4064">
        <v>7</v>
      </c>
      <c r="C4064" t="s">
        <v>59</v>
      </c>
      <c r="D4064">
        <v>107</v>
      </c>
      <c r="E4064">
        <v>56</v>
      </c>
      <c r="F4064" t="s">
        <v>64</v>
      </c>
    </row>
    <row r="4065" spans="1:6" x14ac:dyDescent="0.2">
      <c r="A4065">
        <v>3060</v>
      </c>
      <c r="B4065">
        <v>7</v>
      </c>
      <c r="C4065" t="s">
        <v>60</v>
      </c>
      <c r="D4065">
        <v>107</v>
      </c>
      <c r="E4065">
        <v>56</v>
      </c>
      <c r="F4065" t="s">
        <v>64</v>
      </c>
    </row>
    <row r="4066" spans="1:6" x14ac:dyDescent="0.2">
      <c r="A4066">
        <v>3065</v>
      </c>
      <c r="B4066">
        <v>7</v>
      </c>
      <c r="C4066" t="s">
        <v>56</v>
      </c>
      <c r="D4066">
        <v>107</v>
      </c>
      <c r="E4066">
        <v>57</v>
      </c>
      <c r="F4066" t="s">
        <v>63</v>
      </c>
    </row>
    <row r="4067" spans="1:6" x14ac:dyDescent="0.2">
      <c r="A4067">
        <v>3066</v>
      </c>
      <c r="B4067">
        <v>7</v>
      </c>
      <c r="C4067" t="s">
        <v>58</v>
      </c>
      <c r="D4067">
        <v>107</v>
      </c>
      <c r="E4067">
        <v>57</v>
      </c>
      <c r="F4067" t="s">
        <v>63</v>
      </c>
    </row>
    <row r="4068" spans="1:6" x14ac:dyDescent="0.2">
      <c r="A4068">
        <v>3067</v>
      </c>
      <c r="B4068">
        <v>7</v>
      </c>
      <c r="C4068" t="s">
        <v>59</v>
      </c>
      <c r="D4068">
        <v>107</v>
      </c>
      <c r="E4068">
        <v>57</v>
      </c>
      <c r="F4068" t="s">
        <v>64</v>
      </c>
    </row>
    <row r="4069" spans="1:6" x14ac:dyDescent="0.2">
      <c r="A4069">
        <v>3068</v>
      </c>
      <c r="B4069">
        <v>7</v>
      </c>
      <c r="C4069" t="s">
        <v>60</v>
      </c>
      <c r="D4069">
        <v>107</v>
      </c>
      <c r="E4069">
        <v>57</v>
      </c>
      <c r="F4069" t="s">
        <v>62</v>
      </c>
    </row>
    <row r="4070" spans="1:6" x14ac:dyDescent="0.2">
      <c r="A4070">
        <v>3061</v>
      </c>
      <c r="B4070">
        <v>7</v>
      </c>
      <c r="C4070" t="s">
        <v>56</v>
      </c>
      <c r="D4070">
        <v>107</v>
      </c>
      <c r="E4070">
        <v>58</v>
      </c>
      <c r="F4070" t="s">
        <v>63</v>
      </c>
    </row>
    <row r="4071" spans="1:6" x14ac:dyDescent="0.2">
      <c r="A4071">
        <v>3062</v>
      </c>
      <c r="B4071">
        <v>7</v>
      </c>
      <c r="C4071" t="s">
        <v>58</v>
      </c>
      <c r="D4071">
        <v>107</v>
      </c>
      <c r="E4071">
        <v>58</v>
      </c>
      <c r="F4071" t="s">
        <v>63</v>
      </c>
    </row>
    <row r="4072" spans="1:6" x14ac:dyDescent="0.2">
      <c r="A4072">
        <v>3063</v>
      </c>
      <c r="B4072">
        <v>7</v>
      </c>
      <c r="C4072" t="s">
        <v>59</v>
      </c>
      <c r="D4072">
        <v>107</v>
      </c>
      <c r="E4072">
        <v>58</v>
      </c>
      <c r="F4072" t="s">
        <v>64</v>
      </c>
    </row>
    <row r="4073" spans="1:6" x14ac:dyDescent="0.2">
      <c r="A4073">
        <v>3064</v>
      </c>
      <c r="B4073">
        <v>7</v>
      </c>
      <c r="C4073" t="s">
        <v>60</v>
      </c>
      <c r="D4073">
        <v>107</v>
      </c>
      <c r="E4073">
        <v>58</v>
      </c>
      <c r="F4073" t="s">
        <v>62</v>
      </c>
    </row>
    <row r="4074" spans="1:6" x14ac:dyDescent="0.2">
      <c r="A4074">
        <v>3069</v>
      </c>
      <c r="B4074">
        <v>7</v>
      </c>
      <c r="C4074" t="s">
        <v>56</v>
      </c>
      <c r="D4074">
        <v>107</v>
      </c>
      <c r="E4074">
        <v>59</v>
      </c>
      <c r="F4074" t="s">
        <v>63</v>
      </c>
    </row>
    <row r="4075" spans="1:6" x14ac:dyDescent="0.2">
      <c r="A4075">
        <v>3070</v>
      </c>
      <c r="B4075">
        <v>7</v>
      </c>
      <c r="C4075" t="s">
        <v>58</v>
      </c>
      <c r="D4075">
        <v>107</v>
      </c>
      <c r="E4075">
        <v>59</v>
      </c>
      <c r="F4075" t="s">
        <v>63</v>
      </c>
    </row>
    <row r="4076" spans="1:6" x14ac:dyDescent="0.2">
      <c r="A4076">
        <v>3071</v>
      </c>
      <c r="B4076">
        <v>7</v>
      </c>
      <c r="C4076" t="s">
        <v>59</v>
      </c>
      <c r="D4076">
        <v>107</v>
      </c>
      <c r="E4076">
        <v>59</v>
      </c>
      <c r="F4076" t="s">
        <v>64</v>
      </c>
    </row>
    <row r="4077" spans="1:6" x14ac:dyDescent="0.2">
      <c r="A4077">
        <v>3072</v>
      </c>
      <c r="B4077">
        <v>7</v>
      </c>
      <c r="C4077" t="s">
        <v>60</v>
      </c>
      <c r="D4077">
        <v>107</v>
      </c>
      <c r="E4077">
        <v>59</v>
      </c>
      <c r="F4077" t="s">
        <v>62</v>
      </c>
    </row>
    <row r="4078" spans="1:6" x14ac:dyDescent="0.2">
      <c r="A4078">
        <v>3073</v>
      </c>
      <c r="B4078">
        <v>7</v>
      </c>
      <c r="C4078" t="s">
        <v>56</v>
      </c>
      <c r="D4078">
        <v>107</v>
      </c>
      <c r="E4078">
        <v>60</v>
      </c>
      <c r="F4078" t="s">
        <v>63</v>
      </c>
    </row>
    <row r="4079" spans="1:6" x14ac:dyDescent="0.2">
      <c r="A4079">
        <v>3074</v>
      </c>
      <c r="B4079">
        <v>7</v>
      </c>
      <c r="C4079" t="s">
        <v>58</v>
      </c>
      <c r="D4079">
        <v>107</v>
      </c>
      <c r="E4079">
        <v>60</v>
      </c>
      <c r="F4079" t="s">
        <v>63</v>
      </c>
    </row>
    <row r="4080" spans="1:6" x14ac:dyDescent="0.2">
      <c r="A4080">
        <v>3075</v>
      </c>
      <c r="B4080">
        <v>7</v>
      </c>
      <c r="C4080" t="s">
        <v>59</v>
      </c>
      <c r="D4080">
        <v>107</v>
      </c>
      <c r="E4080">
        <v>60</v>
      </c>
      <c r="F4080" t="s">
        <v>64</v>
      </c>
    </row>
    <row r="4081" spans="1:6" x14ac:dyDescent="0.2">
      <c r="A4081">
        <v>3076</v>
      </c>
      <c r="B4081">
        <v>7</v>
      </c>
      <c r="C4081" t="s">
        <v>60</v>
      </c>
      <c r="D4081">
        <v>107</v>
      </c>
      <c r="E4081">
        <v>60</v>
      </c>
      <c r="F4081" t="s">
        <v>63</v>
      </c>
    </row>
    <row r="4082" spans="1:6" x14ac:dyDescent="0.2">
      <c r="A4082">
        <v>3077</v>
      </c>
      <c r="B4082">
        <v>7</v>
      </c>
      <c r="C4082" t="s">
        <v>56</v>
      </c>
      <c r="D4082">
        <v>107</v>
      </c>
      <c r="E4082">
        <v>61</v>
      </c>
      <c r="F4082" t="s">
        <v>57</v>
      </c>
    </row>
    <row r="4083" spans="1:6" x14ac:dyDescent="0.2">
      <c r="A4083">
        <v>3078</v>
      </c>
      <c r="B4083">
        <v>7</v>
      </c>
      <c r="C4083" t="s">
        <v>58</v>
      </c>
      <c r="D4083">
        <v>107</v>
      </c>
      <c r="E4083">
        <v>61</v>
      </c>
      <c r="F4083" t="s">
        <v>57</v>
      </c>
    </row>
    <row r="4084" spans="1:6" x14ac:dyDescent="0.2">
      <c r="A4084">
        <v>3079</v>
      </c>
      <c r="B4084">
        <v>7</v>
      </c>
      <c r="C4084" t="s">
        <v>59</v>
      </c>
      <c r="D4084">
        <v>107</v>
      </c>
      <c r="E4084">
        <v>61</v>
      </c>
      <c r="F4084" t="s">
        <v>64</v>
      </c>
    </row>
    <row r="4085" spans="1:6" x14ac:dyDescent="0.2">
      <c r="A4085">
        <v>3080</v>
      </c>
      <c r="B4085">
        <v>7</v>
      </c>
      <c r="C4085" t="s">
        <v>60</v>
      </c>
      <c r="D4085">
        <v>107</v>
      </c>
      <c r="E4085">
        <v>61</v>
      </c>
      <c r="F4085" t="s">
        <v>64</v>
      </c>
    </row>
    <row r="4086" spans="1:6" x14ac:dyDescent="0.2">
      <c r="A4086">
        <v>3081</v>
      </c>
      <c r="B4086">
        <v>7</v>
      </c>
      <c r="C4086" t="s">
        <v>56</v>
      </c>
      <c r="D4086">
        <v>107</v>
      </c>
      <c r="E4086">
        <v>62</v>
      </c>
      <c r="F4086" t="s">
        <v>63</v>
      </c>
    </row>
    <row r="4087" spans="1:6" x14ac:dyDescent="0.2">
      <c r="A4087">
        <v>3082</v>
      </c>
      <c r="B4087">
        <v>7</v>
      </c>
      <c r="C4087" t="s">
        <v>58</v>
      </c>
      <c r="D4087">
        <v>107</v>
      </c>
      <c r="E4087">
        <v>62</v>
      </c>
      <c r="F4087" t="s">
        <v>57</v>
      </c>
    </row>
    <row r="4088" spans="1:6" x14ac:dyDescent="0.2">
      <c r="A4088">
        <v>3083</v>
      </c>
      <c r="B4088">
        <v>7</v>
      </c>
      <c r="C4088" t="s">
        <v>59</v>
      </c>
      <c r="D4088">
        <v>107</v>
      </c>
      <c r="E4088">
        <v>62</v>
      </c>
      <c r="F4088" t="s">
        <v>64</v>
      </c>
    </row>
    <row r="4089" spans="1:6" x14ac:dyDescent="0.2">
      <c r="A4089">
        <v>3084</v>
      </c>
      <c r="B4089">
        <v>7</v>
      </c>
      <c r="C4089" t="s">
        <v>60</v>
      </c>
      <c r="D4089">
        <v>107</v>
      </c>
      <c r="E4089">
        <v>62</v>
      </c>
      <c r="F4089" t="s">
        <v>64</v>
      </c>
    </row>
    <row r="4090" spans="1:6" x14ac:dyDescent="0.2">
      <c r="A4090">
        <v>3085</v>
      </c>
      <c r="B4090">
        <v>7</v>
      </c>
      <c r="C4090" t="s">
        <v>56</v>
      </c>
      <c r="D4090">
        <v>107</v>
      </c>
      <c r="E4090">
        <v>63</v>
      </c>
      <c r="F4090" t="s">
        <v>57</v>
      </c>
    </row>
    <row r="4091" spans="1:6" x14ac:dyDescent="0.2">
      <c r="A4091">
        <v>3086</v>
      </c>
      <c r="B4091">
        <v>7</v>
      </c>
      <c r="C4091" t="s">
        <v>58</v>
      </c>
      <c r="D4091">
        <v>107</v>
      </c>
      <c r="E4091">
        <v>63</v>
      </c>
      <c r="F4091" t="s">
        <v>63</v>
      </c>
    </row>
    <row r="4092" spans="1:6" x14ac:dyDescent="0.2">
      <c r="A4092">
        <v>3087</v>
      </c>
      <c r="B4092">
        <v>7</v>
      </c>
      <c r="C4092" t="s">
        <v>59</v>
      </c>
      <c r="D4092">
        <v>107</v>
      </c>
      <c r="E4092">
        <v>63</v>
      </c>
      <c r="F4092" t="s">
        <v>64</v>
      </c>
    </row>
    <row r="4093" spans="1:6" x14ac:dyDescent="0.2">
      <c r="A4093">
        <v>3088</v>
      </c>
      <c r="B4093">
        <v>7</v>
      </c>
      <c r="C4093" t="s">
        <v>60</v>
      </c>
      <c r="D4093">
        <v>107</v>
      </c>
      <c r="E4093">
        <v>63</v>
      </c>
      <c r="F4093" t="s">
        <v>62</v>
      </c>
    </row>
    <row r="4094" spans="1:6" x14ac:dyDescent="0.2">
      <c r="A4094">
        <v>3089</v>
      </c>
      <c r="B4094">
        <v>7</v>
      </c>
      <c r="C4094" t="s">
        <v>56</v>
      </c>
      <c r="D4094">
        <v>107</v>
      </c>
      <c r="E4094">
        <v>64</v>
      </c>
      <c r="F4094" t="s">
        <v>63</v>
      </c>
    </row>
    <row r="4095" spans="1:6" x14ac:dyDescent="0.2">
      <c r="A4095">
        <v>3090</v>
      </c>
      <c r="B4095">
        <v>7</v>
      </c>
      <c r="C4095" t="s">
        <v>58</v>
      </c>
      <c r="D4095">
        <v>107</v>
      </c>
      <c r="E4095">
        <v>64</v>
      </c>
      <c r="F4095" t="s">
        <v>63</v>
      </c>
    </row>
    <row r="4096" spans="1:6" x14ac:dyDescent="0.2">
      <c r="A4096">
        <v>3091</v>
      </c>
      <c r="B4096">
        <v>7</v>
      </c>
      <c r="C4096" t="s">
        <v>59</v>
      </c>
      <c r="D4096">
        <v>107</v>
      </c>
      <c r="E4096">
        <v>64</v>
      </c>
      <c r="F4096" t="s">
        <v>64</v>
      </c>
    </row>
    <row r="4097" spans="1:6" x14ac:dyDescent="0.2">
      <c r="A4097">
        <v>3092</v>
      </c>
      <c r="B4097">
        <v>7</v>
      </c>
      <c r="C4097" t="s">
        <v>60</v>
      </c>
      <c r="D4097">
        <v>107</v>
      </c>
      <c r="E4097">
        <v>64</v>
      </c>
      <c r="F4097" t="s">
        <v>62</v>
      </c>
    </row>
    <row r="4098" spans="1:6" x14ac:dyDescent="0.2">
      <c r="A4098">
        <v>3093</v>
      </c>
      <c r="B4098">
        <v>7</v>
      </c>
      <c r="C4098" t="s">
        <v>56</v>
      </c>
      <c r="D4098">
        <v>107</v>
      </c>
      <c r="E4098">
        <v>65</v>
      </c>
      <c r="F4098" t="s">
        <v>63</v>
      </c>
    </row>
    <row r="4099" spans="1:6" x14ac:dyDescent="0.2">
      <c r="A4099">
        <v>3094</v>
      </c>
      <c r="B4099">
        <v>7</v>
      </c>
      <c r="C4099" t="s">
        <v>58</v>
      </c>
      <c r="D4099">
        <v>107</v>
      </c>
      <c r="E4099">
        <v>65</v>
      </c>
      <c r="F4099" t="s">
        <v>63</v>
      </c>
    </row>
    <row r="4100" spans="1:6" x14ac:dyDescent="0.2">
      <c r="A4100">
        <v>3095</v>
      </c>
      <c r="B4100">
        <v>7</v>
      </c>
      <c r="C4100" t="s">
        <v>59</v>
      </c>
      <c r="D4100">
        <v>107</v>
      </c>
      <c r="E4100">
        <v>65</v>
      </c>
      <c r="F4100" t="s">
        <v>63</v>
      </c>
    </row>
    <row r="4101" spans="1:6" x14ac:dyDescent="0.2">
      <c r="A4101">
        <v>3096</v>
      </c>
      <c r="B4101">
        <v>7</v>
      </c>
      <c r="C4101" t="s">
        <v>60</v>
      </c>
      <c r="D4101">
        <v>107</v>
      </c>
      <c r="E4101">
        <v>65</v>
      </c>
      <c r="F4101" t="s">
        <v>64</v>
      </c>
    </row>
    <row r="4102" spans="1:6" x14ac:dyDescent="0.2">
      <c r="A4102">
        <v>3345</v>
      </c>
      <c r="B4102">
        <v>7</v>
      </c>
      <c r="C4102" t="s">
        <v>56</v>
      </c>
      <c r="D4102">
        <v>107</v>
      </c>
      <c r="E4102">
        <v>66</v>
      </c>
      <c r="F4102" t="s">
        <v>62</v>
      </c>
    </row>
    <row r="4103" spans="1:6" x14ac:dyDescent="0.2">
      <c r="A4103">
        <v>3346</v>
      </c>
      <c r="B4103">
        <v>7</v>
      </c>
      <c r="C4103" t="s">
        <v>58</v>
      </c>
      <c r="D4103">
        <v>107</v>
      </c>
      <c r="E4103">
        <v>66</v>
      </c>
      <c r="F4103" t="s">
        <v>64</v>
      </c>
    </row>
    <row r="4104" spans="1:6" x14ac:dyDescent="0.2">
      <c r="A4104">
        <v>3347</v>
      </c>
      <c r="B4104">
        <v>7</v>
      </c>
      <c r="C4104" t="s">
        <v>59</v>
      </c>
      <c r="D4104">
        <v>107</v>
      </c>
      <c r="E4104">
        <v>66</v>
      </c>
      <c r="F4104" t="s">
        <v>57</v>
      </c>
    </row>
    <row r="4105" spans="1:6" x14ac:dyDescent="0.2">
      <c r="A4105">
        <v>3348</v>
      </c>
      <c r="B4105">
        <v>7</v>
      </c>
      <c r="C4105" t="s">
        <v>60</v>
      </c>
      <c r="D4105">
        <v>107</v>
      </c>
      <c r="E4105">
        <v>66</v>
      </c>
      <c r="F4105" t="s">
        <v>62</v>
      </c>
    </row>
    <row r="4106" spans="1:6" x14ac:dyDescent="0.2">
      <c r="A4106">
        <v>3341</v>
      </c>
      <c r="B4106">
        <v>7</v>
      </c>
      <c r="C4106" t="s">
        <v>56</v>
      </c>
      <c r="D4106">
        <v>107</v>
      </c>
      <c r="E4106">
        <v>67</v>
      </c>
      <c r="F4106" t="s">
        <v>62</v>
      </c>
    </row>
    <row r="4107" spans="1:6" x14ac:dyDescent="0.2">
      <c r="A4107">
        <v>3342</v>
      </c>
      <c r="B4107">
        <v>7</v>
      </c>
      <c r="C4107" t="s">
        <v>58</v>
      </c>
      <c r="D4107">
        <v>107</v>
      </c>
      <c r="E4107">
        <v>67</v>
      </c>
      <c r="F4107" t="s">
        <v>64</v>
      </c>
    </row>
    <row r="4108" spans="1:6" x14ac:dyDescent="0.2">
      <c r="A4108">
        <v>3343</v>
      </c>
      <c r="B4108">
        <v>7</v>
      </c>
      <c r="C4108" t="s">
        <v>59</v>
      </c>
      <c r="D4108">
        <v>107</v>
      </c>
      <c r="E4108">
        <v>67</v>
      </c>
      <c r="F4108" t="s">
        <v>64</v>
      </c>
    </row>
    <row r="4109" spans="1:6" x14ac:dyDescent="0.2">
      <c r="A4109">
        <v>3344</v>
      </c>
      <c r="B4109">
        <v>7</v>
      </c>
      <c r="C4109" t="s">
        <v>60</v>
      </c>
      <c r="D4109">
        <v>107</v>
      </c>
      <c r="E4109">
        <v>67</v>
      </c>
      <c r="F4109" t="s">
        <v>64</v>
      </c>
    </row>
    <row r="4110" spans="1:6" x14ac:dyDescent="0.2">
      <c r="A4110">
        <v>3353</v>
      </c>
      <c r="B4110">
        <v>7</v>
      </c>
      <c r="C4110" t="s">
        <v>56</v>
      </c>
      <c r="D4110">
        <v>107</v>
      </c>
      <c r="E4110">
        <v>68</v>
      </c>
      <c r="F4110" t="s">
        <v>57</v>
      </c>
    </row>
    <row r="4111" spans="1:6" x14ac:dyDescent="0.2">
      <c r="A4111">
        <v>3354</v>
      </c>
      <c r="B4111">
        <v>7</v>
      </c>
      <c r="C4111" t="s">
        <v>58</v>
      </c>
      <c r="D4111">
        <v>107</v>
      </c>
      <c r="E4111">
        <v>68</v>
      </c>
      <c r="F4111" t="s">
        <v>57</v>
      </c>
    </row>
    <row r="4112" spans="1:6" x14ac:dyDescent="0.2">
      <c r="A4112">
        <v>3355</v>
      </c>
      <c r="B4112">
        <v>7</v>
      </c>
      <c r="C4112" t="s">
        <v>59</v>
      </c>
      <c r="D4112">
        <v>107</v>
      </c>
      <c r="E4112">
        <v>68</v>
      </c>
      <c r="F4112" t="s">
        <v>57</v>
      </c>
    </row>
    <row r="4113" spans="1:6" x14ac:dyDescent="0.2">
      <c r="A4113">
        <v>3356</v>
      </c>
      <c r="B4113">
        <v>7</v>
      </c>
      <c r="C4113" t="s">
        <v>60</v>
      </c>
      <c r="D4113">
        <v>107</v>
      </c>
      <c r="E4113">
        <v>68</v>
      </c>
      <c r="F4113" t="s">
        <v>64</v>
      </c>
    </row>
    <row r="4114" spans="1:6" x14ac:dyDescent="0.2">
      <c r="A4114">
        <v>3357</v>
      </c>
      <c r="B4114">
        <v>7</v>
      </c>
      <c r="C4114" t="s">
        <v>56</v>
      </c>
      <c r="D4114">
        <v>107</v>
      </c>
      <c r="E4114">
        <v>69</v>
      </c>
      <c r="F4114" t="s">
        <v>63</v>
      </c>
    </row>
    <row r="4115" spans="1:6" x14ac:dyDescent="0.2">
      <c r="A4115">
        <v>3358</v>
      </c>
      <c r="B4115">
        <v>7</v>
      </c>
      <c r="C4115" t="s">
        <v>58</v>
      </c>
      <c r="D4115">
        <v>107</v>
      </c>
      <c r="E4115">
        <v>69</v>
      </c>
      <c r="F4115" t="s">
        <v>63</v>
      </c>
    </row>
    <row r="4116" spans="1:6" x14ac:dyDescent="0.2">
      <c r="A4116">
        <v>3359</v>
      </c>
      <c r="B4116">
        <v>7</v>
      </c>
      <c r="C4116" t="s">
        <v>59</v>
      </c>
      <c r="D4116">
        <v>107</v>
      </c>
      <c r="E4116">
        <v>69</v>
      </c>
      <c r="F4116" t="s">
        <v>64</v>
      </c>
    </row>
    <row r="4117" spans="1:6" x14ac:dyDescent="0.2">
      <c r="A4117">
        <v>3360</v>
      </c>
      <c r="B4117">
        <v>7</v>
      </c>
      <c r="C4117" t="s">
        <v>60</v>
      </c>
      <c r="D4117">
        <v>107</v>
      </c>
      <c r="E4117">
        <v>69</v>
      </c>
      <c r="F4117" t="s">
        <v>63</v>
      </c>
    </row>
    <row r="4118" spans="1:6" x14ac:dyDescent="0.2">
      <c r="A4118">
        <v>3365</v>
      </c>
      <c r="B4118">
        <v>7</v>
      </c>
      <c r="C4118" t="s">
        <v>56</v>
      </c>
      <c r="D4118">
        <v>107</v>
      </c>
      <c r="E4118">
        <v>70</v>
      </c>
      <c r="F4118" t="s">
        <v>63</v>
      </c>
    </row>
    <row r="4119" spans="1:6" x14ac:dyDescent="0.2">
      <c r="A4119">
        <v>3366</v>
      </c>
      <c r="B4119">
        <v>7</v>
      </c>
      <c r="C4119" t="s">
        <v>58</v>
      </c>
      <c r="D4119">
        <v>107</v>
      </c>
      <c r="E4119">
        <v>70</v>
      </c>
      <c r="F4119" t="s">
        <v>63</v>
      </c>
    </row>
    <row r="4120" spans="1:6" x14ac:dyDescent="0.2">
      <c r="A4120">
        <v>3367</v>
      </c>
      <c r="B4120">
        <v>7</v>
      </c>
      <c r="C4120" t="s">
        <v>59</v>
      </c>
      <c r="D4120">
        <v>107</v>
      </c>
      <c r="E4120">
        <v>70</v>
      </c>
      <c r="F4120" t="s">
        <v>57</v>
      </c>
    </row>
    <row r="4121" spans="1:6" x14ac:dyDescent="0.2">
      <c r="A4121">
        <v>3368</v>
      </c>
      <c r="B4121">
        <v>7</v>
      </c>
      <c r="C4121" t="s">
        <v>60</v>
      </c>
      <c r="D4121">
        <v>107</v>
      </c>
      <c r="E4121">
        <v>70</v>
      </c>
      <c r="F4121" t="s">
        <v>57</v>
      </c>
    </row>
    <row r="4122" spans="1:6" x14ac:dyDescent="0.2">
      <c r="A4122">
        <v>3349</v>
      </c>
      <c r="B4122">
        <v>7</v>
      </c>
      <c r="C4122" t="s">
        <v>56</v>
      </c>
      <c r="D4122">
        <v>107</v>
      </c>
      <c r="E4122">
        <v>71</v>
      </c>
      <c r="F4122" t="s">
        <v>61</v>
      </c>
    </row>
    <row r="4123" spans="1:6" x14ac:dyDescent="0.2">
      <c r="A4123">
        <v>3350</v>
      </c>
      <c r="B4123">
        <v>7</v>
      </c>
      <c r="C4123" t="s">
        <v>58</v>
      </c>
      <c r="D4123">
        <v>107</v>
      </c>
      <c r="E4123">
        <v>71</v>
      </c>
      <c r="F4123" t="s">
        <v>64</v>
      </c>
    </row>
    <row r="4124" spans="1:6" x14ac:dyDescent="0.2">
      <c r="A4124">
        <v>3351</v>
      </c>
      <c r="B4124">
        <v>7</v>
      </c>
      <c r="C4124" t="s">
        <v>59</v>
      </c>
      <c r="D4124">
        <v>107</v>
      </c>
      <c r="E4124">
        <v>71</v>
      </c>
      <c r="F4124" t="s">
        <v>64</v>
      </c>
    </row>
    <row r="4125" spans="1:6" x14ac:dyDescent="0.2">
      <c r="A4125">
        <v>3352</v>
      </c>
      <c r="B4125">
        <v>7</v>
      </c>
      <c r="C4125" t="s">
        <v>60</v>
      </c>
      <c r="D4125">
        <v>107</v>
      </c>
      <c r="E4125">
        <v>71</v>
      </c>
      <c r="F4125" t="s">
        <v>64</v>
      </c>
    </row>
    <row r="4126" spans="1:6" x14ac:dyDescent="0.2">
      <c r="A4126">
        <v>3361</v>
      </c>
      <c r="B4126">
        <v>7</v>
      </c>
      <c r="C4126" t="s">
        <v>56</v>
      </c>
      <c r="D4126">
        <v>107</v>
      </c>
      <c r="E4126">
        <v>72</v>
      </c>
      <c r="F4126" t="s">
        <v>64</v>
      </c>
    </row>
    <row r="4127" spans="1:6" x14ac:dyDescent="0.2">
      <c r="A4127">
        <v>3362</v>
      </c>
      <c r="B4127">
        <v>7</v>
      </c>
      <c r="C4127" t="s">
        <v>58</v>
      </c>
      <c r="D4127">
        <v>107</v>
      </c>
      <c r="E4127">
        <v>72</v>
      </c>
      <c r="F4127" t="s">
        <v>64</v>
      </c>
    </row>
    <row r="4128" spans="1:6" x14ac:dyDescent="0.2">
      <c r="A4128">
        <v>3363</v>
      </c>
      <c r="B4128">
        <v>7</v>
      </c>
      <c r="C4128" t="s">
        <v>59</v>
      </c>
      <c r="D4128">
        <v>107</v>
      </c>
      <c r="E4128">
        <v>72</v>
      </c>
      <c r="F4128" t="s">
        <v>64</v>
      </c>
    </row>
    <row r="4129" spans="1:6" x14ac:dyDescent="0.2">
      <c r="A4129">
        <v>3364</v>
      </c>
      <c r="B4129">
        <v>7</v>
      </c>
      <c r="C4129" t="s">
        <v>60</v>
      </c>
      <c r="D4129">
        <v>107</v>
      </c>
      <c r="E4129">
        <v>72</v>
      </c>
      <c r="F4129" t="s">
        <v>64</v>
      </c>
    </row>
    <row r="4130" spans="1:6" x14ac:dyDescent="0.2">
      <c r="A4130">
        <v>3369</v>
      </c>
      <c r="B4130">
        <v>7</v>
      </c>
      <c r="C4130" t="s">
        <v>56</v>
      </c>
      <c r="D4130">
        <v>107</v>
      </c>
      <c r="E4130">
        <v>73</v>
      </c>
      <c r="F4130" t="s">
        <v>61</v>
      </c>
    </row>
    <row r="4131" spans="1:6" x14ac:dyDescent="0.2">
      <c r="A4131">
        <v>3370</v>
      </c>
      <c r="B4131">
        <v>7</v>
      </c>
      <c r="C4131" t="s">
        <v>58</v>
      </c>
      <c r="D4131">
        <v>107</v>
      </c>
      <c r="E4131">
        <v>73</v>
      </c>
      <c r="F4131" t="s">
        <v>57</v>
      </c>
    </row>
    <row r="4132" spans="1:6" x14ac:dyDescent="0.2">
      <c r="A4132">
        <v>3371</v>
      </c>
      <c r="B4132">
        <v>7</v>
      </c>
      <c r="C4132" t="s">
        <v>59</v>
      </c>
      <c r="D4132">
        <v>107</v>
      </c>
      <c r="E4132">
        <v>73</v>
      </c>
      <c r="F4132" t="s">
        <v>57</v>
      </c>
    </row>
    <row r="4133" spans="1:6" x14ac:dyDescent="0.2">
      <c r="A4133">
        <v>3372</v>
      </c>
      <c r="B4133">
        <v>7</v>
      </c>
      <c r="C4133" t="s">
        <v>60</v>
      </c>
      <c r="D4133">
        <v>107</v>
      </c>
      <c r="E4133">
        <v>73</v>
      </c>
      <c r="F4133" t="s">
        <v>57</v>
      </c>
    </row>
    <row r="4134" spans="1:6" x14ac:dyDescent="0.2">
      <c r="A4134">
        <v>3373</v>
      </c>
      <c r="B4134">
        <v>7</v>
      </c>
      <c r="C4134" t="s">
        <v>56</v>
      </c>
      <c r="D4134">
        <v>107</v>
      </c>
      <c r="E4134">
        <v>74</v>
      </c>
      <c r="F4134" t="s">
        <v>63</v>
      </c>
    </row>
    <row r="4135" spans="1:6" x14ac:dyDescent="0.2">
      <c r="A4135">
        <v>3374</v>
      </c>
      <c r="B4135">
        <v>7</v>
      </c>
      <c r="C4135" t="s">
        <v>58</v>
      </c>
      <c r="D4135">
        <v>107</v>
      </c>
      <c r="E4135">
        <v>74</v>
      </c>
      <c r="F4135" t="s">
        <v>62</v>
      </c>
    </row>
    <row r="4136" spans="1:6" x14ac:dyDescent="0.2">
      <c r="A4136">
        <v>3375</v>
      </c>
      <c r="B4136">
        <v>7</v>
      </c>
      <c r="C4136" t="s">
        <v>59</v>
      </c>
      <c r="D4136">
        <v>107</v>
      </c>
      <c r="E4136">
        <v>74</v>
      </c>
      <c r="F4136" t="s">
        <v>63</v>
      </c>
    </row>
    <row r="4137" spans="1:6" x14ac:dyDescent="0.2">
      <c r="A4137">
        <v>3376</v>
      </c>
      <c r="B4137">
        <v>7</v>
      </c>
      <c r="C4137" t="s">
        <v>60</v>
      </c>
      <c r="D4137">
        <v>107</v>
      </c>
      <c r="E4137">
        <v>74</v>
      </c>
      <c r="F4137" t="s">
        <v>63</v>
      </c>
    </row>
    <row r="4138" spans="1:6" x14ac:dyDescent="0.2">
      <c r="A4138">
        <v>3377</v>
      </c>
      <c r="B4138">
        <v>7</v>
      </c>
      <c r="C4138" t="s">
        <v>56</v>
      </c>
      <c r="D4138">
        <v>107</v>
      </c>
      <c r="E4138">
        <v>75</v>
      </c>
      <c r="F4138" t="s">
        <v>63</v>
      </c>
    </row>
    <row r="4139" spans="1:6" x14ac:dyDescent="0.2">
      <c r="A4139">
        <v>3378</v>
      </c>
      <c r="B4139">
        <v>7</v>
      </c>
      <c r="C4139" t="s">
        <v>58</v>
      </c>
      <c r="D4139">
        <v>107</v>
      </c>
      <c r="E4139">
        <v>75</v>
      </c>
      <c r="F4139" t="s">
        <v>63</v>
      </c>
    </row>
    <row r="4140" spans="1:6" x14ac:dyDescent="0.2">
      <c r="A4140">
        <v>3379</v>
      </c>
      <c r="B4140">
        <v>7</v>
      </c>
      <c r="C4140" t="s">
        <v>59</v>
      </c>
      <c r="D4140">
        <v>107</v>
      </c>
      <c r="E4140">
        <v>75</v>
      </c>
      <c r="F4140" t="s">
        <v>62</v>
      </c>
    </row>
    <row r="4141" spans="1:6" x14ac:dyDescent="0.2">
      <c r="A4141">
        <v>3380</v>
      </c>
      <c r="B4141">
        <v>7</v>
      </c>
      <c r="C4141" t="s">
        <v>60</v>
      </c>
      <c r="D4141">
        <v>107</v>
      </c>
      <c r="E4141">
        <v>75</v>
      </c>
      <c r="F4141" t="s">
        <v>62</v>
      </c>
    </row>
    <row r="4142" spans="1:6" x14ac:dyDescent="0.2">
      <c r="A4142">
        <v>3381</v>
      </c>
      <c r="B4142">
        <v>7</v>
      </c>
      <c r="C4142" t="s">
        <v>56</v>
      </c>
      <c r="D4142">
        <v>107</v>
      </c>
      <c r="E4142">
        <v>76</v>
      </c>
      <c r="F4142" t="s">
        <v>63</v>
      </c>
    </row>
    <row r="4143" spans="1:6" x14ac:dyDescent="0.2">
      <c r="A4143">
        <v>3382</v>
      </c>
      <c r="B4143">
        <v>7</v>
      </c>
      <c r="C4143" t="s">
        <v>58</v>
      </c>
      <c r="D4143">
        <v>107</v>
      </c>
      <c r="E4143">
        <v>76</v>
      </c>
      <c r="F4143" t="s">
        <v>63</v>
      </c>
    </row>
    <row r="4144" spans="1:6" x14ac:dyDescent="0.2">
      <c r="A4144">
        <v>3383</v>
      </c>
      <c r="B4144">
        <v>7</v>
      </c>
      <c r="C4144" t="s">
        <v>59</v>
      </c>
      <c r="D4144">
        <v>107</v>
      </c>
      <c r="E4144">
        <v>76</v>
      </c>
      <c r="F4144" t="s">
        <v>61</v>
      </c>
    </row>
    <row r="4145" spans="1:6" x14ac:dyDescent="0.2">
      <c r="A4145">
        <v>3384</v>
      </c>
      <c r="B4145">
        <v>7</v>
      </c>
      <c r="C4145" t="s">
        <v>60</v>
      </c>
      <c r="D4145">
        <v>107</v>
      </c>
      <c r="E4145">
        <v>76</v>
      </c>
      <c r="F4145" t="s">
        <v>61</v>
      </c>
    </row>
    <row r="4146" spans="1:6" x14ac:dyDescent="0.2">
      <c r="A4146">
        <v>3385</v>
      </c>
      <c r="B4146">
        <v>7</v>
      </c>
      <c r="C4146" t="s">
        <v>56</v>
      </c>
      <c r="D4146">
        <v>107</v>
      </c>
      <c r="E4146">
        <v>77</v>
      </c>
      <c r="F4146" t="s">
        <v>64</v>
      </c>
    </row>
    <row r="4147" spans="1:6" x14ac:dyDescent="0.2">
      <c r="A4147">
        <v>3386</v>
      </c>
      <c r="B4147">
        <v>7</v>
      </c>
      <c r="C4147" t="s">
        <v>58</v>
      </c>
      <c r="D4147">
        <v>107</v>
      </c>
      <c r="E4147">
        <v>77</v>
      </c>
      <c r="F4147" t="s">
        <v>64</v>
      </c>
    </row>
    <row r="4148" spans="1:6" x14ac:dyDescent="0.2">
      <c r="A4148">
        <v>3387</v>
      </c>
      <c r="B4148">
        <v>7</v>
      </c>
      <c r="C4148" t="s">
        <v>59</v>
      </c>
      <c r="D4148">
        <v>107</v>
      </c>
      <c r="E4148">
        <v>77</v>
      </c>
      <c r="F4148" t="s">
        <v>64</v>
      </c>
    </row>
    <row r="4149" spans="1:6" x14ac:dyDescent="0.2">
      <c r="A4149">
        <v>3388</v>
      </c>
      <c r="B4149">
        <v>7</v>
      </c>
      <c r="C4149" t="s">
        <v>60</v>
      </c>
      <c r="D4149">
        <v>107</v>
      </c>
      <c r="E4149">
        <v>77</v>
      </c>
      <c r="F4149" t="s">
        <v>64</v>
      </c>
    </row>
    <row r="4150" spans="1:6" x14ac:dyDescent="0.2">
      <c r="A4150">
        <v>3389</v>
      </c>
      <c r="B4150">
        <v>7</v>
      </c>
      <c r="C4150" t="s">
        <v>56</v>
      </c>
      <c r="D4150">
        <v>107</v>
      </c>
      <c r="E4150">
        <v>78</v>
      </c>
      <c r="F4150" t="s">
        <v>64</v>
      </c>
    </row>
    <row r="4151" spans="1:6" x14ac:dyDescent="0.2">
      <c r="A4151">
        <v>3390</v>
      </c>
      <c r="B4151">
        <v>7</v>
      </c>
      <c r="C4151" t="s">
        <v>58</v>
      </c>
      <c r="D4151">
        <v>107</v>
      </c>
      <c r="E4151">
        <v>78</v>
      </c>
      <c r="F4151" t="s">
        <v>64</v>
      </c>
    </row>
    <row r="4152" spans="1:6" x14ac:dyDescent="0.2">
      <c r="A4152">
        <v>3391</v>
      </c>
      <c r="B4152">
        <v>7</v>
      </c>
      <c r="C4152" t="s">
        <v>59</v>
      </c>
      <c r="D4152">
        <v>107</v>
      </c>
      <c r="E4152">
        <v>78</v>
      </c>
      <c r="F4152" t="s">
        <v>64</v>
      </c>
    </row>
    <row r="4153" spans="1:6" x14ac:dyDescent="0.2">
      <c r="A4153">
        <v>3392</v>
      </c>
      <c r="B4153">
        <v>7</v>
      </c>
      <c r="C4153" t="s">
        <v>60</v>
      </c>
      <c r="D4153">
        <v>107</v>
      </c>
      <c r="E4153">
        <v>78</v>
      </c>
      <c r="F4153" t="s">
        <v>64</v>
      </c>
    </row>
    <row r="4154" spans="1:6" x14ac:dyDescent="0.2">
      <c r="A4154">
        <v>3393</v>
      </c>
      <c r="B4154">
        <v>7</v>
      </c>
      <c r="C4154" t="s">
        <v>56</v>
      </c>
      <c r="D4154">
        <v>107</v>
      </c>
      <c r="E4154">
        <v>79</v>
      </c>
      <c r="F4154" t="s">
        <v>64</v>
      </c>
    </row>
    <row r="4155" spans="1:6" x14ac:dyDescent="0.2">
      <c r="A4155">
        <v>3394</v>
      </c>
      <c r="B4155">
        <v>7</v>
      </c>
      <c r="C4155" t="s">
        <v>58</v>
      </c>
      <c r="D4155">
        <v>107</v>
      </c>
      <c r="E4155">
        <v>79</v>
      </c>
      <c r="F4155" t="s">
        <v>64</v>
      </c>
    </row>
    <row r="4156" spans="1:6" x14ac:dyDescent="0.2">
      <c r="A4156">
        <v>3395</v>
      </c>
      <c r="B4156">
        <v>7</v>
      </c>
      <c r="C4156" t="s">
        <v>59</v>
      </c>
      <c r="D4156">
        <v>107</v>
      </c>
      <c r="E4156">
        <v>79</v>
      </c>
      <c r="F4156" t="s">
        <v>64</v>
      </c>
    </row>
    <row r="4157" spans="1:6" x14ac:dyDescent="0.2">
      <c r="A4157">
        <v>3396</v>
      </c>
      <c r="B4157">
        <v>7</v>
      </c>
      <c r="C4157" t="s">
        <v>60</v>
      </c>
      <c r="D4157">
        <v>107</v>
      </c>
      <c r="E4157">
        <v>79</v>
      </c>
      <c r="F4157" t="s">
        <v>64</v>
      </c>
    </row>
    <row r="4158" spans="1:6" x14ac:dyDescent="0.2">
      <c r="A4158">
        <v>3397</v>
      </c>
      <c r="B4158">
        <v>7</v>
      </c>
      <c r="C4158" t="s">
        <v>56</v>
      </c>
      <c r="D4158">
        <v>107</v>
      </c>
      <c r="E4158">
        <v>80</v>
      </c>
      <c r="F4158" t="s">
        <v>63</v>
      </c>
    </row>
    <row r="4159" spans="1:6" x14ac:dyDescent="0.2">
      <c r="A4159">
        <v>3398</v>
      </c>
      <c r="B4159">
        <v>7</v>
      </c>
      <c r="C4159" t="s">
        <v>58</v>
      </c>
      <c r="D4159">
        <v>107</v>
      </c>
      <c r="E4159">
        <v>80</v>
      </c>
      <c r="F4159" t="s">
        <v>63</v>
      </c>
    </row>
    <row r="4160" spans="1:6" x14ac:dyDescent="0.2">
      <c r="A4160">
        <v>3399</v>
      </c>
      <c r="B4160">
        <v>7</v>
      </c>
      <c r="C4160" t="s">
        <v>59</v>
      </c>
      <c r="D4160">
        <v>107</v>
      </c>
      <c r="E4160">
        <v>80</v>
      </c>
      <c r="F4160" t="s">
        <v>57</v>
      </c>
    </row>
    <row r="4161" spans="1:6" x14ac:dyDescent="0.2">
      <c r="A4161">
        <v>3400</v>
      </c>
      <c r="B4161">
        <v>7</v>
      </c>
      <c r="C4161" t="s">
        <v>60</v>
      </c>
      <c r="D4161">
        <v>107</v>
      </c>
      <c r="E4161">
        <v>80</v>
      </c>
      <c r="F4161" t="s">
        <v>62</v>
      </c>
    </row>
    <row r="4162" spans="1:6" x14ac:dyDescent="0.2">
      <c r="A4162">
        <v>3401</v>
      </c>
      <c r="B4162">
        <v>7</v>
      </c>
      <c r="C4162" t="s">
        <v>56</v>
      </c>
      <c r="D4162">
        <v>107</v>
      </c>
      <c r="E4162">
        <v>81</v>
      </c>
      <c r="F4162" t="s">
        <v>63</v>
      </c>
    </row>
    <row r="4163" spans="1:6" x14ac:dyDescent="0.2">
      <c r="A4163">
        <v>3402</v>
      </c>
      <c r="B4163">
        <v>7</v>
      </c>
      <c r="C4163" t="s">
        <v>58</v>
      </c>
      <c r="D4163">
        <v>107</v>
      </c>
      <c r="E4163">
        <v>81</v>
      </c>
      <c r="F4163" t="s">
        <v>63</v>
      </c>
    </row>
    <row r="4164" spans="1:6" x14ac:dyDescent="0.2">
      <c r="A4164">
        <v>3403</v>
      </c>
      <c r="B4164">
        <v>7</v>
      </c>
      <c r="C4164" t="s">
        <v>59</v>
      </c>
      <c r="D4164">
        <v>107</v>
      </c>
      <c r="E4164">
        <v>81</v>
      </c>
      <c r="F4164" t="s">
        <v>61</v>
      </c>
    </row>
    <row r="4165" spans="1:6" x14ac:dyDescent="0.2">
      <c r="A4165">
        <v>3404</v>
      </c>
      <c r="B4165">
        <v>7</v>
      </c>
      <c r="C4165" t="s">
        <v>60</v>
      </c>
      <c r="D4165">
        <v>107</v>
      </c>
      <c r="E4165">
        <v>81</v>
      </c>
      <c r="F4165" t="s">
        <v>57</v>
      </c>
    </row>
    <row r="4166" spans="1:6" x14ac:dyDescent="0.2">
      <c r="A4166">
        <v>3405</v>
      </c>
      <c r="B4166">
        <v>7</v>
      </c>
      <c r="C4166" t="s">
        <v>56</v>
      </c>
      <c r="D4166">
        <v>107</v>
      </c>
      <c r="E4166">
        <v>82</v>
      </c>
      <c r="F4166" t="s">
        <v>63</v>
      </c>
    </row>
    <row r="4167" spans="1:6" x14ac:dyDescent="0.2">
      <c r="A4167">
        <v>3406</v>
      </c>
      <c r="B4167">
        <v>7</v>
      </c>
      <c r="C4167" t="s">
        <v>58</v>
      </c>
      <c r="D4167">
        <v>107</v>
      </c>
      <c r="E4167">
        <v>82</v>
      </c>
      <c r="F4167" t="s">
        <v>63</v>
      </c>
    </row>
    <row r="4168" spans="1:6" x14ac:dyDescent="0.2">
      <c r="A4168">
        <v>3407</v>
      </c>
      <c r="B4168">
        <v>7</v>
      </c>
      <c r="C4168" t="s">
        <v>59</v>
      </c>
      <c r="D4168">
        <v>107</v>
      </c>
      <c r="E4168">
        <v>82</v>
      </c>
      <c r="F4168" t="s">
        <v>62</v>
      </c>
    </row>
    <row r="4169" spans="1:6" x14ac:dyDescent="0.2">
      <c r="A4169">
        <v>3408</v>
      </c>
      <c r="B4169">
        <v>7</v>
      </c>
      <c r="C4169" t="s">
        <v>60</v>
      </c>
      <c r="D4169">
        <v>107</v>
      </c>
      <c r="E4169">
        <v>82</v>
      </c>
      <c r="F4169" t="s">
        <v>62</v>
      </c>
    </row>
    <row r="4170" spans="1:6" x14ac:dyDescent="0.2">
      <c r="A4170">
        <v>3409</v>
      </c>
      <c r="B4170">
        <v>7</v>
      </c>
      <c r="C4170" t="s">
        <v>56</v>
      </c>
      <c r="D4170">
        <v>107</v>
      </c>
      <c r="E4170">
        <v>83</v>
      </c>
      <c r="F4170" t="s">
        <v>63</v>
      </c>
    </row>
    <row r="4171" spans="1:6" x14ac:dyDescent="0.2">
      <c r="A4171">
        <v>3410</v>
      </c>
      <c r="B4171">
        <v>7</v>
      </c>
      <c r="C4171" t="s">
        <v>58</v>
      </c>
      <c r="D4171">
        <v>107</v>
      </c>
      <c r="E4171">
        <v>83</v>
      </c>
      <c r="F4171" t="s">
        <v>63</v>
      </c>
    </row>
    <row r="4172" spans="1:6" x14ac:dyDescent="0.2">
      <c r="A4172">
        <v>3411</v>
      </c>
      <c r="B4172">
        <v>7</v>
      </c>
      <c r="C4172" t="s">
        <v>59</v>
      </c>
      <c r="D4172">
        <v>107</v>
      </c>
      <c r="E4172">
        <v>83</v>
      </c>
      <c r="F4172" t="s">
        <v>64</v>
      </c>
    </row>
    <row r="4173" spans="1:6" x14ac:dyDescent="0.2">
      <c r="A4173">
        <v>3412</v>
      </c>
      <c r="B4173">
        <v>7</v>
      </c>
      <c r="C4173" t="s">
        <v>60</v>
      </c>
      <c r="D4173">
        <v>107</v>
      </c>
      <c r="E4173">
        <v>83</v>
      </c>
      <c r="F4173" t="s">
        <v>63</v>
      </c>
    </row>
    <row r="4174" spans="1:6" x14ac:dyDescent="0.2">
      <c r="A4174">
        <v>3413</v>
      </c>
      <c r="B4174">
        <v>7</v>
      </c>
      <c r="C4174" t="s">
        <v>56</v>
      </c>
      <c r="D4174">
        <v>107</v>
      </c>
      <c r="E4174">
        <v>84</v>
      </c>
      <c r="F4174" t="s">
        <v>63</v>
      </c>
    </row>
    <row r="4175" spans="1:6" x14ac:dyDescent="0.2">
      <c r="A4175">
        <v>3414</v>
      </c>
      <c r="B4175">
        <v>7</v>
      </c>
      <c r="C4175" t="s">
        <v>58</v>
      </c>
      <c r="D4175">
        <v>107</v>
      </c>
      <c r="E4175">
        <v>84</v>
      </c>
      <c r="F4175" t="s">
        <v>63</v>
      </c>
    </row>
    <row r="4176" spans="1:6" x14ac:dyDescent="0.2">
      <c r="A4176">
        <v>3415</v>
      </c>
      <c r="B4176">
        <v>7</v>
      </c>
      <c r="C4176" t="s">
        <v>59</v>
      </c>
      <c r="D4176">
        <v>107</v>
      </c>
      <c r="E4176">
        <v>84</v>
      </c>
      <c r="F4176" t="s">
        <v>62</v>
      </c>
    </row>
    <row r="4177" spans="1:6" x14ac:dyDescent="0.2">
      <c r="A4177">
        <v>3416</v>
      </c>
      <c r="B4177">
        <v>7</v>
      </c>
      <c r="C4177" t="s">
        <v>60</v>
      </c>
      <c r="D4177">
        <v>107</v>
      </c>
      <c r="E4177">
        <v>84</v>
      </c>
      <c r="F4177" t="s">
        <v>62</v>
      </c>
    </row>
    <row r="4178" spans="1:6" x14ac:dyDescent="0.2">
      <c r="A4178">
        <v>3417</v>
      </c>
      <c r="B4178">
        <v>7</v>
      </c>
      <c r="C4178" t="s">
        <v>56</v>
      </c>
      <c r="D4178">
        <v>107</v>
      </c>
      <c r="E4178">
        <v>85</v>
      </c>
      <c r="F4178" t="s">
        <v>63</v>
      </c>
    </row>
    <row r="4179" spans="1:6" x14ac:dyDescent="0.2">
      <c r="A4179">
        <v>3418</v>
      </c>
      <c r="B4179">
        <v>7</v>
      </c>
      <c r="C4179" t="s">
        <v>58</v>
      </c>
      <c r="D4179">
        <v>107</v>
      </c>
      <c r="E4179">
        <v>85</v>
      </c>
      <c r="F4179" t="s">
        <v>63</v>
      </c>
    </row>
    <row r="4180" spans="1:6" x14ac:dyDescent="0.2">
      <c r="A4180">
        <v>3419</v>
      </c>
      <c r="B4180">
        <v>7</v>
      </c>
      <c r="C4180" t="s">
        <v>59</v>
      </c>
      <c r="D4180">
        <v>107</v>
      </c>
      <c r="E4180">
        <v>85</v>
      </c>
      <c r="F4180" t="s">
        <v>64</v>
      </c>
    </row>
    <row r="4181" spans="1:6" x14ac:dyDescent="0.2">
      <c r="A4181">
        <v>3420</v>
      </c>
      <c r="B4181">
        <v>7</v>
      </c>
      <c r="C4181" t="s">
        <v>60</v>
      </c>
      <c r="D4181">
        <v>107</v>
      </c>
      <c r="E4181">
        <v>85</v>
      </c>
      <c r="F4181" t="s">
        <v>57</v>
      </c>
    </row>
    <row r="4182" spans="1:6" x14ac:dyDescent="0.2">
      <c r="A4182">
        <v>3421</v>
      </c>
      <c r="B4182">
        <v>7</v>
      </c>
      <c r="C4182" t="s">
        <v>56</v>
      </c>
      <c r="D4182">
        <v>107</v>
      </c>
      <c r="E4182">
        <v>86</v>
      </c>
      <c r="F4182" t="s">
        <v>63</v>
      </c>
    </row>
    <row r="4183" spans="1:6" x14ac:dyDescent="0.2">
      <c r="A4183">
        <v>3422</v>
      </c>
      <c r="B4183">
        <v>7</v>
      </c>
      <c r="C4183" t="s">
        <v>58</v>
      </c>
      <c r="D4183">
        <v>107</v>
      </c>
      <c r="E4183">
        <v>86</v>
      </c>
      <c r="F4183" t="s">
        <v>63</v>
      </c>
    </row>
    <row r="4184" spans="1:6" x14ac:dyDescent="0.2">
      <c r="A4184">
        <v>3423</v>
      </c>
      <c r="B4184">
        <v>7</v>
      </c>
      <c r="C4184" t="s">
        <v>59</v>
      </c>
      <c r="D4184">
        <v>107</v>
      </c>
      <c r="E4184">
        <v>86</v>
      </c>
      <c r="F4184" t="s">
        <v>64</v>
      </c>
    </row>
    <row r="4185" spans="1:6" x14ac:dyDescent="0.2">
      <c r="A4185">
        <v>3424</v>
      </c>
      <c r="B4185">
        <v>7</v>
      </c>
      <c r="C4185" t="s">
        <v>60</v>
      </c>
      <c r="D4185">
        <v>107</v>
      </c>
      <c r="E4185">
        <v>86</v>
      </c>
      <c r="F4185" t="s">
        <v>62</v>
      </c>
    </row>
    <row r="4186" spans="1:6" x14ac:dyDescent="0.2">
      <c r="A4186">
        <v>3425</v>
      </c>
      <c r="B4186">
        <v>7</v>
      </c>
      <c r="C4186" t="s">
        <v>56</v>
      </c>
      <c r="D4186">
        <v>107</v>
      </c>
      <c r="E4186">
        <v>87</v>
      </c>
      <c r="F4186" t="s">
        <v>57</v>
      </c>
    </row>
    <row r="4187" spans="1:6" x14ac:dyDescent="0.2">
      <c r="A4187">
        <v>3426</v>
      </c>
      <c r="B4187">
        <v>7</v>
      </c>
      <c r="C4187" t="s">
        <v>58</v>
      </c>
      <c r="D4187">
        <v>107</v>
      </c>
      <c r="E4187">
        <v>87</v>
      </c>
      <c r="F4187" t="s">
        <v>63</v>
      </c>
    </row>
    <row r="4188" spans="1:6" x14ac:dyDescent="0.2">
      <c r="A4188">
        <v>3427</v>
      </c>
      <c r="B4188">
        <v>7</v>
      </c>
      <c r="C4188" t="s">
        <v>59</v>
      </c>
      <c r="D4188">
        <v>107</v>
      </c>
      <c r="E4188">
        <v>87</v>
      </c>
      <c r="F4188" t="s">
        <v>62</v>
      </c>
    </row>
    <row r="4189" spans="1:6" x14ac:dyDescent="0.2">
      <c r="A4189">
        <v>3428</v>
      </c>
      <c r="B4189">
        <v>7</v>
      </c>
      <c r="C4189" t="s">
        <v>60</v>
      </c>
      <c r="D4189">
        <v>107</v>
      </c>
      <c r="E4189">
        <v>87</v>
      </c>
      <c r="F4189" t="s">
        <v>62</v>
      </c>
    </row>
    <row r="4190" spans="1:6" x14ac:dyDescent="0.2">
      <c r="A4190">
        <v>3429</v>
      </c>
      <c r="B4190">
        <v>7</v>
      </c>
      <c r="C4190" t="s">
        <v>56</v>
      </c>
      <c r="D4190">
        <v>107</v>
      </c>
      <c r="E4190">
        <v>88</v>
      </c>
      <c r="F4190" t="s">
        <v>63</v>
      </c>
    </row>
    <row r="4191" spans="1:6" x14ac:dyDescent="0.2">
      <c r="A4191">
        <v>3430</v>
      </c>
      <c r="B4191">
        <v>7</v>
      </c>
      <c r="C4191" t="s">
        <v>58</v>
      </c>
      <c r="D4191">
        <v>107</v>
      </c>
      <c r="E4191">
        <v>88</v>
      </c>
      <c r="F4191" t="s">
        <v>63</v>
      </c>
    </row>
    <row r="4192" spans="1:6" x14ac:dyDescent="0.2">
      <c r="A4192">
        <v>3431</v>
      </c>
      <c r="B4192">
        <v>7</v>
      </c>
      <c r="C4192" t="s">
        <v>59</v>
      </c>
      <c r="D4192">
        <v>107</v>
      </c>
      <c r="E4192">
        <v>88</v>
      </c>
      <c r="F4192" t="s">
        <v>62</v>
      </c>
    </row>
    <row r="4193" spans="1:6" x14ac:dyDescent="0.2">
      <c r="A4193">
        <v>3432</v>
      </c>
      <c r="B4193">
        <v>7</v>
      </c>
      <c r="C4193" t="s">
        <v>60</v>
      </c>
      <c r="D4193">
        <v>107</v>
      </c>
      <c r="E4193">
        <v>88</v>
      </c>
      <c r="F4193" t="s">
        <v>62</v>
      </c>
    </row>
    <row r="4194" spans="1:6" x14ac:dyDescent="0.2">
      <c r="A4194">
        <v>3433</v>
      </c>
      <c r="B4194">
        <v>7</v>
      </c>
      <c r="C4194" t="s">
        <v>56</v>
      </c>
      <c r="D4194">
        <v>107</v>
      </c>
      <c r="E4194">
        <v>89</v>
      </c>
      <c r="F4194" t="s">
        <v>57</v>
      </c>
    </row>
    <row r="4195" spans="1:6" x14ac:dyDescent="0.2">
      <c r="A4195">
        <v>3434</v>
      </c>
      <c r="B4195">
        <v>7</v>
      </c>
      <c r="C4195" t="s">
        <v>58</v>
      </c>
      <c r="D4195">
        <v>107</v>
      </c>
      <c r="E4195">
        <v>89</v>
      </c>
      <c r="F4195" t="s">
        <v>57</v>
      </c>
    </row>
    <row r="4196" spans="1:6" x14ac:dyDescent="0.2">
      <c r="A4196">
        <v>3435</v>
      </c>
      <c r="B4196">
        <v>7</v>
      </c>
      <c r="C4196" t="s">
        <v>59</v>
      </c>
      <c r="D4196">
        <v>107</v>
      </c>
      <c r="E4196">
        <v>89</v>
      </c>
      <c r="F4196" t="s">
        <v>64</v>
      </c>
    </row>
    <row r="4197" spans="1:6" x14ac:dyDescent="0.2">
      <c r="A4197">
        <v>3436</v>
      </c>
      <c r="B4197">
        <v>7</v>
      </c>
      <c r="C4197" t="s">
        <v>60</v>
      </c>
      <c r="D4197">
        <v>107</v>
      </c>
      <c r="E4197">
        <v>89</v>
      </c>
      <c r="F4197" t="s">
        <v>64</v>
      </c>
    </row>
    <row r="4198" spans="1:6" x14ac:dyDescent="0.2">
      <c r="A4198">
        <v>3437</v>
      </c>
      <c r="B4198">
        <v>7</v>
      </c>
      <c r="C4198" t="s">
        <v>56</v>
      </c>
      <c r="D4198">
        <v>107</v>
      </c>
      <c r="E4198">
        <v>90</v>
      </c>
      <c r="F4198" t="s">
        <v>62</v>
      </c>
    </row>
    <row r="4199" spans="1:6" x14ac:dyDescent="0.2">
      <c r="A4199">
        <v>3438</v>
      </c>
      <c r="B4199">
        <v>7</v>
      </c>
      <c r="C4199" t="s">
        <v>58</v>
      </c>
      <c r="D4199">
        <v>107</v>
      </c>
      <c r="E4199">
        <v>90</v>
      </c>
      <c r="F4199" t="s">
        <v>57</v>
      </c>
    </row>
    <row r="4200" spans="1:6" x14ac:dyDescent="0.2">
      <c r="A4200">
        <v>3439</v>
      </c>
      <c r="B4200">
        <v>7</v>
      </c>
      <c r="C4200" t="s">
        <v>59</v>
      </c>
      <c r="D4200">
        <v>107</v>
      </c>
      <c r="E4200">
        <v>90</v>
      </c>
      <c r="F4200" t="s">
        <v>64</v>
      </c>
    </row>
    <row r="4201" spans="1:6" x14ac:dyDescent="0.2">
      <c r="A4201">
        <v>3440</v>
      </c>
      <c r="B4201">
        <v>7</v>
      </c>
      <c r="C4201" t="s">
        <v>60</v>
      </c>
      <c r="D4201">
        <v>107</v>
      </c>
      <c r="E4201">
        <v>90</v>
      </c>
      <c r="F4201" t="s">
        <v>64</v>
      </c>
    </row>
    <row r="4202" spans="1:6" x14ac:dyDescent="0.2">
      <c r="A4202">
        <v>3441</v>
      </c>
      <c r="B4202">
        <v>7</v>
      </c>
      <c r="C4202" t="s">
        <v>56</v>
      </c>
      <c r="D4202">
        <v>107</v>
      </c>
      <c r="E4202">
        <v>91</v>
      </c>
      <c r="F4202" t="s">
        <v>63</v>
      </c>
    </row>
    <row r="4203" spans="1:6" x14ac:dyDescent="0.2">
      <c r="A4203">
        <v>3442</v>
      </c>
      <c r="B4203">
        <v>7</v>
      </c>
      <c r="C4203" t="s">
        <v>58</v>
      </c>
      <c r="D4203">
        <v>107</v>
      </c>
      <c r="E4203">
        <v>91</v>
      </c>
      <c r="F4203" t="s">
        <v>63</v>
      </c>
    </row>
    <row r="4204" spans="1:6" x14ac:dyDescent="0.2">
      <c r="A4204">
        <v>3443</v>
      </c>
      <c r="B4204">
        <v>7</v>
      </c>
      <c r="C4204" t="s">
        <v>59</v>
      </c>
      <c r="D4204">
        <v>107</v>
      </c>
      <c r="E4204">
        <v>91</v>
      </c>
      <c r="F4204" t="s">
        <v>62</v>
      </c>
    </row>
    <row r="4205" spans="1:6" x14ac:dyDescent="0.2">
      <c r="A4205">
        <v>3444</v>
      </c>
      <c r="B4205">
        <v>7</v>
      </c>
      <c r="C4205" t="s">
        <v>60</v>
      </c>
      <c r="D4205">
        <v>107</v>
      </c>
      <c r="E4205">
        <v>91</v>
      </c>
      <c r="F4205" t="s">
        <v>62</v>
      </c>
    </row>
    <row r="4206" spans="1:6" x14ac:dyDescent="0.2">
      <c r="A4206">
        <v>3445</v>
      </c>
      <c r="B4206">
        <v>7</v>
      </c>
      <c r="C4206" t="s">
        <v>56</v>
      </c>
      <c r="D4206">
        <v>107</v>
      </c>
      <c r="E4206">
        <v>92</v>
      </c>
      <c r="F4206" t="s">
        <v>64</v>
      </c>
    </row>
    <row r="4207" spans="1:6" x14ac:dyDescent="0.2">
      <c r="A4207">
        <v>3446</v>
      </c>
      <c r="B4207">
        <v>7</v>
      </c>
      <c r="C4207" t="s">
        <v>58</v>
      </c>
      <c r="D4207">
        <v>107</v>
      </c>
      <c r="E4207">
        <v>92</v>
      </c>
      <c r="F4207" t="s">
        <v>63</v>
      </c>
    </row>
    <row r="4208" spans="1:6" x14ac:dyDescent="0.2">
      <c r="A4208">
        <v>3447</v>
      </c>
      <c r="B4208">
        <v>7</v>
      </c>
      <c r="C4208" t="s">
        <v>59</v>
      </c>
      <c r="D4208">
        <v>107</v>
      </c>
      <c r="E4208">
        <v>92</v>
      </c>
      <c r="F4208" t="s">
        <v>62</v>
      </c>
    </row>
    <row r="4209" spans="1:6" x14ac:dyDescent="0.2">
      <c r="A4209">
        <v>3448</v>
      </c>
      <c r="B4209">
        <v>7</v>
      </c>
      <c r="C4209" t="s">
        <v>60</v>
      </c>
      <c r="D4209">
        <v>107</v>
      </c>
      <c r="E4209">
        <v>92</v>
      </c>
      <c r="F4209" t="s">
        <v>62</v>
      </c>
    </row>
    <row r="4210" spans="1:6" x14ac:dyDescent="0.2">
      <c r="A4210">
        <v>3449</v>
      </c>
      <c r="B4210">
        <v>7</v>
      </c>
      <c r="C4210" t="s">
        <v>56</v>
      </c>
      <c r="D4210">
        <v>107</v>
      </c>
      <c r="E4210">
        <v>93</v>
      </c>
      <c r="F4210" t="s">
        <v>64</v>
      </c>
    </row>
    <row r="4211" spans="1:6" x14ac:dyDescent="0.2">
      <c r="A4211">
        <v>3450</v>
      </c>
      <c r="B4211">
        <v>7</v>
      </c>
      <c r="C4211" t="s">
        <v>58</v>
      </c>
      <c r="D4211">
        <v>107</v>
      </c>
      <c r="E4211">
        <v>93</v>
      </c>
      <c r="F4211" t="s">
        <v>64</v>
      </c>
    </row>
    <row r="4212" spans="1:6" x14ac:dyDescent="0.2">
      <c r="A4212">
        <v>3451</v>
      </c>
      <c r="B4212">
        <v>7</v>
      </c>
      <c r="C4212" t="s">
        <v>59</v>
      </c>
      <c r="D4212">
        <v>107</v>
      </c>
      <c r="E4212">
        <v>93</v>
      </c>
      <c r="F4212" t="s">
        <v>64</v>
      </c>
    </row>
    <row r="4213" spans="1:6" x14ac:dyDescent="0.2">
      <c r="A4213">
        <v>3452</v>
      </c>
      <c r="B4213">
        <v>7</v>
      </c>
      <c r="C4213" t="s">
        <v>60</v>
      </c>
      <c r="D4213">
        <v>107</v>
      </c>
      <c r="E4213">
        <v>93</v>
      </c>
      <c r="F4213" t="s">
        <v>64</v>
      </c>
    </row>
    <row r="4214" spans="1:6" x14ac:dyDescent="0.2">
      <c r="A4214">
        <v>3453</v>
      </c>
      <c r="B4214">
        <v>7</v>
      </c>
      <c r="C4214" t="s">
        <v>56</v>
      </c>
      <c r="D4214">
        <v>107</v>
      </c>
      <c r="E4214">
        <v>94</v>
      </c>
      <c r="F4214" t="s">
        <v>64</v>
      </c>
    </row>
    <row r="4215" spans="1:6" x14ac:dyDescent="0.2">
      <c r="A4215">
        <v>3454</v>
      </c>
      <c r="B4215">
        <v>7</v>
      </c>
      <c r="C4215" t="s">
        <v>58</v>
      </c>
      <c r="D4215">
        <v>107</v>
      </c>
      <c r="E4215">
        <v>94</v>
      </c>
      <c r="F4215" t="s">
        <v>62</v>
      </c>
    </row>
    <row r="4216" spans="1:6" x14ac:dyDescent="0.2">
      <c r="A4216">
        <v>3455</v>
      </c>
      <c r="B4216">
        <v>7</v>
      </c>
      <c r="C4216" t="s">
        <v>59</v>
      </c>
      <c r="D4216">
        <v>107</v>
      </c>
      <c r="E4216">
        <v>94</v>
      </c>
      <c r="F4216" t="s">
        <v>64</v>
      </c>
    </row>
    <row r="4217" spans="1:6" x14ac:dyDescent="0.2">
      <c r="A4217">
        <v>3456</v>
      </c>
      <c r="B4217">
        <v>7</v>
      </c>
      <c r="C4217" t="s">
        <v>60</v>
      </c>
      <c r="D4217">
        <v>107</v>
      </c>
      <c r="E4217">
        <v>94</v>
      </c>
      <c r="F4217" t="s">
        <v>64</v>
      </c>
    </row>
    <row r="4218" spans="1:6" x14ac:dyDescent="0.2">
      <c r="A4218">
        <v>3457</v>
      </c>
      <c r="B4218">
        <v>7</v>
      </c>
      <c r="C4218" t="s">
        <v>56</v>
      </c>
      <c r="D4218">
        <v>107</v>
      </c>
      <c r="E4218">
        <v>95</v>
      </c>
      <c r="F4218" t="s">
        <v>57</v>
      </c>
    </row>
    <row r="4219" spans="1:6" x14ac:dyDescent="0.2">
      <c r="A4219">
        <v>3458</v>
      </c>
      <c r="B4219">
        <v>7</v>
      </c>
      <c r="C4219" t="s">
        <v>58</v>
      </c>
      <c r="D4219">
        <v>107</v>
      </c>
      <c r="E4219">
        <v>95</v>
      </c>
      <c r="F4219" t="s">
        <v>64</v>
      </c>
    </row>
    <row r="4220" spans="1:6" x14ac:dyDescent="0.2">
      <c r="A4220">
        <v>3459</v>
      </c>
      <c r="B4220">
        <v>7</v>
      </c>
      <c r="C4220" t="s">
        <v>59</v>
      </c>
      <c r="D4220">
        <v>107</v>
      </c>
      <c r="E4220">
        <v>95</v>
      </c>
      <c r="F4220" t="s">
        <v>57</v>
      </c>
    </row>
    <row r="4221" spans="1:6" x14ac:dyDescent="0.2">
      <c r="A4221">
        <v>3460</v>
      </c>
      <c r="B4221">
        <v>7</v>
      </c>
      <c r="C4221" t="s">
        <v>60</v>
      </c>
      <c r="D4221">
        <v>107</v>
      </c>
      <c r="E4221">
        <v>95</v>
      </c>
      <c r="F4221" t="s">
        <v>57</v>
      </c>
    </row>
    <row r="4222" spans="1:6" x14ac:dyDescent="0.2">
      <c r="A4222">
        <v>3461</v>
      </c>
      <c r="B4222">
        <v>7</v>
      </c>
      <c r="C4222" t="s">
        <v>56</v>
      </c>
      <c r="D4222">
        <v>107</v>
      </c>
      <c r="E4222">
        <v>96</v>
      </c>
      <c r="F4222" t="s">
        <v>64</v>
      </c>
    </row>
    <row r="4223" spans="1:6" x14ac:dyDescent="0.2">
      <c r="A4223">
        <v>3462</v>
      </c>
      <c r="B4223">
        <v>7</v>
      </c>
      <c r="C4223" t="s">
        <v>58</v>
      </c>
      <c r="D4223">
        <v>107</v>
      </c>
      <c r="E4223">
        <v>96</v>
      </c>
      <c r="F4223" t="s">
        <v>64</v>
      </c>
    </row>
    <row r="4224" spans="1:6" x14ac:dyDescent="0.2">
      <c r="A4224">
        <v>3463</v>
      </c>
      <c r="B4224">
        <v>7</v>
      </c>
      <c r="C4224" t="s">
        <v>59</v>
      </c>
      <c r="D4224">
        <v>107</v>
      </c>
      <c r="E4224">
        <v>96</v>
      </c>
      <c r="F4224" t="s">
        <v>64</v>
      </c>
    </row>
    <row r="4225" spans="1:6" x14ac:dyDescent="0.2">
      <c r="A4225">
        <v>3464</v>
      </c>
      <c r="B4225">
        <v>7</v>
      </c>
      <c r="C4225" t="s">
        <v>60</v>
      </c>
      <c r="D4225">
        <v>107</v>
      </c>
      <c r="E4225">
        <v>96</v>
      </c>
      <c r="F4225" t="s">
        <v>64</v>
      </c>
    </row>
    <row r="4226" spans="1:6" x14ac:dyDescent="0.2">
      <c r="A4226">
        <v>3465</v>
      </c>
      <c r="B4226">
        <v>7</v>
      </c>
      <c r="C4226" t="s">
        <v>56</v>
      </c>
      <c r="D4226">
        <v>135</v>
      </c>
      <c r="E4226">
        <v>1</v>
      </c>
      <c r="F4226" t="s">
        <v>64</v>
      </c>
    </row>
    <row r="4227" spans="1:6" x14ac:dyDescent="0.2">
      <c r="A4227">
        <v>3466</v>
      </c>
      <c r="B4227">
        <v>7</v>
      </c>
      <c r="C4227" t="s">
        <v>58</v>
      </c>
      <c r="D4227">
        <v>135</v>
      </c>
      <c r="E4227">
        <v>1</v>
      </c>
      <c r="F4227" t="s">
        <v>64</v>
      </c>
    </row>
    <row r="4228" spans="1:6" x14ac:dyDescent="0.2">
      <c r="A4228">
        <v>3467</v>
      </c>
      <c r="B4228">
        <v>7</v>
      </c>
      <c r="C4228" t="s">
        <v>59</v>
      </c>
      <c r="D4228">
        <v>135</v>
      </c>
      <c r="E4228">
        <v>1</v>
      </c>
      <c r="F4228" t="s">
        <v>64</v>
      </c>
    </row>
    <row r="4229" spans="1:6" x14ac:dyDescent="0.2">
      <c r="A4229">
        <v>3468</v>
      </c>
      <c r="B4229">
        <v>7</v>
      </c>
      <c r="C4229" t="s">
        <v>60</v>
      </c>
      <c r="D4229">
        <v>135</v>
      </c>
      <c r="E4229">
        <v>1</v>
      </c>
      <c r="F4229" t="s">
        <v>64</v>
      </c>
    </row>
    <row r="4230" spans="1:6" x14ac:dyDescent="0.2">
      <c r="A4230">
        <v>3469</v>
      </c>
      <c r="B4230">
        <v>7</v>
      </c>
      <c r="C4230" t="s">
        <v>56</v>
      </c>
      <c r="D4230">
        <v>135</v>
      </c>
      <c r="E4230">
        <v>2</v>
      </c>
      <c r="F4230" t="s">
        <v>64</v>
      </c>
    </row>
    <row r="4231" spans="1:6" x14ac:dyDescent="0.2">
      <c r="A4231">
        <v>3470</v>
      </c>
      <c r="B4231">
        <v>7</v>
      </c>
      <c r="C4231" t="s">
        <v>58</v>
      </c>
      <c r="D4231">
        <v>135</v>
      </c>
      <c r="E4231">
        <v>2</v>
      </c>
      <c r="F4231" t="s">
        <v>64</v>
      </c>
    </row>
    <row r="4232" spans="1:6" x14ac:dyDescent="0.2">
      <c r="A4232">
        <v>3471</v>
      </c>
      <c r="B4232">
        <v>7</v>
      </c>
      <c r="C4232" t="s">
        <v>59</v>
      </c>
      <c r="D4232">
        <v>135</v>
      </c>
      <c r="E4232">
        <v>2</v>
      </c>
      <c r="F4232" t="s">
        <v>64</v>
      </c>
    </row>
    <row r="4233" spans="1:6" x14ac:dyDescent="0.2">
      <c r="A4233">
        <v>3472</v>
      </c>
      <c r="B4233">
        <v>7</v>
      </c>
      <c r="C4233" t="s">
        <v>60</v>
      </c>
      <c r="D4233">
        <v>135</v>
      </c>
      <c r="E4233">
        <v>2</v>
      </c>
      <c r="F4233" t="s">
        <v>64</v>
      </c>
    </row>
    <row r="4234" spans="1:6" x14ac:dyDescent="0.2">
      <c r="A4234">
        <v>3473</v>
      </c>
      <c r="B4234">
        <v>7</v>
      </c>
      <c r="C4234" t="s">
        <v>56</v>
      </c>
      <c r="D4234">
        <v>135</v>
      </c>
      <c r="E4234">
        <v>3</v>
      </c>
      <c r="F4234" t="s">
        <v>57</v>
      </c>
    </row>
    <row r="4235" spans="1:6" x14ac:dyDescent="0.2">
      <c r="A4235">
        <v>3474</v>
      </c>
      <c r="B4235">
        <v>7</v>
      </c>
      <c r="C4235" t="s">
        <v>58</v>
      </c>
      <c r="D4235">
        <v>135</v>
      </c>
      <c r="E4235">
        <v>3</v>
      </c>
      <c r="F4235" t="s">
        <v>61</v>
      </c>
    </row>
    <row r="4236" spans="1:6" x14ac:dyDescent="0.2">
      <c r="A4236">
        <v>3475</v>
      </c>
      <c r="B4236">
        <v>7</v>
      </c>
      <c r="C4236" t="s">
        <v>59</v>
      </c>
      <c r="D4236">
        <v>135</v>
      </c>
      <c r="E4236">
        <v>3</v>
      </c>
      <c r="F4236" t="s">
        <v>64</v>
      </c>
    </row>
    <row r="4237" spans="1:6" x14ac:dyDescent="0.2">
      <c r="A4237">
        <v>3476</v>
      </c>
      <c r="B4237">
        <v>7</v>
      </c>
      <c r="C4237" t="s">
        <v>60</v>
      </c>
      <c r="D4237">
        <v>135</v>
      </c>
      <c r="E4237">
        <v>3</v>
      </c>
      <c r="F4237" t="s">
        <v>64</v>
      </c>
    </row>
    <row r="4238" spans="1:6" x14ac:dyDescent="0.2">
      <c r="A4238">
        <v>3477</v>
      </c>
      <c r="B4238">
        <v>7</v>
      </c>
      <c r="C4238" t="s">
        <v>56</v>
      </c>
      <c r="D4238">
        <v>135</v>
      </c>
      <c r="E4238">
        <v>4</v>
      </c>
      <c r="F4238" t="s">
        <v>57</v>
      </c>
    </row>
    <row r="4239" spans="1:6" x14ac:dyDescent="0.2">
      <c r="A4239">
        <v>3478</v>
      </c>
      <c r="B4239">
        <v>7</v>
      </c>
      <c r="C4239" t="s">
        <v>58</v>
      </c>
      <c r="D4239">
        <v>135</v>
      </c>
      <c r="E4239">
        <v>4</v>
      </c>
      <c r="F4239" t="s">
        <v>62</v>
      </c>
    </row>
    <row r="4240" spans="1:6" x14ac:dyDescent="0.2">
      <c r="A4240">
        <v>3479</v>
      </c>
      <c r="B4240">
        <v>7</v>
      </c>
      <c r="C4240" t="s">
        <v>59</v>
      </c>
      <c r="D4240">
        <v>135</v>
      </c>
      <c r="E4240">
        <v>4</v>
      </c>
      <c r="F4240" t="s">
        <v>57</v>
      </c>
    </row>
    <row r="4241" spans="1:6" x14ac:dyDescent="0.2">
      <c r="A4241">
        <v>3480</v>
      </c>
      <c r="B4241">
        <v>7</v>
      </c>
      <c r="C4241" t="s">
        <v>60</v>
      </c>
      <c r="D4241">
        <v>135</v>
      </c>
      <c r="E4241">
        <v>4</v>
      </c>
      <c r="F4241" t="s">
        <v>64</v>
      </c>
    </row>
    <row r="4242" spans="1:6" x14ac:dyDescent="0.2">
      <c r="A4242">
        <v>3481</v>
      </c>
      <c r="B4242">
        <v>7</v>
      </c>
      <c r="C4242" t="s">
        <v>56</v>
      </c>
      <c r="D4242">
        <v>135</v>
      </c>
      <c r="E4242">
        <v>5</v>
      </c>
      <c r="F4242" t="s">
        <v>62</v>
      </c>
    </row>
    <row r="4243" spans="1:6" x14ac:dyDescent="0.2">
      <c r="A4243">
        <v>3482</v>
      </c>
      <c r="B4243">
        <v>7</v>
      </c>
      <c r="C4243" t="s">
        <v>58</v>
      </c>
      <c r="D4243">
        <v>135</v>
      </c>
      <c r="E4243">
        <v>5</v>
      </c>
      <c r="F4243" t="s">
        <v>63</v>
      </c>
    </row>
    <row r="4244" spans="1:6" x14ac:dyDescent="0.2">
      <c r="A4244">
        <v>3483</v>
      </c>
      <c r="B4244">
        <v>7</v>
      </c>
      <c r="C4244" t="s">
        <v>59</v>
      </c>
      <c r="D4244">
        <v>135</v>
      </c>
      <c r="E4244">
        <v>5</v>
      </c>
      <c r="F4244" t="s">
        <v>64</v>
      </c>
    </row>
    <row r="4245" spans="1:6" x14ac:dyDescent="0.2">
      <c r="A4245">
        <v>3484</v>
      </c>
      <c r="B4245">
        <v>7</v>
      </c>
      <c r="C4245" t="s">
        <v>60</v>
      </c>
      <c r="D4245">
        <v>135</v>
      </c>
      <c r="E4245">
        <v>5</v>
      </c>
      <c r="F4245" t="s">
        <v>64</v>
      </c>
    </row>
    <row r="4246" spans="1:6" x14ac:dyDescent="0.2">
      <c r="A4246">
        <v>3485</v>
      </c>
      <c r="B4246">
        <v>7</v>
      </c>
      <c r="C4246" t="s">
        <v>56</v>
      </c>
      <c r="D4246">
        <v>135</v>
      </c>
      <c r="E4246">
        <v>6</v>
      </c>
      <c r="F4246" t="s">
        <v>63</v>
      </c>
    </row>
    <row r="4247" spans="1:6" x14ac:dyDescent="0.2">
      <c r="A4247">
        <v>3486</v>
      </c>
      <c r="B4247">
        <v>7</v>
      </c>
      <c r="C4247" t="s">
        <v>58</v>
      </c>
      <c r="D4247">
        <v>135</v>
      </c>
      <c r="E4247">
        <v>6</v>
      </c>
      <c r="F4247" t="s">
        <v>63</v>
      </c>
    </row>
    <row r="4248" spans="1:6" x14ac:dyDescent="0.2">
      <c r="A4248">
        <v>3487</v>
      </c>
      <c r="B4248">
        <v>7</v>
      </c>
      <c r="C4248" t="s">
        <v>59</v>
      </c>
      <c r="D4248">
        <v>135</v>
      </c>
      <c r="E4248">
        <v>6</v>
      </c>
      <c r="F4248" t="s">
        <v>57</v>
      </c>
    </row>
    <row r="4249" spans="1:6" x14ac:dyDescent="0.2">
      <c r="A4249">
        <v>3488</v>
      </c>
      <c r="B4249">
        <v>7</v>
      </c>
      <c r="C4249" t="s">
        <v>60</v>
      </c>
      <c r="D4249">
        <v>135</v>
      </c>
      <c r="E4249">
        <v>6</v>
      </c>
      <c r="F4249" t="s">
        <v>57</v>
      </c>
    </row>
    <row r="4250" spans="1:6" x14ac:dyDescent="0.2">
      <c r="A4250">
        <v>3489</v>
      </c>
      <c r="B4250">
        <v>7</v>
      </c>
      <c r="C4250" t="s">
        <v>56</v>
      </c>
      <c r="D4250">
        <v>135</v>
      </c>
      <c r="E4250">
        <v>7</v>
      </c>
      <c r="F4250" t="s">
        <v>63</v>
      </c>
    </row>
    <row r="4251" spans="1:6" x14ac:dyDescent="0.2">
      <c r="A4251">
        <v>3490</v>
      </c>
      <c r="B4251">
        <v>7</v>
      </c>
      <c r="C4251" t="s">
        <v>58</v>
      </c>
      <c r="D4251">
        <v>135</v>
      </c>
      <c r="E4251">
        <v>7</v>
      </c>
      <c r="F4251" t="s">
        <v>63</v>
      </c>
    </row>
    <row r="4252" spans="1:6" x14ac:dyDescent="0.2">
      <c r="A4252">
        <v>3491</v>
      </c>
      <c r="B4252">
        <v>7</v>
      </c>
      <c r="C4252" t="s">
        <v>59</v>
      </c>
      <c r="D4252">
        <v>135</v>
      </c>
      <c r="E4252">
        <v>7</v>
      </c>
      <c r="F4252" t="s">
        <v>63</v>
      </c>
    </row>
    <row r="4253" spans="1:6" x14ac:dyDescent="0.2">
      <c r="A4253">
        <v>3492</v>
      </c>
      <c r="B4253">
        <v>7</v>
      </c>
      <c r="C4253" t="s">
        <v>60</v>
      </c>
      <c r="D4253">
        <v>135</v>
      </c>
      <c r="E4253">
        <v>7</v>
      </c>
      <c r="F4253" t="s">
        <v>62</v>
      </c>
    </row>
    <row r="4254" spans="1:6" x14ac:dyDescent="0.2">
      <c r="A4254">
        <v>3493</v>
      </c>
      <c r="B4254">
        <v>7</v>
      </c>
      <c r="C4254" t="s">
        <v>56</v>
      </c>
      <c r="D4254">
        <v>135</v>
      </c>
      <c r="E4254">
        <v>8</v>
      </c>
      <c r="F4254" t="s">
        <v>64</v>
      </c>
    </row>
    <row r="4255" spans="1:6" x14ac:dyDescent="0.2">
      <c r="A4255">
        <v>3494</v>
      </c>
      <c r="B4255">
        <v>7</v>
      </c>
      <c r="C4255" t="s">
        <v>58</v>
      </c>
      <c r="D4255">
        <v>135</v>
      </c>
      <c r="E4255">
        <v>8</v>
      </c>
      <c r="F4255" t="s">
        <v>63</v>
      </c>
    </row>
    <row r="4256" spans="1:6" x14ac:dyDescent="0.2">
      <c r="A4256">
        <v>3495</v>
      </c>
      <c r="B4256">
        <v>7</v>
      </c>
      <c r="C4256" t="s">
        <v>59</v>
      </c>
      <c r="D4256">
        <v>135</v>
      </c>
      <c r="E4256">
        <v>8</v>
      </c>
      <c r="F4256" t="s">
        <v>62</v>
      </c>
    </row>
    <row r="4257" spans="1:6" x14ac:dyDescent="0.2">
      <c r="A4257">
        <v>3496</v>
      </c>
      <c r="B4257">
        <v>7</v>
      </c>
      <c r="C4257" t="s">
        <v>60</v>
      </c>
      <c r="D4257">
        <v>135</v>
      </c>
      <c r="E4257">
        <v>8</v>
      </c>
      <c r="F4257" t="s">
        <v>63</v>
      </c>
    </row>
    <row r="4258" spans="1:6" x14ac:dyDescent="0.2">
      <c r="A4258">
        <v>3497</v>
      </c>
      <c r="B4258">
        <v>7</v>
      </c>
      <c r="C4258" t="s">
        <v>56</v>
      </c>
      <c r="D4258">
        <v>135</v>
      </c>
      <c r="E4258">
        <v>9</v>
      </c>
      <c r="F4258" t="s">
        <v>62</v>
      </c>
    </row>
    <row r="4259" spans="1:6" x14ac:dyDescent="0.2">
      <c r="A4259">
        <v>3498</v>
      </c>
      <c r="B4259">
        <v>7</v>
      </c>
      <c r="C4259" t="s">
        <v>58</v>
      </c>
      <c r="D4259">
        <v>135</v>
      </c>
      <c r="E4259">
        <v>9</v>
      </c>
      <c r="F4259" t="s">
        <v>63</v>
      </c>
    </row>
    <row r="4260" spans="1:6" x14ac:dyDescent="0.2">
      <c r="A4260">
        <v>3499</v>
      </c>
      <c r="B4260">
        <v>7</v>
      </c>
      <c r="C4260" t="s">
        <v>59</v>
      </c>
      <c r="D4260">
        <v>135</v>
      </c>
      <c r="E4260">
        <v>9</v>
      </c>
      <c r="F4260" t="s">
        <v>63</v>
      </c>
    </row>
    <row r="4261" spans="1:6" x14ac:dyDescent="0.2">
      <c r="A4261">
        <v>3500</v>
      </c>
      <c r="B4261">
        <v>7</v>
      </c>
      <c r="C4261" t="s">
        <v>60</v>
      </c>
      <c r="D4261">
        <v>135</v>
      </c>
      <c r="E4261">
        <v>9</v>
      </c>
      <c r="F4261" t="s">
        <v>57</v>
      </c>
    </row>
    <row r="4262" spans="1:6" x14ac:dyDescent="0.2">
      <c r="A4262">
        <v>3501</v>
      </c>
      <c r="B4262">
        <v>7</v>
      </c>
      <c r="C4262" t="s">
        <v>56</v>
      </c>
      <c r="D4262">
        <v>135</v>
      </c>
      <c r="E4262">
        <v>10</v>
      </c>
      <c r="F4262" t="s">
        <v>57</v>
      </c>
    </row>
    <row r="4263" spans="1:6" x14ac:dyDescent="0.2">
      <c r="A4263">
        <v>3502</v>
      </c>
      <c r="B4263">
        <v>7</v>
      </c>
      <c r="C4263" t="s">
        <v>58</v>
      </c>
      <c r="D4263">
        <v>135</v>
      </c>
      <c r="E4263">
        <v>10</v>
      </c>
      <c r="F4263" t="s">
        <v>64</v>
      </c>
    </row>
    <row r="4264" spans="1:6" x14ac:dyDescent="0.2">
      <c r="A4264">
        <v>3503</v>
      </c>
      <c r="B4264">
        <v>7</v>
      </c>
      <c r="C4264" t="s">
        <v>59</v>
      </c>
      <c r="D4264">
        <v>135</v>
      </c>
      <c r="E4264">
        <v>10</v>
      </c>
      <c r="F4264" t="s">
        <v>64</v>
      </c>
    </row>
    <row r="4265" spans="1:6" x14ac:dyDescent="0.2">
      <c r="A4265">
        <v>3504</v>
      </c>
      <c r="B4265">
        <v>7</v>
      </c>
      <c r="C4265" t="s">
        <v>60</v>
      </c>
      <c r="D4265">
        <v>135</v>
      </c>
      <c r="E4265">
        <v>10</v>
      </c>
      <c r="F4265" t="s">
        <v>64</v>
      </c>
    </row>
    <row r="4266" spans="1:6" x14ac:dyDescent="0.2">
      <c r="A4266">
        <v>3505</v>
      </c>
      <c r="B4266">
        <v>7</v>
      </c>
      <c r="C4266" t="s">
        <v>56</v>
      </c>
      <c r="D4266">
        <v>135</v>
      </c>
      <c r="E4266">
        <v>11</v>
      </c>
      <c r="F4266" t="s">
        <v>61</v>
      </c>
    </row>
    <row r="4267" spans="1:6" x14ac:dyDescent="0.2">
      <c r="A4267">
        <v>3506</v>
      </c>
      <c r="B4267">
        <v>7</v>
      </c>
      <c r="C4267" t="s">
        <v>58</v>
      </c>
      <c r="D4267">
        <v>135</v>
      </c>
      <c r="E4267">
        <v>11</v>
      </c>
      <c r="F4267" t="s">
        <v>63</v>
      </c>
    </row>
    <row r="4268" spans="1:6" x14ac:dyDescent="0.2">
      <c r="A4268">
        <v>3507</v>
      </c>
      <c r="B4268">
        <v>7</v>
      </c>
      <c r="C4268" t="s">
        <v>59</v>
      </c>
      <c r="D4268">
        <v>135</v>
      </c>
      <c r="E4268">
        <v>11</v>
      </c>
      <c r="F4268" t="s">
        <v>64</v>
      </c>
    </row>
    <row r="4269" spans="1:6" x14ac:dyDescent="0.2">
      <c r="A4269">
        <v>3508</v>
      </c>
      <c r="B4269">
        <v>7</v>
      </c>
      <c r="C4269" t="s">
        <v>60</v>
      </c>
      <c r="D4269">
        <v>135</v>
      </c>
      <c r="E4269">
        <v>11</v>
      </c>
      <c r="F4269" t="s">
        <v>63</v>
      </c>
    </row>
    <row r="4270" spans="1:6" x14ac:dyDescent="0.2">
      <c r="A4270">
        <v>3509</v>
      </c>
      <c r="B4270">
        <v>7</v>
      </c>
      <c r="C4270" t="s">
        <v>56</v>
      </c>
      <c r="D4270">
        <v>135</v>
      </c>
      <c r="E4270">
        <v>12</v>
      </c>
      <c r="F4270" t="s">
        <v>64</v>
      </c>
    </row>
    <row r="4271" spans="1:6" x14ac:dyDescent="0.2">
      <c r="A4271">
        <v>3510</v>
      </c>
      <c r="B4271">
        <v>7</v>
      </c>
      <c r="C4271" t="s">
        <v>58</v>
      </c>
      <c r="D4271">
        <v>135</v>
      </c>
      <c r="E4271">
        <v>12</v>
      </c>
      <c r="F4271" t="s">
        <v>64</v>
      </c>
    </row>
    <row r="4272" spans="1:6" x14ac:dyDescent="0.2">
      <c r="A4272">
        <v>3511</v>
      </c>
      <c r="B4272">
        <v>7</v>
      </c>
      <c r="C4272" t="s">
        <v>59</v>
      </c>
      <c r="D4272">
        <v>135</v>
      </c>
      <c r="E4272">
        <v>12</v>
      </c>
      <c r="F4272" t="s">
        <v>64</v>
      </c>
    </row>
    <row r="4273" spans="1:6" x14ac:dyDescent="0.2">
      <c r="A4273">
        <v>3512</v>
      </c>
      <c r="B4273">
        <v>7</v>
      </c>
      <c r="C4273" t="s">
        <v>60</v>
      </c>
      <c r="D4273">
        <v>135</v>
      </c>
      <c r="E4273">
        <v>12</v>
      </c>
      <c r="F4273" t="s">
        <v>64</v>
      </c>
    </row>
    <row r="4274" spans="1:6" x14ac:dyDescent="0.2">
      <c r="A4274">
        <v>3513</v>
      </c>
      <c r="B4274">
        <v>7</v>
      </c>
      <c r="C4274" t="s">
        <v>56</v>
      </c>
      <c r="D4274">
        <v>135</v>
      </c>
      <c r="E4274">
        <v>13</v>
      </c>
      <c r="F4274" t="s">
        <v>64</v>
      </c>
    </row>
    <row r="4275" spans="1:6" x14ac:dyDescent="0.2">
      <c r="A4275">
        <v>3514</v>
      </c>
      <c r="B4275">
        <v>7</v>
      </c>
      <c r="C4275" t="s">
        <v>58</v>
      </c>
      <c r="D4275">
        <v>135</v>
      </c>
      <c r="E4275">
        <v>13</v>
      </c>
      <c r="F4275" t="s">
        <v>64</v>
      </c>
    </row>
    <row r="4276" spans="1:6" x14ac:dyDescent="0.2">
      <c r="A4276">
        <v>3515</v>
      </c>
      <c r="B4276">
        <v>7</v>
      </c>
      <c r="C4276" t="s">
        <v>59</v>
      </c>
      <c r="D4276">
        <v>135</v>
      </c>
      <c r="E4276">
        <v>13</v>
      </c>
      <c r="F4276" t="s">
        <v>64</v>
      </c>
    </row>
    <row r="4277" spans="1:6" x14ac:dyDescent="0.2">
      <c r="A4277">
        <v>3516</v>
      </c>
      <c r="B4277">
        <v>7</v>
      </c>
      <c r="C4277" t="s">
        <v>60</v>
      </c>
      <c r="D4277">
        <v>135</v>
      </c>
      <c r="E4277">
        <v>13</v>
      </c>
      <c r="F4277" t="s">
        <v>64</v>
      </c>
    </row>
    <row r="4278" spans="1:6" x14ac:dyDescent="0.2">
      <c r="A4278">
        <v>3517</v>
      </c>
      <c r="B4278">
        <v>7</v>
      </c>
      <c r="C4278" t="s">
        <v>56</v>
      </c>
      <c r="D4278">
        <v>135</v>
      </c>
      <c r="E4278">
        <v>14</v>
      </c>
      <c r="F4278" t="s">
        <v>64</v>
      </c>
    </row>
    <row r="4279" spans="1:6" x14ac:dyDescent="0.2">
      <c r="A4279">
        <v>3518</v>
      </c>
      <c r="B4279">
        <v>7</v>
      </c>
      <c r="C4279" t="s">
        <v>58</v>
      </c>
      <c r="D4279">
        <v>135</v>
      </c>
      <c r="E4279">
        <v>14</v>
      </c>
      <c r="F4279" t="s">
        <v>63</v>
      </c>
    </row>
    <row r="4280" spans="1:6" x14ac:dyDescent="0.2">
      <c r="A4280">
        <v>3519</v>
      </c>
      <c r="B4280">
        <v>7</v>
      </c>
      <c r="C4280" t="s">
        <v>59</v>
      </c>
      <c r="D4280">
        <v>135</v>
      </c>
      <c r="E4280">
        <v>14</v>
      </c>
      <c r="F4280" t="s">
        <v>57</v>
      </c>
    </row>
    <row r="4281" spans="1:6" x14ac:dyDescent="0.2">
      <c r="A4281">
        <v>3520</v>
      </c>
      <c r="B4281">
        <v>7</v>
      </c>
      <c r="C4281" t="s">
        <v>60</v>
      </c>
      <c r="D4281">
        <v>135</v>
      </c>
      <c r="E4281">
        <v>14</v>
      </c>
      <c r="F4281" t="s">
        <v>64</v>
      </c>
    </row>
    <row r="4282" spans="1:6" x14ac:dyDescent="0.2">
      <c r="A4282">
        <v>3521</v>
      </c>
      <c r="B4282">
        <v>7</v>
      </c>
      <c r="C4282" t="s">
        <v>56</v>
      </c>
      <c r="D4282">
        <v>135</v>
      </c>
      <c r="E4282">
        <v>15</v>
      </c>
      <c r="F4282" t="s">
        <v>64</v>
      </c>
    </row>
    <row r="4283" spans="1:6" x14ac:dyDescent="0.2">
      <c r="A4283">
        <v>3522</v>
      </c>
      <c r="B4283">
        <v>7</v>
      </c>
      <c r="C4283" t="s">
        <v>58</v>
      </c>
      <c r="D4283">
        <v>135</v>
      </c>
      <c r="E4283">
        <v>15</v>
      </c>
      <c r="F4283" t="s">
        <v>63</v>
      </c>
    </row>
    <row r="4284" spans="1:6" x14ac:dyDescent="0.2">
      <c r="A4284">
        <v>3523</v>
      </c>
      <c r="B4284">
        <v>7</v>
      </c>
      <c r="C4284" t="s">
        <v>59</v>
      </c>
      <c r="D4284">
        <v>135</v>
      </c>
      <c r="E4284">
        <v>15</v>
      </c>
      <c r="F4284" t="s">
        <v>64</v>
      </c>
    </row>
    <row r="4285" spans="1:6" x14ac:dyDescent="0.2">
      <c r="A4285">
        <v>3524</v>
      </c>
      <c r="B4285">
        <v>7</v>
      </c>
      <c r="C4285" t="s">
        <v>60</v>
      </c>
      <c r="D4285">
        <v>135</v>
      </c>
      <c r="E4285">
        <v>15</v>
      </c>
      <c r="F4285" t="s">
        <v>63</v>
      </c>
    </row>
    <row r="4286" spans="1:6" x14ac:dyDescent="0.2">
      <c r="A4286">
        <v>3525</v>
      </c>
      <c r="B4286">
        <v>7</v>
      </c>
      <c r="C4286" t="s">
        <v>56</v>
      </c>
      <c r="D4286">
        <v>135</v>
      </c>
      <c r="E4286">
        <v>16</v>
      </c>
      <c r="F4286" t="s">
        <v>63</v>
      </c>
    </row>
    <row r="4287" spans="1:6" x14ac:dyDescent="0.2">
      <c r="A4287">
        <v>3526</v>
      </c>
      <c r="B4287">
        <v>7</v>
      </c>
      <c r="C4287" t="s">
        <v>58</v>
      </c>
      <c r="D4287">
        <v>135</v>
      </c>
      <c r="E4287">
        <v>16</v>
      </c>
      <c r="F4287" t="s">
        <v>63</v>
      </c>
    </row>
    <row r="4288" spans="1:6" x14ac:dyDescent="0.2">
      <c r="A4288">
        <v>3527</v>
      </c>
      <c r="B4288">
        <v>7</v>
      </c>
      <c r="C4288" t="s">
        <v>59</v>
      </c>
      <c r="D4288">
        <v>135</v>
      </c>
      <c r="E4288">
        <v>16</v>
      </c>
      <c r="F4288" t="s">
        <v>64</v>
      </c>
    </row>
    <row r="4289" spans="1:6" x14ac:dyDescent="0.2">
      <c r="A4289">
        <v>3528</v>
      </c>
      <c r="B4289">
        <v>7</v>
      </c>
      <c r="C4289" t="s">
        <v>60</v>
      </c>
      <c r="D4289">
        <v>135</v>
      </c>
      <c r="E4289">
        <v>16</v>
      </c>
      <c r="F4289" t="s">
        <v>57</v>
      </c>
    </row>
    <row r="4290" spans="1:6" x14ac:dyDescent="0.2">
      <c r="A4290">
        <v>3529</v>
      </c>
      <c r="B4290">
        <v>7</v>
      </c>
      <c r="C4290" t="s">
        <v>56</v>
      </c>
      <c r="D4290">
        <v>135</v>
      </c>
      <c r="E4290">
        <v>17</v>
      </c>
      <c r="F4290" t="s">
        <v>63</v>
      </c>
    </row>
    <row r="4291" spans="1:6" x14ac:dyDescent="0.2">
      <c r="A4291">
        <v>3530</v>
      </c>
      <c r="B4291">
        <v>7</v>
      </c>
      <c r="C4291" t="s">
        <v>58</v>
      </c>
      <c r="D4291">
        <v>135</v>
      </c>
      <c r="E4291">
        <v>17</v>
      </c>
      <c r="F4291" t="s">
        <v>63</v>
      </c>
    </row>
    <row r="4292" spans="1:6" x14ac:dyDescent="0.2">
      <c r="A4292">
        <v>3531</v>
      </c>
      <c r="B4292">
        <v>7</v>
      </c>
      <c r="C4292" t="s">
        <v>59</v>
      </c>
      <c r="D4292">
        <v>135</v>
      </c>
      <c r="E4292">
        <v>17</v>
      </c>
      <c r="F4292" t="s">
        <v>64</v>
      </c>
    </row>
    <row r="4293" spans="1:6" x14ac:dyDescent="0.2">
      <c r="A4293">
        <v>3532</v>
      </c>
      <c r="B4293">
        <v>7</v>
      </c>
      <c r="C4293" t="s">
        <v>60</v>
      </c>
      <c r="D4293">
        <v>135</v>
      </c>
      <c r="E4293">
        <v>17</v>
      </c>
      <c r="F4293" t="s">
        <v>63</v>
      </c>
    </row>
    <row r="4294" spans="1:6" x14ac:dyDescent="0.2">
      <c r="A4294">
        <v>3533</v>
      </c>
      <c r="B4294">
        <v>7</v>
      </c>
      <c r="C4294" t="s">
        <v>56</v>
      </c>
      <c r="D4294">
        <v>135</v>
      </c>
      <c r="E4294">
        <v>18</v>
      </c>
      <c r="F4294" t="s">
        <v>64</v>
      </c>
    </row>
    <row r="4295" spans="1:6" x14ac:dyDescent="0.2">
      <c r="A4295">
        <v>3534</v>
      </c>
      <c r="B4295">
        <v>7</v>
      </c>
      <c r="C4295" t="s">
        <v>58</v>
      </c>
      <c r="D4295">
        <v>135</v>
      </c>
      <c r="E4295">
        <v>18</v>
      </c>
      <c r="F4295" t="s">
        <v>63</v>
      </c>
    </row>
    <row r="4296" spans="1:6" x14ac:dyDescent="0.2">
      <c r="A4296">
        <v>3535</v>
      </c>
      <c r="B4296">
        <v>7</v>
      </c>
      <c r="C4296" t="s">
        <v>59</v>
      </c>
      <c r="D4296">
        <v>135</v>
      </c>
      <c r="E4296">
        <v>18</v>
      </c>
      <c r="F4296" t="s">
        <v>64</v>
      </c>
    </row>
    <row r="4297" spans="1:6" x14ac:dyDescent="0.2">
      <c r="A4297">
        <v>3536</v>
      </c>
      <c r="B4297">
        <v>7</v>
      </c>
      <c r="C4297" t="s">
        <v>60</v>
      </c>
      <c r="D4297">
        <v>135</v>
      </c>
      <c r="E4297">
        <v>18</v>
      </c>
      <c r="F4297" t="s">
        <v>63</v>
      </c>
    </row>
    <row r="4298" spans="1:6" x14ac:dyDescent="0.2">
      <c r="A4298">
        <v>3537</v>
      </c>
      <c r="B4298">
        <v>7</v>
      </c>
      <c r="C4298" t="s">
        <v>56</v>
      </c>
      <c r="D4298">
        <v>135</v>
      </c>
      <c r="E4298">
        <v>19</v>
      </c>
      <c r="F4298" t="s">
        <v>63</v>
      </c>
    </row>
    <row r="4299" spans="1:6" x14ac:dyDescent="0.2">
      <c r="A4299">
        <v>3538</v>
      </c>
      <c r="B4299">
        <v>7</v>
      </c>
      <c r="C4299" t="s">
        <v>58</v>
      </c>
      <c r="D4299">
        <v>135</v>
      </c>
      <c r="E4299">
        <v>19</v>
      </c>
      <c r="F4299" t="s">
        <v>63</v>
      </c>
    </row>
    <row r="4300" spans="1:6" x14ac:dyDescent="0.2">
      <c r="A4300">
        <v>3539</v>
      </c>
      <c r="B4300">
        <v>7</v>
      </c>
      <c r="C4300" t="s">
        <v>59</v>
      </c>
      <c r="D4300">
        <v>135</v>
      </c>
      <c r="E4300">
        <v>19</v>
      </c>
      <c r="F4300" t="s">
        <v>57</v>
      </c>
    </row>
    <row r="4301" spans="1:6" x14ac:dyDescent="0.2">
      <c r="A4301">
        <v>3540</v>
      </c>
      <c r="B4301">
        <v>7</v>
      </c>
      <c r="C4301" t="s">
        <v>60</v>
      </c>
      <c r="D4301">
        <v>135</v>
      </c>
      <c r="E4301">
        <v>19</v>
      </c>
      <c r="F4301" t="s">
        <v>61</v>
      </c>
    </row>
    <row r="4302" spans="1:6" x14ac:dyDescent="0.2">
      <c r="A4302">
        <v>3541</v>
      </c>
      <c r="B4302">
        <v>7</v>
      </c>
      <c r="C4302" t="s">
        <v>56</v>
      </c>
      <c r="D4302">
        <v>135</v>
      </c>
      <c r="E4302">
        <v>20</v>
      </c>
      <c r="F4302" t="s">
        <v>63</v>
      </c>
    </row>
    <row r="4303" spans="1:6" x14ac:dyDescent="0.2">
      <c r="A4303">
        <v>3542</v>
      </c>
      <c r="B4303">
        <v>7</v>
      </c>
      <c r="C4303" t="s">
        <v>58</v>
      </c>
      <c r="D4303">
        <v>135</v>
      </c>
      <c r="E4303">
        <v>20</v>
      </c>
      <c r="F4303" t="s">
        <v>63</v>
      </c>
    </row>
    <row r="4304" spans="1:6" x14ac:dyDescent="0.2">
      <c r="A4304">
        <v>3543</v>
      </c>
      <c r="B4304">
        <v>7</v>
      </c>
      <c r="C4304" t="s">
        <v>59</v>
      </c>
      <c r="D4304">
        <v>135</v>
      </c>
      <c r="E4304">
        <v>20</v>
      </c>
      <c r="F4304" t="s">
        <v>64</v>
      </c>
    </row>
    <row r="4305" spans="1:6" x14ac:dyDescent="0.2">
      <c r="A4305">
        <v>3544</v>
      </c>
      <c r="B4305">
        <v>7</v>
      </c>
      <c r="C4305" t="s">
        <v>60</v>
      </c>
      <c r="D4305">
        <v>135</v>
      </c>
      <c r="E4305">
        <v>20</v>
      </c>
      <c r="F4305" t="s">
        <v>63</v>
      </c>
    </row>
    <row r="4306" spans="1:6" x14ac:dyDescent="0.2">
      <c r="A4306">
        <v>3545</v>
      </c>
      <c r="B4306">
        <v>7</v>
      </c>
      <c r="C4306" t="s">
        <v>56</v>
      </c>
      <c r="D4306">
        <v>135</v>
      </c>
      <c r="E4306">
        <v>21</v>
      </c>
      <c r="F4306" t="s">
        <v>63</v>
      </c>
    </row>
    <row r="4307" spans="1:6" x14ac:dyDescent="0.2">
      <c r="A4307">
        <v>3546</v>
      </c>
      <c r="B4307">
        <v>7</v>
      </c>
      <c r="C4307" t="s">
        <v>58</v>
      </c>
      <c r="D4307">
        <v>135</v>
      </c>
      <c r="E4307">
        <v>21</v>
      </c>
      <c r="F4307" t="s">
        <v>63</v>
      </c>
    </row>
    <row r="4308" spans="1:6" x14ac:dyDescent="0.2">
      <c r="A4308">
        <v>3547</v>
      </c>
      <c r="B4308">
        <v>7</v>
      </c>
      <c r="C4308" t="s">
        <v>59</v>
      </c>
      <c r="D4308">
        <v>135</v>
      </c>
      <c r="E4308">
        <v>21</v>
      </c>
      <c r="F4308" t="s">
        <v>64</v>
      </c>
    </row>
    <row r="4309" spans="1:6" x14ac:dyDescent="0.2">
      <c r="A4309">
        <v>3548</v>
      </c>
      <c r="B4309">
        <v>7</v>
      </c>
      <c r="C4309" t="s">
        <v>60</v>
      </c>
      <c r="D4309">
        <v>135</v>
      </c>
      <c r="E4309">
        <v>21</v>
      </c>
      <c r="F4309" t="s">
        <v>63</v>
      </c>
    </row>
    <row r="4310" spans="1:6" x14ac:dyDescent="0.2">
      <c r="A4310">
        <v>3549</v>
      </c>
      <c r="B4310">
        <v>7</v>
      </c>
      <c r="C4310" t="s">
        <v>56</v>
      </c>
      <c r="D4310">
        <v>135</v>
      </c>
      <c r="E4310">
        <v>22</v>
      </c>
      <c r="F4310" t="s">
        <v>63</v>
      </c>
    </row>
    <row r="4311" spans="1:6" x14ac:dyDescent="0.2">
      <c r="A4311">
        <v>3550</v>
      </c>
      <c r="B4311">
        <v>7</v>
      </c>
      <c r="C4311" t="s">
        <v>58</v>
      </c>
      <c r="D4311">
        <v>135</v>
      </c>
      <c r="E4311">
        <v>22</v>
      </c>
      <c r="F4311" t="s">
        <v>63</v>
      </c>
    </row>
    <row r="4312" spans="1:6" x14ac:dyDescent="0.2">
      <c r="A4312">
        <v>3551</v>
      </c>
      <c r="B4312">
        <v>7</v>
      </c>
      <c r="C4312" t="s">
        <v>59</v>
      </c>
      <c r="D4312">
        <v>135</v>
      </c>
      <c r="E4312">
        <v>22</v>
      </c>
      <c r="F4312" t="s">
        <v>64</v>
      </c>
    </row>
    <row r="4313" spans="1:6" x14ac:dyDescent="0.2">
      <c r="A4313">
        <v>3552</v>
      </c>
      <c r="B4313">
        <v>7</v>
      </c>
      <c r="C4313" t="s">
        <v>60</v>
      </c>
      <c r="D4313">
        <v>135</v>
      </c>
      <c r="E4313">
        <v>22</v>
      </c>
      <c r="F4313" t="s">
        <v>63</v>
      </c>
    </row>
    <row r="4314" spans="1:6" x14ac:dyDescent="0.2">
      <c r="A4314">
        <v>3553</v>
      </c>
      <c r="B4314">
        <v>7</v>
      </c>
      <c r="C4314" t="s">
        <v>56</v>
      </c>
      <c r="D4314">
        <v>135</v>
      </c>
      <c r="E4314">
        <v>23</v>
      </c>
      <c r="F4314" t="s">
        <v>63</v>
      </c>
    </row>
    <row r="4315" spans="1:6" x14ac:dyDescent="0.2">
      <c r="A4315">
        <v>3554</v>
      </c>
      <c r="B4315">
        <v>7</v>
      </c>
      <c r="C4315" t="s">
        <v>58</v>
      </c>
      <c r="D4315">
        <v>135</v>
      </c>
      <c r="E4315">
        <v>23</v>
      </c>
      <c r="F4315" t="s">
        <v>63</v>
      </c>
    </row>
    <row r="4316" spans="1:6" x14ac:dyDescent="0.2">
      <c r="A4316">
        <v>3555</v>
      </c>
      <c r="B4316">
        <v>7</v>
      </c>
      <c r="C4316" t="s">
        <v>59</v>
      </c>
      <c r="D4316">
        <v>135</v>
      </c>
      <c r="E4316">
        <v>23</v>
      </c>
      <c r="F4316" t="s">
        <v>64</v>
      </c>
    </row>
    <row r="4317" spans="1:6" x14ac:dyDescent="0.2">
      <c r="A4317">
        <v>3556</v>
      </c>
      <c r="B4317">
        <v>7</v>
      </c>
      <c r="C4317" t="s">
        <v>60</v>
      </c>
      <c r="D4317">
        <v>135</v>
      </c>
      <c r="E4317">
        <v>23</v>
      </c>
      <c r="F4317" t="s">
        <v>63</v>
      </c>
    </row>
    <row r="4318" spans="1:6" x14ac:dyDescent="0.2">
      <c r="A4318">
        <v>3557</v>
      </c>
      <c r="B4318">
        <v>7</v>
      </c>
      <c r="C4318" t="s">
        <v>56</v>
      </c>
      <c r="D4318">
        <v>135</v>
      </c>
      <c r="E4318">
        <v>24</v>
      </c>
      <c r="F4318" t="s">
        <v>57</v>
      </c>
    </row>
    <row r="4319" spans="1:6" x14ac:dyDescent="0.2">
      <c r="A4319">
        <v>3558</v>
      </c>
      <c r="B4319">
        <v>7</v>
      </c>
      <c r="C4319" t="s">
        <v>58</v>
      </c>
      <c r="D4319">
        <v>135</v>
      </c>
      <c r="E4319">
        <v>24</v>
      </c>
      <c r="F4319" t="s">
        <v>64</v>
      </c>
    </row>
    <row r="4320" spans="1:6" x14ac:dyDescent="0.2">
      <c r="A4320">
        <v>3559</v>
      </c>
      <c r="B4320">
        <v>7</v>
      </c>
      <c r="C4320" t="s">
        <v>59</v>
      </c>
      <c r="D4320">
        <v>135</v>
      </c>
      <c r="E4320">
        <v>24</v>
      </c>
      <c r="F4320" t="s">
        <v>64</v>
      </c>
    </row>
    <row r="4321" spans="1:6" x14ac:dyDescent="0.2">
      <c r="A4321">
        <v>3560</v>
      </c>
      <c r="B4321">
        <v>7</v>
      </c>
      <c r="C4321" t="s">
        <v>60</v>
      </c>
      <c r="D4321">
        <v>135</v>
      </c>
      <c r="E4321">
        <v>24</v>
      </c>
      <c r="F4321" t="s">
        <v>64</v>
      </c>
    </row>
    <row r="4322" spans="1:6" x14ac:dyDescent="0.2">
      <c r="A4322">
        <v>3561</v>
      </c>
      <c r="B4322">
        <v>7</v>
      </c>
      <c r="C4322" t="s">
        <v>56</v>
      </c>
      <c r="D4322">
        <v>135</v>
      </c>
      <c r="E4322">
        <v>25</v>
      </c>
      <c r="F4322" t="s">
        <v>64</v>
      </c>
    </row>
    <row r="4323" spans="1:6" x14ac:dyDescent="0.2">
      <c r="A4323">
        <v>3562</v>
      </c>
      <c r="B4323">
        <v>7</v>
      </c>
      <c r="C4323" t="s">
        <v>58</v>
      </c>
      <c r="D4323">
        <v>135</v>
      </c>
      <c r="E4323">
        <v>25</v>
      </c>
      <c r="F4323" t="s">
        <v>63</v>
      </c>
    </row>
    <row r="4324" spans="1:6" x14ac:dyDescent="0.2">
      <c r="A4324">
        <v>3563</v>
      </c>
      <c r="B4324">
        <v>7</v>
      </c>
      <c r="C4324" t="s">
        <v>59</v>
      </c>
      <c r="D4324">
        <v>135</v>
      </c>
      <c r="E4324">
        <v>25</v>
      </c>
      <c r="F4324" t="s">
        <v>61</v>
      </c>
    </row>
    <row r="4325" spans="1:6" x14ac:dyDescent="0.2">
      <c r="A4325">
        <v>3564</v>
      </c>
      <c r="B4325">
        <v>7</v>
      </c>
      <c r="C4325" t="s">
        <v>60</v>
      </c>
      <c r="D4325">
        <v>135</v>
      </c>
      <c r="E4325">
        <v>25</v>
      </c>
      <c r="F4325" t="s">
        <v>63</v>
      </c>
    </row>
    <row r="4326" spans="1:6" x14ac:dyDescent="0.2">
      <c r="A4326">
        <v>3565</v>
      </c>
      <c r="B4326">
        <v>7</v>
      </c>
      <c r="C4326" t="s">
        <v>56</v>
      </c>
      <c r="D4326">
        <v>135</v>
      </c>
      <c r="E4326">
        <v>26</v>
      </c>
      <c r="F4326" t="s">
        <v>64</v>
      </c>
    </row>
    <row r="4327" spans="1:6" x14ac:dyDescent="0.2">
      <c r="A4327">
        <v>3566</v>
      </c>
      <c r="B4327">
        <v>7</v>
      </c>
      <c r="C4327" t="s">
        <v>58</v>
      </c>
      <c r="D4327">
        <v>135</v>
      </c>
      <c r="E4327">
        <v>26</v>
      </c>
      <c r="F4327" t="s">
        <v>64</v>
      </c>
    </row>
    <row r="4328" spans="1:6" x14ac:dyDescent="0.2">
      <c r="A4328">
        <v>3567</v>
      </c>
      <c r="B4328">
        <v>7</v>
      </c>
      <c r="C4328" t="s">
        <v>59</v>
      </c>
      <c r="D4328">
        <v>135</v>
      </c>
      <c r="E4328">
        <v>26</v>
      </c>
      <c r="F4328" t="s">
        <v>64</v>
      </c>
    </row>
    <row r="4329" spans="1:6" x14ac:dyDescent="0.2">
      <c r="A4329">
        <v>3568</v>
      </c>
      <c r="B4329">
        <v>7</v>
      </c>
      <c r="C4329" t="s">
        <v>60</v>
      </c>
      <c r="D4329">
        <v>135</v>
      </c>
      <c r="E4329">
        <v>26</v>
      </c>
      <c r="F4329" t="s">
        <v>64</v>
      </c>
    </row>
    <row r="4330" spans="1:6" x14ac:dyDescent="0.2">
      <c r="A4330">
        <v>3569</v>
      </c>
      <c r="B4330">
        <v>7</v>
      </c>
      <c r="C4330" t="s">
        <v>56</v>
      </c>
      <c r="D4330">
        <v>135</v>
      </c>
      <c r="E4330">
        <v>27</v>
      </c>
      <c r="F4330" t="s">
        <v>64</v>
      </c>
    </row>
    <row r="4331" spans="1:6" x14ac:dyDescent="0.2">
      <c r="A4331">
        <v>3570</v>
      </c>
      <c r="B4331">
        <v>7</v>
      </c>
      <c r="C4331" t="s">
        <v>58</v>
      </c>
      <c r="D4331">
        <v>135</v>
      </c>
      <c r="E4331">
        <v>27</v>
      </c>
      <c r="F4331" t="s">
        <v>64</v>
      </c>
    </row>
    <row r="4332" spans="1:6" x14ac:dyDescent="0.2">
      <c r="A4332">
        <v>3571</v>
      </c>
      <c r="B4332">
        <v>7</v>
      </c>
      <c r="C4332" t="s">
        <v>59</v>
      </c>
      <c r="D4332">
        <v>135</v>
      </c>
      <c r="E4332">
        <v>27</v>
      </c>
      <c r="F4332" t="s">
        <v>64</v>
      </c>
    </row>
    <row r="4333" spans="1:6" x14ac:dyDescent="0.2">
      <c r="A4333">
        <v>3572</v>
      </c>
      <c r="B4333">
        <v>7</v>
      </c>
      <c r="C4333" t="s">
        <v>60</v>
      </c>
      <c r="D4333">
        <v>135</v>
      </c>
      <c r="E4333">
        <v>27</v>
      </c>
      <c r="F4333" t="s">
        <v>64</v>
      </c>
    </row>
    <row r="4334" spans="1:6" x14ac:dyDescent="0.2">
      <c r="A4334">
        <v>3573</v>
      </c>
      <c r="B4334">
        <v>7</v>
      </c>
      <c r="C4334" t="s">
        <v>56</v>
      </c>
      <c r="D4334">
        <v>135</v>
      </c>
      <c r="E4334">
        <v>28</v>
      </c>
      <c r="F4334" t="s">
        <v>63</v>
      </c>
    </row>
    <row r="4335" spans="1:6" x14ac:dyDescent="0.2">
      <c r="A4335">
        <v>3574</v>
      </c>
      <c r="B4335">
        <v>7</v>
      </c>
      <c r="C4335" t="s">
        <v>58</v>
      </c>
      <c r="D4335">
        <v>135</v>
      </c>
      <c r="E4335">
        <v>28</v>
      </c>
      <c r="F4335" t="s">
        <v>63</v>
      </c>
    </row>
    <row r="4336" spans="1:6" x14ac:dyDescent="0.2">
      <c r="A4336">
        <v>3575</v>
      </c>
      <c r="B4336">
        <v>7</v>
      </c>
      <c r="C4336" t="s">
        <v>59</v>
      </c>
      <c r="D4336">
        <v>135</v>
      </c>
      <c r="E4336">
        <v>28</v>
      </c>
      <c r="F4336" t="s">
        <v>64</v>
      </c>
    </row>
    <row r="4337" spans="1:6" x14ac:dyDescent="0.2">
      <c r="A4337">
        <v>3576</v>
      </c>
      <c r="B4337">
        <v>7</v>
      </c>
      <c r="C4337" t="s">
        <v>60</v>
      </c>
      <c r="D4337">
        <v>135</v>
      </c>
      <c r="E4337">
        <v>28</v>
      </c>
      <c r="F4337" t="s">
        <v>63</v>
      </c>
    </row>
    <row r="4338" spans="1:6" x14ac:dyDescent="0.2">
      <c r="A4338">
        <v>3577</v>
      </c>
      <c r="B4338">
        <v>7</v>
      </c>
      <c r="C4338" t="s">
        <v>56</v>
      </c>
      <c r="D4338">
        <v>135</v>
      </c>
      <c r="E4338">
        <v>29</v>
      </c>
      <c r="F4338" t="s">
        <v>63</v>
      </c>
    </row>
    <row r="4339" spans="1:6" x14ac:dyDescent="0.2">
      <c r="A4339">
        <v>3578</v>
      </c>
      <c r="B4339">
        <v>7</v>
      </c>
      <c r="C4339" t="s">
        <v>58</v>
      </c>
      <c r="D4339">
        <v>135</v>
      </c>
      <c r="E4339">
        <v>29</v>
      </c>
      <c r="F4339" t="s">
        <v>63</v>
      </c>
    </row>
    <row r="4340" spans="1:6" x14ac:dyDescent="0.2">
      <c r="A4340">
        <v>3579</v>
      </c>
      <c r="B4340">
        <v>7</v>
      </c>
      <c r="C4340" t="s">
        <v>59</v>
      </c>
      <c r="D4340">
        <v>135</v>
      </c>
      <c r="E4340">
        <v>29</v>
      </c>
      <c r="F4340" t="s">
        <v>64</v>
      </c>
    </row>
    <row r="4341" spans="1:6" x14ac:dyDescent="0.2">
      <c r="A4341">
        <v>3580</v>
      </c>
      <c r="B4341">
        <v>7</v>
      </c>
      <c r="C4341" t="s">
        <v>60</v>
      </c>
      <c r="D4341">
        <v>135</v>
      </c>
      <c r="E4341">
        <v>29</v>
      </c>
      <c r="F4341" t="s">
        <v>62</v>
      </c>
    </row>
    <row r="4342" spans="1:6" x14ac:dyDescent="0.2">
      <c r="A4342">
        <v>3581</v>
      </c>
      <c r="B4342">
        <v>7</v>
      </c>
      <c r="C4342" t="s">
        <v>56</v>
      </c>
      <c r="D4342">
        <v>135</v>
      </c>
      <c r="E4342">
        <v>30</v>
      </c>
      <c r="F4342" t="s">
        <v>63</v>
      </c>
    </row>
    <row r="4343" spans="1:6" x14ac:dyDescent="0.2">
      <c r="A4343">
        <v>3582</v>
      </c>
      <c r="B4343">
        <v>7</v>
      </c>
      <c r="C4343" t="s">
        <v>58</v>
      </c>
      <c r="D4343">
        <v>135</v>
      </c>
      <c r="E4343">
        <v>30</v>
      </c>
      <c r="F4343" t="s">
        <v>62</v>
      </c>
    </row>
    <row r="4344" spans="1:6" x14ac:dyDescent="0.2">
      <c r="A4344">
        <v>3583</v>
      </c>
      <c r="B4344">
        <v>7</v>
      </c>
      <c r="C4344" t="s">
        <v>59</v>
      </c>
      <c r="D4344">
        <v>135</v>
      </c>
      <c r="E4344">
        <v>30</v>
      </c>
      <c r="F4344" t="s">
        <v>57</v>
      </c>
    </row>
    <row r="4345" spans="1:6" x14ac:dyDescent="0.2">
      <c r="A4345">
        <v>3584</v>
      </c>
      <c r="B4345">
        <v>7</v>
      </c>
      <c r="C4345" t="s">
        <v>60</v>
      </c>
      <c r="D4345">
        <v>135</v>
      </c>
      <c r="E4345">
        <v>30</v>
      </c>
      <c r="F4345" t="s">
        <v>64</v>
      </c>
    </row>
    <row r="4346" spans="1:6" x14ac:dyDescent="0.2">
      <c r="A4346">
        <v>3585</v>
      </c>
      <c r="B4346">
        <v>7</v>
      </c>
      <c r="C4346" t="s">
        <v>56</v>
      </c>
      <c r="D4346">
        <v>135</v>
      </c>
      <c r="E4346">
        <v>31</v>
      </c>
      <c r="F4346" t="s">
        <v>63</v>
      </c>
    </row>
    <row r="4347" spans="1:6" x14ac:dyDescent="0.2">
      <c r="A4347">
        <v>3586</v>
      </c>
      <c r="B4347">
        <v>7</v>
      </c>
      <c r="C4347" t="s">
        <v>58</v>
      </c>
      <c r="D4347">
        <v>135</v>
      </c>
      <c r="E4347">
        <v>31</v>
      </c>
      <c r="F4347" t="s">
        <v>62</v>
      </c>
    </row>
    <row r="4348" spans="1:6" x14ac:dyDescent="0.2">
      <c r="A4348">
        <v>3587</v>
      </c>
      <c r="B4348">
        <v>7</v>
      </c>
      <c r="C4348" t="s">
        <v>59</v>
      </c>
      <c r="D4348">
        <v>135</v>
      </c>
      <c r="E4348">
        <v>31</v>
      </c>
      <c r="F4348" t="s">
        <v>63</v>
      </c>
    </row>
    <row r="4349" spans="1:6" x14ac:dyDescent="0.2">
      <c r="A4349">
        <v>3588</v>
      </c>
      <c r="B4349">
        <v>7</v>
      </c>
      <c r="C4349" t="s">
        <v>60</v>
      </c>
      <c r="D4349">
        <v>135</v>
      </c>
      <c r="E4349">
        <v>31</v>
      </c>
      <c r="F4349" t="s">
        <v>63</v>
      </c>
    </row>
    <row r="4350" spans="1:6" x14ac:dyDescent="0.2">
      <c r="A4350">
        <v>3589</v>
      </c>
      <c r="B4350">
        <v>7</v>
      </c>
      <c r="C4350" t="s">
        <v>56</v>
      </c>
      <c r="D4350">
        <v>135</v>
      </c>
      <c r="E4350">
        <v>32</v>
      </c>
      <c r="F4350" t="s">
        <v>64</v>
      </c>
    </row>
    <row r="4351" spans="1:6" x14ac:dyDescent="0.2">
      <c r="A4351">
        <v>3590</v>
      </c>
      <c r="B4351">
        <v>7</v>
      </c>
      <c r="C4351" t="s">
        <v>58</v>
      </c>
      <c r="D4351">
        <v>135</v>
      </c>
      <c r="E4351">
        <v>32</v>
      </c>
      <c r="F4351" t="s">
        <v>63</v>
      </c>
    </row>
    <row r="4352" spans="1:6" x14ac:dyDescent="0.2">
      <c r="A4352">
        <v>3591</v>
      </c>
      <c r="B4352">
        <v>7</v>
      </c>
      <c r="C4352" t="s">
        <v>59</v>
      </c>
      <c r="D4352">
        <v>135</v>
      </c>
      <c r="E4352">
        <v>32</v>
      </c>
      <c r="F4352" t="s">
        <v>64</v>
      </c>
    </row>
    <row r="4353" spans="1:6" x14ac:dyDescent="0.2">
      <c r="A4353">
        <v>3592</v>
      </c>
      <c r="B4353">
        <v>7</v>
      </c>
      <c r="C4353" t="s">
        <v>60</v>
      </c>
      <c r="D4353">
        <v>135</v>
      </c>
      <c r="E4353">
        <v>32</v>
      </c>
      <c r="F4353" t="s">
        <v>63</v>
      </c>
    </row>
    <row r="4354" spans="1:6" x14ac:dyDescent="0.2">
      <c r="A4354">
        <v>3593</v>
      </c>
      <c r="B4354">
        <v>7</v>
      </c>
      <c r="C4354" t="s">
        <v>56</v>
      </c>
      <c r="D4354">
        <v>135</v>
      </c>
      <c r="E4354">
        <v>33</v>
      </c>
      <c r="F4354" t="s">
        <v>64</v>
      </c>
    </row>
    <row r="4355" spans="1:6" x14ac:dyDescent="0.2">
      <c r="A4355">
        <v>3594</v>
      </c>
      <c r="B4355">
        <v>7</v>
      </c>
      <c r="C4355" t="s">
        <v>58</v>
      </c>
      <c r="D4355">
        <v>135</v>
      </c>
      <c r="E4355">
        <v>33</v>
      </c>
      <c r="F4355" t="s">
        <v>64</v>
      </c>
    </row>
    <row r="4356" spans="1:6" x14ac:dyDescent="0.2">
      <c r="A4356">
        <v>3595</v>
      </c>
      <c r="B4356">
        <v>7</v>
      </c>
      <c r="C4356" t="s">
        <v>59</v>
      </c>
      <c r="D4356">
        <v>135</v>
      </c>
      <c r="E4356">
        <v>33</v>
      </c>
      <c r="F4356" t="s">
        <v>64</v>
      </c>
    </row>
    <row r="4357" spans="1:6" x14ac:dyDescent="0.2">
      <c r="A4357">
        <v>3596</v>
      </c>
      <c r="B4357">
        <v>7</v>
      </c>
      <c r="C4357" t="s">
        <v>60</v>
      </c>
      <c r="D4357">
        <v>135</v>
      </c>
      <c r="E4357">
        <v>33</v>
      </c>
      <c r="F4357" t="s">
        <v>64</v>
      </c>
    </row>
    <row r="4358" spans="1:6" x14ac:dyDescent="0.2">
      <c r="A4358">
        <v>3597</v>
      </c>
      <c r="B4358">
        <v>7</v>
      </c>
      <c r="C4358" t="s">
        <v>56</v>
      </c>
      <c r="D4358">
        <v>135</v>
      </c>
      <c r="E4358">
        <v>34</v>
      </c>
      <c r="F4358" t="s">
        <v>57</v>
      </c>
    </row>
    <row r="4359" spans="1:6" x14ac:dyDescent="0.2">
      <c r="A4359">
        <v>3598</v>
      </c>
      <c r="B4359">
        <v>7</v>
      </c>
      <c r="C4359" t="s">
        <v>58</v>
      </c>
      <c r="D4359">
        <v>135</v>
      </c>
      <c r="E4359">
        <v>34</v>
      </c>
      <c r="F4359" t="s">
        <v>57</v>
      </c>
    </row>
    <row r="4360" spans="1:6" x14ac:dyDescent="0.2">
      <c r="A4360">
        <v>3599</v>
      </c>
      <c r="B4360">
        <v>7</v>
      </c>
      <c r="C4360" t="s">
        <v>59</v>
      </c>
      <c r="D4360">
        <v>135</v>
      </c>
      <c r="E4360">
        <v>34</v>
      </c>
      <c r="F4360" t="s">
        <v>64</v>
      </c>
    </row>
    <row r="4361" spans="1:6" x14ac:dyDescent="0.2">
      <c r="A4361">
        <v>3600</v>
      </c>
      <c r="B4361">
        <v>7</v>
      </c>
      <c r="C4361" t="s">
        <v>60</v>
      </c>
      <c r="D4361">
        <v>135</v>
      </c>
      <c r="E4361">
        <v>34</v>
      </c>
      <c r="F4361" t="s">
        <v>57</v>
      </c>
    </row>
    <row r="4362" spans="1:6" x14ac:dyDescent="0.2">
      <c r="A4362">
        <v>3601</v>
      </c>
      <c r="B4362">
        <v>7</v>
      </c>
      <c r="C4362" t="s">
        <v>56</v>
      </c>
      <c r="D4362">
        <v>135</v>
      </c>
      <c r="E4362">
        <v>35</v>
      </c>
      <c r="F4362" t="s">
        <v>57</v>
      </c>
    </row>
    <row r="4363" spans="1:6" x14ac:dyDescent="0.2">
      <c r="A4363">
        <v>3602</v>
      </c>
      <c r="B4363">
        <v>7</v>
      </c>
      <c r="C4363" t="s">
        <v>58</v>
      </c>
      <c r="D4363">
        <v>135</v>
      </c>
      <c r="E4363">
        <v>35</v>
      </c>
      <c r="F4363" t="s">
        <v>57</v>
      </c>
    </row>
    <row r="4364" spans="1:6" x14ac:dyDescent="0.2">
      <c r="A4364">
        <v>3603</v>
      </c>
      <c r="B4364">
        <v>7</v>
      </c>
      <c r="C4364" t="s">
        <v>59</v>
      </c>
      <c r="D4364">
        <v>135</v>
      </c>
      <c r="E4364">
        <v>35</v>
      </c>
      <c r="F4364" t="s">
        <v>64</v>
      </c>
    </row>
    <row r="4365" spans="1:6" x14ac:dyDescent="0.2">
      <c r="A4365">
        <v>3604</v>
      </c>
      <c r="B4365">
        <v>7</v>
      </c>
      <c r="C4365" t="s">
        <v>60</v>
      </c>
      <c r="D4365">
        <v>135</v>
      </c>
      <c r="E4365">
        <v>35</v>
      </c>
      <c r="F4365" t="s">
        <v>57</v>
      </c>
    </row>
    <row r="4366" spans="1:6" x14ac:dyDescent="0.2">
      <c r="A4366">
        <v>3605</v>
      </c>
      <c r="B4366">
        <v>7</v>
      </c>
      <c r="C4366" t="s">
        <v>56</v>
      </c>
      <c r="D4366">
        <v>135</v>
      </c>
      <c r="E4366">
        <v>36</v>
      </c>
      <c r="F4366" t="s">
        <v>63</v>
      </c>
    </row>
    <row r="4367" spans="1:6" x14ac:dyDescent="0.2">
      <c r="A4367">
        <v>3606</v>
      </c>
      <c r="B4367">
        <v>7</v>
      </c>
      <c r="C4367" t="s">
        <v>58</v>
      </c>
      <c r="D4367">
        <v>135</v>
      </c>
      <c r="E4367">
        <v>36</v>
      </c>
      <c r="F4367" t="s">
        <v>62</v>
      </c>
    </row>
    <row r="4368" spans="1:6" x14ac:dyDescent="0.2">
      <c r="A4368">
        <v>3607</v>
      </c>
      <c r="B4368">
        <v>7</v>
      </c>
      <c r="C4368" t="s">
        <v>59</v>
      </c>
      <c r="D4368">
        <v>135</v>
      </c>
      <c r="E4368">
        <v>36</v>
      </c>
      <c r="F4368" t="s">
        <v>62</v>
      </c>
    </row>
    <row r="4369" spans="1:6" x14ac:dyDescent="0.2">
      <c r="A4369">
        <v>3608</v>
      </c>
      <c r="B4369">
        <v>7</v>
      </c>
      <c r="C4369" t="s">
        <v>60</v>
      </c>
      <c r="D4369">
        <v>135</v>
      </c>
      <c r="E4369">
        <v>36</v>
      </c>
      <c r="F4369" t="s">
        <v>63</v>
      </c>
    </row>
    <row r="4370" spans="1:6" x14ac:dyDescent="0.2">
      <c r="A4370">
        <v>3609</v>
      </c>
      <c r="B4370">
        <v>7</v>
      </c>
      <c r="C4370" t="s">
        <v>56</v>
      </c>
      <c r="D4370">
        <v>135</v>
      </c>
      <c r="E4370">
        <v>37</v>
      </c>
      <c r="F4370" t="s">
        <v>63</v>
      </c>
    </row>
    <row r="4371" spans="1:6" x14ac:dyDescent="0.2">
      <c r="A4371">
        <v>3610</v>
      </c>
      <c r="B4371">
        <v>7</v>
      </c>
      <c r="C4371" t="s">
        <v>58</v>
      </c>
      <c r="D4371">
        <v>135</v>
      </c>
      <c r="E4371">
        <v>37</v>
      </c>
      <c r="F4371" t="s">
        <v>63</v>
      </c>
    </row>
    <row r="4372" spans="1:6" x14ac:dyDescent="0.2">
      <c r="A4372">
        <v>3611</v>
      </c>
      <c r="B4372">
        <v>7</v>
      </c>
      <c r="C4372" t="s">
        <v>59</v>
      </c>
      <c r="D4372">
        <v>135</v>
      </c>
      <c r="E4372">
        <v>37</v>
      </c>
      <c r="F4372" t="s">
        <v>62</v>
      </c>
    </row>
    <row r="4373" spans="1:6" x14ac:dyDescent="0.2">
      <c r="A4373">
        <v>3612</v>
      </c>
      <c r="B4373">
        <v>7</v>
      </c>
      <c r="C4373" t="s">
        <v>60</v>
      </c>
      <c r="D4373">
        <v>135</v>
      </c>
      <c r="E4373">
        <v>37</v>
      </c>
      <c r="F4373" t="s">
        <v>63</v>
      </c>
    </row>
    <row r="4374" spans="1:6" x14ac:dyDescent="0.2">
      <c r="A4374">
        <v>3613</v>
      </c>
      <c r="B4374">
        <v>7</v>
      </c>
      <c r="C4374" t="s">
        <v>56</v>
      </c>
      <c r="D4374">
        <v>135</v>
      </c>
      <c r="E4374">
        <v>38</v>
      </c>
      <c r="F4374" t="s">
        <v>64</v>
      </c>
    </row>
    <row r="4375" spans="1:6" x14ac:dyDescent="0.2">
      <c r="A4375">
        <v>3614</v>
      </c>
      <c r="B4375">
        <v>7</v>
      </c>
      <c r="C4375" t="s">
        <v>58</v>
      </c>
      <c r="D4375">
        <v>135</v>
      </c>
      <c r="E4375">
        <v>38</v>
      </c>
      <c r="F4375" t="s">
        <v>64</v>
      </c>
    </row>
    <row r="4376" spans="1:6" x14ac:dyDescent="0.2">
      <c r="A4376">
        <v>3615</v>
      </c>
      <c r="B4376">
        <v>7</v>
      </c>
      <c r="C4376" t="s">
        <v>59</v>
      </c>
      <c r="D4376">
        <v>135</v>
      </c>
      <c r="E4376">
        <v>38</v>
      </c>
      <c r="F4376" t="s">
        <v>64</v>
      </c>
    </row>
    <row r="4377" spans="1:6" x14ac:dyDescent="0.2">
      <c r="A4377">
        <v>3616</v>
      </c>
      <c r="B4377">
        <v>7</v>
      </c>
      <c r="C4377" t="s">
        <v>60</v>
      </c>
      <c r="D4377">
        <v>135</v>
      </c>
      <c r="E4377">
        <v>38</v>
      </c>
      <c r="F4377" t="s">
        <v>64</v>
      </c>
    </row>
    <row r="4378" spans="1:6" x14ac:dyDescent="0.2">
      <c r="A4378">
        <v>3617</v>
      </c>
      <c r="B4378">
        <v>7</v>
      </c>
      <c r="C4378" t="s">
        <v>56</v>
      </c>
      <c r="D4378">
        <v>135</v>
      </c>
      <c r="E4378">
        <v>39</v>
      </c>
      <c r="F4378" t="s">
        <v>63</v>
      </c>
    </row>
    <row r="4379" spans="1:6" x14ac:dyDescent="0.2">
      <c r="A4379">
        <v>3618</v>
      </c>
      <c r="B4379">
        <v>7</v>
      </c>
      <c r="C4379" t="s">
        <v>58</v>
      </c>
      <c r="D4379">
        <v>135</v>
      </c>
      <c r="E4379">
        <v>39</v>
      </c>
      <c r="F4379" t="s">
        <v>63</v>
      </c>
    </row>
    <row r="4380" spans="1:6" x14ac:dyDescent="0.2">
      <c r="A4380">
        <v>3619</v>
      </c>
      <c r="B4380">
        <v>7</v>
      </c>
      <c r="C4380" t="s">
        <v>59</v>
      </c>
      <c r="D4380">
        <v>135</v>
      </c>
      <c r="E4380">
        <v>39</v>
      </c>
      <c r="F4380" t="s">
        <v>62</v>
      </c>
    </row>
    <row r="4381" spans="1:6" x14ac:dyDescent="0.2">
      <c r="A4381">
        <v>3620</v>
      </c>
      <c r="B4381">
        <v>7</v>
      </c>
      <c r="C4381" t="s">
        <v>60</v>
      </c>
      <c r="D4381">
        <v>135</v>
      </c>
      <c r="E4381">
        <v>39</v>
      </c>
      <c r="F4381" t="s">
        <v>63</v>
      </c>
    </row>
    <row r="4382" spans="1:6" x14ac:dyDescent="0.2">
      <c r="A4382">
        <v>3621</v>
      </c>
      <c r="B4382">
        <v>7</v>
      </c>
      <c r="C4382" t="s">
        <v>56</v>
      </c>
      <c r="D4382">
        <v>135</v>
      </c>
      <c r="E4382">
        <v>40</v>
      </c>
      <c r="F4382" t="s">
        <v>62</v>
      </c>
    </row>
    <row r="4383" spans="1:6" x14ac:dyDescent="0.2">
      <c r="A4383">
        <v>3622</v>
      </c>
      <c r="B4383">
        <v>7</v>
      </c>
      <c r="C4383" t="s">
        <v>58</v>
      </c>
      <c r="D4383">
        <v>135</v>
      </c>
      <c r="E4383">
        <v>40</v>
      </c>
      <c r="F4383" t="s">
        <v>64</v>
      </c>
    </row>
    <row r="4384" spans="1:6" x14ac:dyDescent="0.2">
      <c r="A4384">
        <v>3623</v>
      </c>
      <c r="B4384">
        <v>7</v>
      </c>
      <c r="C4384" t="s">
        <v>59</v>
      </c>
      <c r="D4384">
        <v>135</v>
      </c>
      <c r="E4384">
        <v>40</v>
      </c>
      <c r="F4384" t="s">
        <v>62</v>
      </c>
    </row>
    <row r="4385" spans="1:6" x14ac:dyDescent="0.2">
      <c r="A4385">
        <v>3624</v>
      </c>
      <c r="B4385">
        <v>7</v>
      </c>
      <c r="C4385" t="s">
        <v>60</v>
      </c>
      <c r="D4385">
        <v>135</v>
      </c>
      <c r="E4385">
        <v>40</v>
      </c>
      <c r="F4385" t="s">
        <v>62</v>
      </c>
    </row>
    <row r="4386" spans="1:6" x14ac:dyDescent="0.2">
      <c r="A4386">
        <v>3625</v>
      </c>
      <c r="B4386">
        <v>7</v>
      </c>
      <c r="C4386" t="s">
        <v>56</v>
      </c>
      <c r="D4386">
        <v>135</v>
      </c>
      <c r="E4386">
        <v>41</v>
      </c>
      <c r="F4386" t="s">
        <v>63</v>
      </c>
    </row>
    <row r="4387" spans="1:6" x14ac:dyDescent="0.2">
      <c r="A4387">
        <v>3626</v>
      </c>
      <c r="B4387">
        <v>7</v>
      </c>
      <c r="C4387" t="s">
        <v>58</v>
      </c>
      <c r="D4387">
        <v>135</v>
      </c>
      <c r="E4387">
        <v>41</v>
      </c>
      <c r="F4387" t="s">
        <v>63</v>
      </c>
    </row>
    <row r="4388" spans="1:6" x14ac:dyDescent="0.2">
      <c r="A4388">
        <v>3627</v>
      </c>
      <c r="B4388">
        <v>7</v>
      </c>
      <c r="C4388" t="s">
        <v>59</v>
      </c>
      <c r="D4388">
        <v>135</v>
      </c>
      <c r="E4388">
        <v>41</v>
      </c>
      <c r="F4388" t="s">
        <v>64</v>
      </c>
    </row>
    <row r="4389" spans="1:6" x14ac:dyDescent="0.2">
      <c r="A4389">
        <v>3628</v>
      </c>
      <c r="B4389">
        <v>7</v>
      </c>
      <c r="C4389" t="s">
        <v>60</v>
      </c>
      <c r="D4389">
        <v>135</v>
      </c>
      <c r="E4389">
        <v>41</v>
      </c>
      <c r="F4389" t="s">
        <v>64</v>
      </c>
    </row>
    <row r="4390" spans="1:6" x14ac:dyDescent="0.2">
      <c r="A4390">
        <v>3629</v>
      </c>
      <c r="B4390">
        <v>7</v>
      </c>
      <c r="C4390" t="s">
        <v>56</v>
      </c>
      <c r="D4390">
        <v>135</v>
      </c>
      <c r="E4390">
        <v>42</v>
      </c>
      <c r="F4390" t="s">
        <v>63</v>
      </c>
    </row>
    <row r="4391" spans="1:6" x14ac:dyDescent="0.2">
      <c r="A4391">
        <v>3630</v>
      </c>
      <c r="B4391">
        <v>7</v>
      </c>
      <c r="C4391" t="s">
        <v>58</v>
      </c>
      <c r="D4391">
        <v>135</v>
      </c>
      <c r="E4391">
        <v>42</v>
      </c>
      <c r="F4391" t="s">
        <v>64</v>
      </c>
    </row>
    <row r="4392" spans="1:6" x14ac:dyDescent="0.2">
      <c r="A4392">
        <v>3631</v>
      </c>
      <c r="B4392">
        <v>7</v>
      </c>
      <c r="C4392" t="s">
        <v>59</v>
      </c>
      <c r="D4392">
        <v>135</v>
      </c>
      <c r="E4392">
        <v>42</v>
      </c>
      <c r="F4392" t="s">
        <v>64</v>
      </c>
    </row>
    <row r="4393" spans="1:6" x14ac:dyDescent="0.2">
      <c r="A4393">
        <v>3632</v>
      </c>
      <c r="B4393">
        <v>7</v>
      </c>
      <c r="C4393" t="s">
        <v>60</v>
      </c>
      <c r="D4393">
        <v>135</v>
      </c>
      <c r="E4393">
        <v>42</v>
      </c>
      <c r="F4393" t="s">
        <v>64</v>
      </c>
    </row>
    <row r="4394" spans="1:6" x14ac:dyDescent="0.2">
      <c r="A4394">
        <v>3633</v>
      </c>
      <c r="B4394">
        <v>7</v>
      </c>
      <c r="C4394" t="s">
        <v>56</v>
      </c>
      <c r="D4394">
        <v>135</v>
      </c>
      <c r="E4394">
        <v>43</v>
      </c>
      <c r="F4394" t="s">
        <v>61</v>
      </c>
    </row>
    <row r="4395" spans="1:6" x14ac:dyDescent="0.2">
      <c r="A4395">
        <v>3634</v>
      </c>
      <c r="B4395">
        <v>7</v>
      </c>
      <c r="C4395" t="s">
        <v>58</v>
      </c>
      <c r="D4395">
        <v>135</v>
      </c>
      <c r="E4395">
        <v>43</v>
      </c>
      <c r="F4395" t="s">
        <v>61</v>
      </c>
    </row>
    <row r="4396" spans="1:6" x14ac:dyDescent="0.2">
      <c r="A4396">
        <v>3635</v>
      </c>
      <c r="B4396">
        <v>7</v>
      </c>
      <c r="C4396" t="s">
        <v>59</v>
      </c>
      <c r="D4396">
        <v>135</v>
      </c>
      <c r="E4396">
        <v>43</v>
      </c>
      <c r="F4396" t="s">
        <v>61</v>
      </c>
    </row>
    <row r="4397" spans="1:6" x14ac:dyDescent="0.2">
      <c r="A4397">
        <v>3636</v>
      </c>
      <c r="B4397">
        <v>7</v>
      </c>
      <c r="C4397" t="s">
        <v>60</v>
      </c>
      <c r="D4397">
        <v>135</v>
      </c>
      <c r="E4397">
        <v>43</v>
      </c>
      <c r="F4397" t="s">
        <v>63</v>
      </c>
    </row>
    <row r="4398" spans="1:6" x14ac:dyDescent="0.2">
      <c r="A4398">
        <v>3637</v>
      </c>
      <c r="B4398">
        <v>7</v>
      </c>
      <c r="C4398" t="s">
        <v>56</v>
      </c>
      <c r="D4398">
        <v>135</v>
      </c>
      <c r="E4398">
        <v>44</v>
      </c>
      <c r="F4398" t="s">
        <v>64</v>
      </c>
    </row>
    <row r="4399" spans="1:6" x14ac:dyDescent="0.2">
      <c r="A4399">
        <v>3638</v>
      </c>
      <c r="B4399">
        <v>7</v>
      </c>
      <c r="C4399" t="s">
        <v>58</v>
      </c>
      <c r="D4399">
        <v>135</v>
      </c>
      <c r="E4399">
        <v>44</v>
      </c>
      <c r="F4399" t="s">
        <v>64</v>
      </c>
    </row>
    <row r="4400" spans="1:6" x14ac:dyDescent="0.2">
      <c r="A4400">
        <v>3639</v>
      </c>
      <c r="B4400">
        <v>7</v>
      </c>
      <c r="C4400" t="s">
        <v>59</v>
      </c>
      <c r="D4400">
        <v>135</v>
      </c>
      <c r="E4400">
        <v>44</v>
      </c>
      <c r="F4400" t="s">
        <v>64</v>
      </c>
    </row>
    <row r="4401" spans="1:6" x14ac:dyDescent="0.2">
      <c r="A4401">
        <v>3640</v>
      </c>
      <c r="B4401">
        <v>7</v>
      </c>
      <c r="C4401" t="s">
        <v>60</v>
      </c>
      <c r="D4401">
        <v>135</v>
      </c>
      <c r="E4401">
        <v>44</v>
      </c>
      <c r="F4401" t="s">
        <v>64</v>
      </c>
    </row>
    <row r="4402" spans="1:6" x14ac:dyDescent="0.2">
      <c r="A4402">
        <v>3641</v>
      </c>
      <c r="B4402">
        <v>7</v>
      </c>
      <c r="C4402" t="s">
        <v>56</v>
      </c>
      <c r="D4402">
        <v>135</v>
      </c>
      <c r="E4402">
        <v>45</v>
      </c>
      <c r="F4402" t="s">
        <v>64</v>
      </c>
    </row>
    <row r="4403" spans="1:6" x14ac:dyDescent="0.2">
      <c r="A4403">
        <v>3642</v>
      </c>
      <c r="B4403">
        <v>7</v>
      </c>
      <c r="C4403" t="s">
        <v>58</v>
      </c>
      <c r="D4403">
        <v>135</v>
      </c>
      <c r="E4403">
        <v>45</v>
      </c>
      <c r="F4403" t="s">
        <v>64</v>
      </c>
    </row>
    <row r="4404" spans="1:6" x14ac:dyDescent="0.2">
      <c r="A4404">
        <v>3643</v>
      </c>
      <c r="B4404">
        <v>7</v>
      </c>
      <c r="C4404" t="s">
        <v>59</v>
      </c>
      <c r="D4404">
        <v>135</v>
      </c>
      <c r="E4404">
        <v>45</v>
      </c>
      <c r="F4404" t="s">
        <v>62</v>
      </c>
    </row>
    <row r="4405" spans="1:6" x14ac:dyDescent="0.2">
      <c r="A4405">
        <v>3644</v>
      </c>
      <c r="B4405">
        <v>7</v>
      </c>
      <c r="C4405" t="s">
        <v>60</v>
      </c>
      <c r="D4405">
        <v>135</v>
      </c>
      <c r="E4405">
        <v>45</v>
      </c>
      <c r="F4405" t="s">
        <v>62</v>
      </c>
    </row>
    <row r="4406" spans="1:6" x14ac:dyDescent="0.2">
      <c r="A4406">
        <v>3645</v>
      </c>
      <c r="B4406">
        <v>7</v>
      </c>
      <c r="C4406" t="s">
        <v>56</v>
      </c>
      <c r="D4406">
        <v>135</v>
      </c>
      <c r="E4406">
        <v>46</v>
      </c>
      <c r="F4406" t="s">
        <v>64</v>
      </c>
    </row>
    <row r="4407" spans="1:6" x14ac:dyDescent="0.2">
      <c r="A4407">
        <v>3646</v>
      </c>
      <c r="B4407">
        <v>7</v>
      </c>
      <c r="C4407" t="s">
        <v>58</v>
      </c>
      <c r="D4407">
        <v>135</v>
      </c>
      <c r="E4407">
        <v>46</v>
      </c>
      <c r="F4407" t="s">
        <v>64</v>
      </c>
    </row>
    <row r="4408" spans="1:6" x14ac:dyDescent="0.2">
      <c r="A4408">
        <v>3647</v>
      </c>
      <c r="B4408">
        <v>7</v>
      </c>
      <c r="C4408" t="s">
        <v>59</v>
      </c>
      <c r="D4408">
        <v>135</v>
      </c>
      <c r="E4408">
        <v>46</v>
      </c>
      <c r="F4408" t="s">
        <v>64</v>
      </c>
    </row>
    <row r="4409" spans="1:6" x14ac:dyDescent="0.2">
      <c r="A4409">
        <v>3648</v>
      </c>
      <c r="B4409">
        <v>7</v>
      </c>
      <c r="C4409" t="s">
        <v>60</v>
      </c>
      <c r="D4409">
        <v>135</v>
      </c>
      <c r="E4409">
        <v>46</v>
      </c>
      <c r="F4409" t="s">
        <v>57</v>
      </c>
    </row>
    <row r="4410" spans="1:6" x14ac:dyDescent="0.2">
      <c r="A4410">
        <v>3649</v>
      </c>
      <c r="B4410">
        <v>7</v>
      </c>
      <c r="C4410" t="s">
        <v>56</v>
      </c>
      <c r="D4410">
        <v>135</v>
      </c>
      <c r="E4410">
        <v>47</v>
      </c>
      <c r="F4410" t="s">
        <v>57</v>
      </c>
    </row>
    <row r="4411" spans="1:6" x14ac:dyDescent="0.2">
      <c r="A4411">
        <v>3650</v>
      </c>
      <c r="B4411">
        <v>7</v>
      </c>
      <c r="C4411" t="s">
        <v>58</v>
      </c>
      <c r="D4411">
        <v>135</v>
      </c>
      <c r="E4411">
        <v>47</v>
      </c>
      <c r="F4411" t="s">
        <v>57</v>
      </c>
    </row>
    <row r="4412" spans="1:6" x14ac:dyDescent="0.2">
      <c r="A4412">
        <v>3651</v>
      </c>
      <c r="B4412">
        <v>7</v>
      </c>
      <c r="C4412" t="s">
        <v>59</v>
      </c>
      <c r="D4412">
        <v>135</v>
      </c>
      <c r="E4412">
        <v>47</v>
      </c>
      <c r="F4412" t="s">
        <v>57</v>
      </c>
    </row>
    <row r="4413" spans="1:6" x14ac:dyDescent="0.2">
      <c r="A4413">
        <v>3652</v>
      </c>
      <c r="B4413">
        <v>7</v>
      </c>
      <c r="C4413" t="s">
        <v>60</v>
      </c>
      <c r="D4413">
        <v>135</v>
      </c>
      <c r="E4413">
        <v>47</v>
      </c>
      <c r="F4413" t="s">
        <v>61</v>
      </c>
    </row>
    <row r="4414" spans="1:6" x14ac:dyDescent="0.2">
      <c r="A4414">
        <v>3653</v>
      </c>
      <c r="B4414">
        <v>7</v>
      </c>
      <c r="C4414" t="s">
        <v>56</v>
      </c>
      <c r="D4414">
        <v>135</v>
      </c>
      <c r="E4414">
        <v>48</v>
      </c>
      <c r="F4414" t="s">
        <v>57</v>
      </c>
    </row>
    <row r="4415" spans="1:6" x14ac:dyDescent="0.2">
      <c r="A4415">
        <v>3654</v>
      </c>
      <c r="B4415">
        <v>7</v>
      </c>
      <c r="C4415" t="s">
        <v>58</v>
      </c>
      <c r="D4415">
        <v>135</v>
      </c>
      <c r="E4415">
        <v>48</v>
      </c>
      <c r="F4415" t="s">
        <v>61</v>
      </c>
    </row>
    <row r="4416" spans="1:6" x14ac:dyDescent="0.2">
      <c r="A4416">
        <v>3655</v>
      </c>
      <c r="B4416">
        <v>7</v>
      </c>
      <c r="C4416" t="s">
        <v>59</v>
      </c>
      <c r="D4416">
        <v>135</v>
      </c>
      <c r="E4416">
        <v>48</v>
      </c>
      <c r="F4416" t="s">
        <v>61</v>
      </c>
    </row>
    <row r="4417" spans="1:6" x14ac:dyDescent="0.2">
      <c r="A4417">
        <v>3656</v>
      </c>
      <c r="B4417">
        <v>7</v>
      </c>
      <c r="C4417" t="s">
        <v>60</v>
      </c>
      <c r="D4417">
        <v>135</v>
      </c>
      <c r="E4417">
        <v>48</v>
      </c>
      <c r="F4417" t="s">
        <v>61</v>
      </c>
    </row>
    <row r="4418" spans="1:6" x14ac:dyDescent="0.2">
      <c r="A4418">
        <v>3657</v>
      </c>
      <c r="B4418">
        <v>7</v>
      </c>
      <c r="C4418" t="s">
        <v>56</v>
      </c>
      <c r="D4418">
        <v>135</v>
      </c>
      <c r="E4418">
        <v>49</v>
      </c>
      <c r="F4418" t="s">
        <v>62</v>
      </c>
    </row>
    <row r="4419" spans="1:6" x14ac:dyDescent="0.2">
      <c r="A4419">
        <v>3658</v>
      </c>
      <c r="B4419">
        <v>7</v>
      </c>
      <c r="C4419" t="s">
        <v>58</v>
      </c>
      <c r="D4419">
        <v>135</v>
      </c>
      <c r="E4419">
        <v>49</v>
      </c>
      <c r="F4419" t="s">
        <v>63</v>
      </c>
    </row>
    <row r="4420" spans="1:6" x14ac:dyDescent="0.2">
      <c r="A4420">
        <v>3659</v>
      </c>
      <c r="B4420">
        <v>7</v>
      </c>
      <c r="C4420" t="s">
        <v>59</v>
      </c>
      <c r="D4420">
        <v>135</v>
      </c>
      <c r="E4420">
        <v>49</v>
      </c>
      <c r="F4420" t="s">
        <v>64</v>
      </c>
    </row>
    <row r="4421" spans="1:6" x14ac:dyDescent="0.2">
      <c r="A4421">
        <v>3660</v>
      </c>
      <c r="B4421">
        <v>7</v>
      </c>
      <c r="C4421" t="s">
        <v>60</v>
      </c>
      <c r="D4421">
        <v>135</v>
      </c>
      <c r="E4421">
        <v>49</v>
      </c>
      <c r="F4421" t="s">
        <v>64</v>
      </c>
    </row>
    <row r="4422" spans="1:6" x14ac:dyDescent="0.2">
      <c r="A4422">
        <v>3661</v>
      </c>
      <c r="B4422">
        <v>7</v>
      </c>
      <c r="C4422" t="s">
        <v>56</v>
      </c>
      <c r="D4422">
        <v>135</v>
      </c>
      <c r="E4422">
        <v>50</v>
      </c>
      <c r="F4422" t="s">
        <v>63</v>
      </c>
    </row>
    <row r="4423" spans="1:6" x14ac:dyDescent="0.2">
      <c r="A4423">
        <v>3662</v>
      </c>
      <c r="B4423">
        <v>7</v>
      </c>
      <c r="C4423" t="s">
        <v>58</v>
      </c>
      <c r="D4423">
        <v>135</v>
      </c>
      <c r="E4423">
        <v>50</v>
      </c>
      <c r="F4423" t="s">
        <v>63</v>
      </c>
    </row>
    <row r="4424" spans="1:6" x14ac:dyDescent="0.2">
      <c r="A4424">
        <v>3663</v>
      </c>
      <c r="B4424">
        <v>7</v>
      </c>
      <c r="C4424" t="s">
        <v>59</v>
      </c>
      <c r="D4424">
        <v>135</v>
      </c>
      <c r="E4424">
        <v>50</v>
      </c>
      <c r="F4424" t="s">
        <v>63</v>
      </c>
    </row>
    <row r="4425" spans="1:6" x14ac:dyDescent="0.2">
      <c r="A4425">
        <v>3664</v>
      </c>
      <c r="B4425">
        <v>7</v>
      </c>
      <c r="C4425" t="s">
        <v>60</v>
      </c>
      <c r="D4425">
        <v>135</v>
      </c>
      <c r="E4425">
        <v>50</v>
      </c>
      <c r="F4425" t="s">
        <v>62</v>
      </c>
    </row>
    <row r="4426" spans="1:6" x14ac:dyDescent="0.2">
      <c r="A4426">
        <v>3665</v>
      </c>
      <c r="B4426">
        <v>7</v>
      </c>
      <c r="C4426" t="s">
        <v>56</v>
      </c>
      <c r="D4426">
        <v>135</v>
      </c>
      <c r="E4426">
        <v>51</v>
      </c>
      <c r="F4426" t="s">
        <v>63</v>
      </c>
    </row>
    <row r="4427" spans="1:6" x14ac:dyDescent="0.2">
      <c r="A4427">
        <v>3666</v>
      </c>
      <c r="B4427">
        <v>7</v>
      </c>
      <c r="C4427" t="s">
        <v>58</v>
      </c>
      <c r="D4427">
        <v>135</v>
      </c>
      <c r="E4427">
        <v>51</v>
      </c>
      <c r="F4427" t="s">
        <v>62</v>
      </c>
    </row>
    <row r="4428" spans="1:6" x14ac:dyDescent="0.2">
      <c r="A4428">
        <v>3667</v>
      </c>
      <c r="B4428">
        <v>7</v>
      </c>
      <c r="C4428" t="s">
        <v>59</v>
      </c>
      <c r="D4428">
        <v>135</v>
      </c>
      <c r="E4428">
        <v>51</v>
      </c>
      <c r="F4428" t="s">
        <v>62</v>
      </c>
    </row>
    <row r="4429" spans="1:6" x14ac:dyDescent="0.2">
      <c r="A4429">
        <v>3668</v>
      </c>
      <c r="B4429">
        <v>7</v>
      </c>
      <c r="C4429" t="s">
        <v>60</v>
      </c>
      <c r="D4429">
        <v>135</v>
      </c>
      <c r="E4429">
        <v>51</v>
      </c>
      <c r="F4429" t="s">
        <v>57</v>
      </c>
    </row>
    <row r="4430" spans="1:6" x14ac:dyDescent="0.2">
      <c r="A4430">
        <v>3669</v>
      </c>
      <c r="B4430">
        <v>7</v>
      </c>
      <c r="C4430" t="s">
        <v>56</v>
      </c>
      <c r="D4430">
        <v>135</v>
      </c>
      <c r="E4430">
        <v>52</v>
      </c>
      <c r="F4430" t="s">
        <v>63</v>
      </c>
    </row>
    <row r="4431" spans="1:6" x14ac:dyDescent="0.2">
      <c r="A4431">
        <v>3670</v>
      </c>
      <c r="B4431">
        <v>7</v>
      </c>
      <c r="C4431" t="s">
        <v>58</v>
      </c>
      <c r="D4431">
        <v>135</v>
      </c>
      <c r="E4431">
        <v>52</v>
      </c>
      <c r="F4431" t="s">
        <v>63</v>
      </c>
    </row>
    <row r="4432" spans="1:6" x14ac:dyDescent="0.2">
      <c r="A4432">
        <v>3671</v>
      </c>
      <c r="B4432">
        <v>7</v>
      </c>
      <c r="C4432" t="s">
        <v>59</v>
      </c>
      <c r="D4432">
        <v>135</v>
      </c>
      <c r="E4432">
        <v>52</v>
      </c>
      <c r="F4432" t="s">
        <v>62</v>
      </c>
    </row>
    <row r="4433" spans="1:6" x14ac:dyDescent="0.2">
      <c r="A4433">
        <v>3672</v>
      </c>
      <c r="B4433">
        <v>7</v>
      </c>
      <c r="C4433" t="s">
        <v>60</v>
      </c>
      <c r="D4433">
        <v>135</v>
      </c>
      <c r="E4433">
        <v>52</v>
      </c>
      <c r="F4433" t="s">
        <v>62</v>
      </c>
    </row>
    <row r="4434" spans="1:6" x14ac:dyDescent="0.2">
      <c r="A4434">
        <v>3673</v>
      </c>
      <c r="B4434">
        <v>7</v>
      </c>
      <c r="C4434" t="s">
        <v>56</v>
      </c>
      <c r="D4434">
        <v>135</v>
      </c>
      <c r="E4434">
        <v>53</v>
      </c>
      <c r="F4434" t="s">
        <v>61</v>
      </c>
    </row>
    <row r="4435" spans="1:6" x14ac:dyDescent="0.2">
      <c r="A4435">
        <v>3674</v>
      </c>
      <c r="B4435">
        <v>7</v>
      </c>
      <c r="C4435" t="s">
        <v>58</v>
      </c>
      <c r="D4435">
        <v>135</v>
      </c>
      <c r="E4435">
        <v>53</v>
      </c>
      <c r="F4435" t="s">
        <v>62</v>
      </c>
    </row>
    <row r="4436" spans="1:6" x14ac:dyDescent="0.2">
      <c r="A4436">
        <v>3675</v>
      </c>
      <c r="B4436">
        <v>7</v>
      </c>
      <c r="C4436" t="s">
        <v>59</v>
      </c>
      <c r="D4436">
        <v>135</v>
      </c>
      <c r="E4436">
        <v>53</v>
      </c>
      <c r="F4436" t="s">
        <v>64</v>
      </c>
    </row>
    <row r="4437" spans="1:6" x14ac:dyDescent="0.2">
      <c r="A4437">
        <v>3676</v>
      </c>
      <c r="B4437">
        <v>7</v>
      </c>
      <c r="C4437" t="s">
        <v>60</v>
      </c>
      <c r="D4437">
        <v>135</v>
      </c>
      <c r="E4437">
        <v>53</v>
      </c>
      <c r="F4437" t="s">
        <v>57</v>
      </c>
    </row>
    <row r="4438" spans="1:6" x14ac:dyDescent="0.2">
      <c r="A4438">
        <v>3677</v>
      </c>
      <c r="B4438">
        <v>7</v>
      </c>
      <c r="C4438" t="s">
        <v>56</v>
      </c>
      <c r="D4438">
        <v>135</v>
      </c>
      <c r="E4438">
        <v>54</v>
      </c>
      <c r="F4438" t="s">
        <v>64</v>
      </c>
    </row>
    <row r="4439" spans="1:6" x14ac:dyDescent="0.2">
      <c r="A4439">
        <v>3678</v>
      </c>
      <c r="B4439">
        <v>7</v>
      </c>
      <c r="C4439" t="s">
        <v>58</v>
      </c>
      <c r="D4439">
        <v>135</v>
      </c>
      <c r="E4439">
        <v>54</v>
      </c>
      <c r="F4439" t="s">
        <v>64</v>
      </c>
    </row>
    <row r="4440" spans="1:6" x14ac:dyDescent="0.2">
      <c r="A4440">
        <v>3679</v>
      </c>
      <c r="B4440">
        <v>7</v>
      </c>
      <c r="C4440" t="s">
        <v>59</v>
      </c>
      <c r="D4440">
        <v>135</v>
      </c>
      <c r="E4440">
        <v>54</v>
      </c>
      <c r="F4440" t="s">
        <v>64</v>
      </c>
    </row>
    <row r="4441" spans="1:6" x14ac:dyDescent="0.2">
      <c r="A4441">
        <v>3680</v>
      </c>
      <c r="B4441">
        <v>7</v>
      </c>
      <c r="C4441" t="s">
        <v>60</v>
      </c>
      <c r="D4441">
        <v>135</v>
      </c>
      <c r="E4441">
        <v>54</v>
      </c>
      <c r="F4441" t="s">
        <v>64</v>
      </c>
    </row>
    <row r="4442" spans="1:6" x14ac:dyDescent="0.2">
      <c r="A4442">
        <v>3681</v>
      </c>
      <c r="B4442">
        <v>7</v>
      </c>
      <c r="C4442" t="s">
        <v>56</v>
      </c>
      <c r="D4442">
        <v>135</v>
      </c>
      <c r="E4442">
        <v>55</v>
      </c>
      <c r="F4442" t="s">
        <v>63</v>
      </c>
    </row>
    <row r="4443" spans="1:6" x14ac:dyDescent="0.2">
      <c r="A4443">
        <v>3682</v>
      </c>
      <c r="B4443">
        <v>7</v>
      </c>
      <c r="C4443" t="s">
        <v>58</v>
      </c>
      <c r="D4443">
        <v>135</v>
      </c>
      <c r="E4443">
        <v>55</v>
      </c>
      <c r="F4443" t="s">
        <v>64</v>
      </c>
    </row>
    <row r="4444" spans="1:6" x14ac:dyDescent="0.2">
      <c r="A4444">
        <v>3683</v>
      </c>
      <c r="B4444">
        <v>7</v>
      </c>
      <c r="C4444" t="s">
        <v>59</v>
      </c>
      <c r="D4444">
        <v>135</v>
      </c>
      <c r="E4444">
        <v>55</v>
      </c>
      <c r="F4444" t="s">
        <v>64</v>
      </c>
    </row>
    <row r="4445" spans="1:6" x14ac:dyDescent="0.2">
      <c r="A4445">
        <v>3684</v>
      </c>
      <c r="B4445">
        <v>7</v>
      </c>
      <c r="C4445" t="s">
        <v>60</v>
      </c>
      <c r="D4445">
        <v>135</v>
      </c>
      <c r="E4445">
        <v>55</v>
      </c>
      <c r="F4445" t="s">
        <v>64</v>
      </c>
    </row>
    <row r="4446" spans="1:6" x14ac:dyDescent="0.2">
      <c r="A4446">
        <v>3685</v>
      </c>
      <c r="B4446">
        <v>7</v>
      </c>
      <c r="C4446" t="s">
        <v>56</v>
      </c>
      <c r="D4446">
        <v>135</v>
      </c>
      <c r="E4446">
        <v>56</v>
      </c>
      <c r="F4446" t="s">
        <v>64</v>
      </c>
    </row>
    <row r="4447" spans="1:6" x14ac:dyDescent="0.2">
      <c r="A4447">
        <v>3686</v>
      </c>
      <c r="B4447">
        <v>7</v>
      </c>
      <c r="C4447" t="s">
        <v>58</v>
      </c>
      <c r="D4447">
        <v>135</v>
      </c>
      <c r="E4447">
        <v>56</v>
      </c>
      <c r="F4447" t="s">
        <v>63</v>
      </c>
    </row>
    <row r="4448" spans="1:6" x14ac:dyDescent="0.2">
      <c r="A4448">
        <v>3687</v>
      </c>
      <c r="B4448">
        <v>7</v>
      </c>
      <c r="C4448" t="s">
        <v>59</v>
      </c>
      <c r="D4448">
        <v>135</v>
      </c>
      <c r="E4448">
        <v>56</v>
      </c>
      <c r="F4448" t="s">
        <v>64</v>
      </c>
    </row>
    <row r="4449" spans="1:6" x14ac:dyDescent="0.2">
      <c r="A4449">
        <v>3688</v>
      </c>
      <c r="B4449">
        <v>7</v>
      </c>
      <c r="C4449" t="s">
        <v>60</v>
      </c>
      <c r="D4449">
        <v>135</v>
      </c>
      <c r="E4449">
        <v>56</v>
      </c>
      <c r="F4449" t="s">
        <v>64</v>
      </c>
    </row>
    <row r="4450" spans="1:6" x14ac:dyDescent="0.2">
      <c r="A4450">
        <v>3689</v>
      </c>
      <c r="B4450">
        <v>7</v>
      </c>
      <c r="C4450" t="s">
        <v>56</v>
      </c>
      <c r="D4450">
        <v>135</v>
      </c>
      <c r="E4450">
        <v>57</v>
      </c>
      <c r="F4450" t="s">
        <v>63</v>
      </c>
    </row>
    <row r="4451" spans="1:6" x14ac:dyDescent="0.2">
      <c r="A4451">
        <v>3690</v>
      </c>
      <c r="B4451">
        <v>7</v>
      </c>
      <c r="C4451" t="s">
        <v>58</v>
      </c>
      <c r="D4451">
        <v>135</v>
      </c>
      <c r="E4451">
        <v>57</v>
      </c>
      <c r="F4451" t="s">
        <v>63</v>
      </c>
    </row>
    <row r="4452" spans="1:6" x14ac:dyDescent="0.2">
      <c r="A4452">
        <v>3691</v>
      </c>
      <c r="B4452">
        <v>7</v>
      </c>
      <c r="C4452" t="s">
        <v>59</v>
      </c>
      <c r="D4452">
        <v>135</v>
      </c>
      <c r="E4452">
        <v>57</v>
      </c>
      <c r="F4452" t="s">
        <v>64</v>
      </c>
    </row>
    <row r="4453" spans="1:6" x14ac:dyDescent="0.2">
      <c r="A4453">
        <v>3692</v>
      </c>
      <c r="B4453">
        <v>7</v>
      </c>
      <c r="C4453" t="s">
        <v>60</v>
      </c>
      <c r="D4453">
        <v>135</v>
      </c>
      <c r="E4453">
        <v>57</v>
      </c>
      <c r="F4453" t="s">
        <v>62</v>
      </c>
    </row>
    <row r="4454" spans="1:6" x14ac:dyDescent="0.2">
      <c r="A4454">
        <v>3693</v>
      </c>
      <c r="B4454">
        <v>7</v>
      </c>
      <c r="C4454" t="s">
        <v>56</v>
      </c>
      <c r="D4454">
        <v>135</v>
      </c>
      <c r="E4454">
        <v>58</v>
      </c>
      <c r="F4454" t="s">
        <v>64</v>
      </c>
    </row>
    <row r="4455" spans="1:6" x14ac:dyDescent="0.2">
      <c r="A4455">
        <v>3694</v>
      </c>
      <c r="B4455">
        <v>7</v>
      </c>
      <c r="C4455" t="s">
        <v>58</v>
      </c>
      <c r="D4455">
        <v>135</v>
      </c>
      <c r="E4455">
        <v>58</v>
      </c>
      <c r="F4455" t="s">
        <v>64</v>
      </c>
    </row>
    <row r="4456" spans="1:6" x14ac:dyDescent="0.2">
      <c r="A4456">
        <v>3695</v>
      </c>
      <c r="B4456">
        <v>7</v>
      </c>
      <c r="C4456" t="s">
        <v>59</v>
      </c>
      <c r="D4456">
        <v>135</v>
      </c>
      <c r="E4456">
        <v>58</v>
      </c>
      <c r="F4456" t="s">
        <v>64</v>
      </c>
    </row>
    <row r="4457" spans="1:6" x14ac:dyDescent="0.2">
      <c r="A4457">
        <v>3696</v>
      </c>
      <c r="B4457">
        <v>7</v>
      </c>
      <c r="C4457" t="s">
        <v>60</v>
      </c>
      <c r="D4457">
        <v>135</v>
      </c>
      <c r="E4457">
        <v>58</v>
      </c>
      <c r="F4457" t="s">
        <v>64</v>
      </c>
    </row>
    <row r="4458" spans="1:6" x14ac:dyDescent="0.2">
      <c r="A4458">
        <v>3697</v>
      </c>
      <c r="B4458">
        <v>7</v>
      </c>
      <c r="C4458" t="s">
        <v>56</v>
      </c>
      <c r="D4458">
        <v>135</v>
      </c>
      <c r="E4458">
        <v>59</v>
      </c>
      <c r="F4458" t="s">
        <v>64</v>
      </c>
    </row>
    <row r="4459" spans="1:6" x14ac:dyDescent="0.2">
      <c r="A4459">
        <v>3698</v>
      </c>
      <c r="B4459">
        <v>7</v>
      </c>
      <c r="C4459" t="s">
        <v>58</v>
      </c>
      <c r="D4459">
        <v>135</v>
      </c>
      <c r="E4459">
        <v>59</v>
      </c>
      <c r="F4459" t="s">
        <v>64</v>
      </c>
    </row>
    <row r="4460" spans="1:6" x14ac:dyDescent="0.2">
      <c r="A4460">
        <v>3699</v>
      </c>
      <c r="B4460">
        <v>7</v>
      </c>
      <c r="C4460" t="s">
        <v>59</v>
      </c>
      <c r="D4460">
        <v>135</v>
      </c>
      <c r="E4460">
        <v>59</v>
      </c>
      <c r="F4460" t="s">
        <v>64</v>
      </c>
    </row>
    <row r="4461" spans="1:6" x14ac:dyDescent="0.2">
      <c r="A4461">
        <v>3700</v>
      </c>
      <c r="B4461">
        <v>7</v>
      </c>
      <c r="C4461" t="s">
        <v>60</v>
      </c>
      <c r="D4461">
        <v>135</v>
      </c>
      <c r="E4461">
        <v>59</v>
      </c>
      <c r="F4461" t="s">
        <v>64</v>
      </c>
    </row>
    <row r="4462" spans="1:6" x14ac:dyDescent="0.2">
      <c r="A4462">
        <v>3701</v>
      </c>
      <c r="B4462">
        <v>7</v>
      </c>
      <c r="C4462" t="s">
        <v>56</v>
      </c>
      <c r="D4462">
        <v>135</v>
      </c>
      <c r="E4462">
        <v>60</v>
      </c>
      <c r="F4462" t="s">
        <v>64</v>
      </c>
    </row>
    <row r="4463" spans="1:6" x14ac:dyDescent="0.2">
      <c r="A4463">
        <v>3702</v>
      </c>
      <c r="B4463">
        <v>7</v>
      </c>
      <c r="C4463" t="s">
        <v>58</v>
      </c>
      <c r="D4463">
        <v>135</v>
      </c>
      <c r="E4463">
        <v>60</v>
      </c>
      <c r="F4463" t="s">
        <v>63</v>
      </c>
    </row>
    <row r="4464" spans="1:6" x14ac:dyDescent="0.2">
      <c r="A4464">
        <v>3703</v>
      </c>
      <c r="B4464">
        <v>7</v>
      </c>
      <c r="C4464" t="s">
        <v>59</v>
      </c>
      <c r="D4464">
        <v>135</v>
      </c>
      <c r="E4464">
        <v>60</v>
      </c>
      <c r="F4464" t="s">
        <v>61</v>
      </c>
    </row>
    <row r="4465" spans="1:6" x14ac:dyDescent="0.2">
      <c r="A4465">
        <v>3704</v>
      </c>
      <c r="B4465">
        <v>7</v>
      </c>
      <c r="C4465" t="s">
        <v>60</v>
      </c>
      <c r="D4465">
        <v>135</v>
      </c>
      <c r="E4465">
        <v>60</v>
      </c>
      <c r="F4465" t="s">
        <v>64</v>
      </c>
    </row>
    <row r="4466" spans="1:6" x14ac:dyDescent="0.2">
      <c r="A4466">
        <v>3705</v>
      </c>
      <c r="B4466">
        <v>7</v>
      </c>
      <c r="C4466" t="s">
        <v>56</v>
      </c>
      <c r="D4466">
        <v>135</v>
      </c>
      <c r="E4466">
        <v>61</v>
      </c>
      <c r="F4466" t="s">
        <v>64</v>
      </c>
    </row>
    <row r="4467" spans="1:6" x14ac:dyDescent="0.2">
      <c r="A4467">
        <v>3706</v>
      </c>
      <c r="B4467">
        <v>7</v>
      </c>
      <c r="C4467" t="s">
        <v>58</v>
      </c>
      <c r="D4467">
        <v>135</v>
      </c>
      <c r="E4467">
        <v>61</v>
      </c>
      <c r="F4467" t="s">
        <v>64</v>
      </c>
    </row>
    <row r="4468" spans="1:6" x14ac:dyDescent="0.2">
      <c r="A4468">
        <v>3707</v>
      </c>
      <c r="B4468">
        <v>7</v>
      </c>
      <c r="C4468" t="s">
        <v>59</v>
      </c>
      <c r="D4468">
        <v>135</v>
      </c>
      <c r="E4468">
        <v>61</v>
      </c>
      <c r="F4468" t="s">
        <v>64</v>
      </c>
    </row>
    <row r="4469" spans="1:6" x14ac:dyDescent="0.2">
      <c r="A4469">
        <v>3708</v>
      </c>
      <c r="B4469">
        <v>7</v>
      </c>
      <c r="C4469" t="s">
        <v>60</v>
      </c>
      <c r="D4469">
        <v>135</v>
      </c>
      <c r="E4469">
        <v>61</v>
      </c>
      <c r="F4469" t="s">
        <v>64</v>
      </c>
    </row>
    <row r="4470" spans="1:6" x14ac:dyDescent="0.2">
      <c r="A4470">
        <v>3709</v>
      </c>
      <c r="B4470">
        <v>7</v>
      </c>
      <c r="C4470" t="s">
        <v>56</v>
      </c>
      <c r="D4470">
        <v>135</v>
      </c>
      <c r="E4470">
        <v>62</v>
      </c>
      <c r="F4470" t="s">
        <v>64</v>
      </c>
    </row>
    <row r="4471" spans="1:6" x14ac:dyDescent="0.2">
      <c r="A4471">
        <v>3710</v>
      </c>
      <c r="B4471">
        <v>7</v>
      </c>
      <c r="C4471" t="s">
        <v>58</v>
      </c>
      <c r="D4471">
        <v>135</v>
      </c>
      <c r="E4471">
        <v>62</v>
      </c>
      <c r="F4471" t="s">
        <v>64</v>
      </c>
    </row>
    <row r="4472" spans="1:6" x14ac:dyDescent="0.2">
      <c r="A4472">
        <v>3711</v>
      </c>
      <c r="B4472">
        <v>7</v>
      </c>
      <c r="C4472" t="s">
        <v>59</v>
      </c>
      <c r="D4472">
        <v>135</v>
      </c>
      <c r="E4472">
        <v>62</v>
      </c>
      <c r="F4472" t="s">
        <v>64</v>
      </c>
    </row>
    <row r="4473" spans="1:6" x14ac:dyDescent="0.2">
      <c r="A4473">
        <v>3712</v>
      </c>
      <c r="B4473">
        <v>7</v>
      </c>
      <c r="C4473" t="s">
        <v>60</v>
      </c>
      <c r="D4473">
        <v>135</v>
      </c>
      <c r="E4473">
        <v>62</v>
      </c>
      <c r="F4473" t="s">
        <v>64</v>
      </c>
    </row>
    <row r="4474" spans="1:6" x14ac:dyDescent="0.2">
      <c r="A4474">
        <v>3713</v>
      </c>
      <c r="B4474">
        <v>7</v>
      </c>
      <c r="C4474" t="s">
        <v>56</v>
      </c>
      <c r="D4474">
        <v>135</v>
      </c>
      <c r="E4474">
        <v>63</v>
      </c>
      <c r="F4474" t="s">
        <v>63</v>
      </c>
    </row>
    <row r="4475" spans="1:6" x14ac:dyDescent="0.2">
      <c r="A4475">
        <v>3714</v>
      </c>
      <c r="B4475">
        <v>7</v>
      </c>
      <c r="C4475" t="s">
        <v>58</v>
      </c>
      <c r="D4475">
        <v>135</v>
      </c>
      <c r="E4475">
        <v>63</v>
      </c>
      <c r="F4475" t="s">
        <v>63</v>
      </c>
    </row>
    <row r="4476" spans="1:6" x14ac:dyDescent="0.2">
      <c r="A4476">
        <v>3715</v>
      </c>
      <c r="B4476">
        <v>7</v>
      </c>
      <c r="C4476" t="s">
        <v>59</v>
      </c>
      <c r="D4476">
        <v>135</v>
      </c>
      <c r="E4476">
        <v>63</v>
      </c>
      <c r="F4476" t="s">
        <v>63</v>
      </c>
    </row>
    <row r="4477" spans="1:6" x14ac:dyDescent="0.2">
      <c r="A4477">
        <v>3716</v>
      </c>
      <c r="B4477">
        <v>7</v>
      </c>
      <c r="C4477" t="s">
        <v>60</v>
      </c>
      <c r="D4477">
        <v>135</v>
      </c>
      <c r="E4477">
        <v>63</v>
      </c>
      <c r="F4477" t="s">
        <v>63</v>
      </c>
    </row>
    <row r="4478" spans="1:6" x14ac:dyDescent="0.2">
      <c r="A4478">
        <v>3717</v>
      </c>
      <c r="B4478">
        <v>7</v>
      </c>
      <c r="C4478" t="s">
        <v>56</v>
      </c>
      <c r="D4478">
        <v>135</v>
      </c>
      <c r="E4478">
        <v>64</v>
      </c>
      <c r="F4478" t="s">
        <v>64</v>
      </c>
    </row>
    <row r="4479" spans="1:6" x14ac:dyDescent="0.2">
      <c r="A4479">
        <v>3718</v>
      </c>
      <c r="B4479">
        <v>7</v>
      </c>
      <c r="C4479" t="s">
        <v>58</v>
      </c>
      <c r="D4479">
        <v>135</v>
      </c>
      <c r="E4479">
        <v>64</v>
      </c>
      <c r="F4479" t="s">
        <v>64</v>
      </c>
    </row>
    <row r="4480" spans="1:6" x14ac:dyDescent="0.2">
      <c r="A4480">
        <v>3719</v>
      </c>
      <c r="B4480">
        <v>7</v>
      </c>
      <c r="C4480" t="s">
        <v>59</v>
      </c>
      <c r="D4480">
        <v>135</v>
      </c>
      <c r="E4480">
        <v>64</v>
      </c>
      <c r="F4480" t="s">
        <v>64</v>
      </c>
    </row>
    <row r="4481" spans="1:6" x14ac:dyDescent="0.2">
      <c r="A4481">
        <v>3720</v>
      </c>
      <c r="B4481">
        <v>7</v>
      </c>
      <c r="C4481" t="s">
        <v>60</v>
      </c>
      <c r="D4481">
        <v>135</v>
      </c>
      <c r="E4481">
        <v>64</v>
      </c>
      <c r="F4481" t="s">
        <v>64</v>
      </c>
    </row>
    <row r="4482" spans="1:6" x14ac:dyDescent="0.2">
      <c r="A4482">
        <v>3721</v>
      </c>
      <c r="B4482">
        <v>7</v>
      </c>
      <c r="C4482" t="s">
        <v>56</v>
      </c>
      <c r="D4482">
        <v>135</v>
      </c>
      <c r="E4482">
        <v>65</v>
      </c>
      <c r="F4482" t="s">
        <v>64</v>
      </c>
    </row>
    <row r="4483" spans="1:6" x14ac:dyDescent="0.2">
      <c r="A4483">
        <v>3722</v>
      </c>
      <c r="B4483">
        <v>7</v>
      </c>
      <c r="C4483" t="s">
        <v>58</v>
      </c>
      <c r="D4483">
        <v>135</v>
      </c>
      <c r="E4483">
        <v>65</v>
      </c>
      <c r="F4483" t="s">
        <v>63</v>
      </c>
    </row>
    <row r="4484" spans="1:6" x14ac:dyDescent="0.2">
      <c r="A4484">
        <v>3723</v>
      </c>
      <c r="B4484">
        <v>7</v>
      </c>
      <c r="C4484" t="s">
        <v>59</v>
      </c>
      <c r="D4484">
        <v>135</v>
      </c>
      <c r="E4484">
        <v>65</v>
      </c>
      <c r="F4484" t="s">
        <v>57</v>
      </c>
    </row>
    <row r="4485" spans="1:6" x14ac:dyDescent="0.2">
      <c r="A4485">
        <v>3724</v>
      </c>
      <c r="B4485">
        <v>7</v>
      </c>
      <c r="C4485" t="s">
        <v>60</v>
      </c>
      <c r="D4485">
        <v>135</v>
      </c>
      <c r="E4485">
        <v>65</v>
      </c>
      <c r="F4485" t="s">
        <v>61</v>
      </c>
    </row>
    <row r="4486" spans="1:6" x14ac:dyDescent="0.2">
      <c r="A4486">
        <v>3725</v>
      </c>
      <c r="B4486">
        <v>7</v>
      </c>
      <c r="C4486" t="s">
        <v>56</v>
      </c>
      <c r="D4486">
        <v>135</v>
      </c>
      <c r="E4486">
        <v>66</v>
      </c>
      <c r="F4486" t="s">
        <v>62</v>
      </c>
    </row>
    <row r="4487" spans="1:6" x14ac:dyDescent="0.2">
      <c r="A4487">
        <v>3726</v>
      </c>
      <c r="B4487">
        <v>7</v>
      </c>
      <c r="C4487" t="s">
        <v>58</v>
      </c>
      <c r="D4487">
        <v>135</v>
      </c>
      <c r="E4487">
        <v>66</v>
      </c>
      <c r="F4487" t="s">
        <v>64</v>
      </c>
    </row>
    <row r="4488" spans="1:6" x14ac:dyDescent="0.2">
      <c r="A4488">
        <v>3727</v>
      </c>
      <c r="B4488">
        <v>7</v>
      </c>
      <c r="C4488" t="s">
        <v>59</v>
      </c>
      <c r="D4488">
        <v>135</v>
      </c>
      <c r="E4488">
        <v>66</v>
      </c>
      <c r="F4488" t="s">
        <v>64</v>
      </c>
    </row>
    <row r="4489" spans="1:6" x14ac:dyDescent="0.2">
      <c r="A4489">
        <v>3728</v>
      </c>
      <c r="B4489">
        <v>7</v>
      </c>
      <c r="C4489" t="s">
        <v>60</v>
      </c>
      <c r="D4489">
        <v>135</v>
      </c>
      <c r="E4489">
        <v>66</v>
      </c>
      <c r="F4489" t="s">
        <v>63</v>
      </c>
    </row>
    <row r="4490" spans="1:6" x14ac:dyDescent="0.2">
      <c r="A4490">
        <v>3729</v>
      </c>
      <c r="B4490">
        <v>7</v>
      </c>
      <c r="C4490" t="s">
        <v>56</v>
      </c>
      <c r="D4490">
        <v>135</v>
      </c>
      <c r="E4490">
        <v>67</v>
      </c>
      <c r="F4490" t="s">
        <v>64</v>
      </c>
    </row>
    <row r="4491" spans="1:6" x14ac:dyDescent="0.2">
      <c r="A4491">
        <v>3730</v>
      </c>
      <c r="B4491">
        <v>7</v>
      </c>
      <c r="C4491" t="s">
        <v>58</v>
      </c>
      <c r="D4491">
        <v>135</v>
      </c>
      <c r="E4491">
        <v>67</v>
      </c>
      <c r="F4491" t="s">
        <v>64</v>
      </c>
    </row>
    <row r="4492" spans="1:6" x14ac:dyDescent="0.2">
      <c r="A4492">
        <v>3731</v>
      </c>
      <c r="B4492">
        <v>7</v>
      </c>
      <c r="C4492" t="s">
        <v>59</v>
      </c>
      <c r="D4492">
        <v>135</v>
      </c>
      <c r="E4492">
        <v>67</v>
      </c>
      <c r="F4492" t="s">
        <v>61</v>
      </c>
    </row>
    <row r="4493" spans="1:6" x14ac:dyDescent="0.2">
      <c r="A4493">
        <v>3732</v>
      </c>
      <c r="B4493">
        <v>7</v>
      </c>
      <c r="C4493" t="s">
        <v>60</v>
      </c>
      <c r="D4493">
        <v>135</v>
      </c>
      <c r="E4493">
        <v>67</v>
      </c>
      <c r="F4493" t="s">
        <v>64</v>
      </c>
    </row>
    <row r="4494" spans="1:6" x14ac:dyDescent="0.2">
      <c r="A4494">
        <v>3733</v>
      </c>
      <c r="B4494">
        <v>7</v>
      </c>
      <c r="C4494" t="s">
        <v>56</v>
      </c>
      <c r="D4494">
        <v>135</v>
      </c>
      <c r="E4494">
        <v>68</v>
      </c>
      <c r="F4494" t="s">
        <v>64</v>
      </c>
    </row>
    <row r="4495" spans="1:6" x14ac:dyDescent="0.2">
      <c r="A4495">
        <v>3734</v>
      </c>
      <c r="B4495">
        <v>7</v>
      </c>
      <c r="C4495" t="s">
        <v>58</v>
      </c>
      <c r="D4495">
        <v>135</v>
      </c>
      <c r="E4495">
        <v>68</v>
      </c>
      <c r="F4495" t="s">
        <v>64</v>
      </c>
    </row>
    <row r="4496" spans="1:6" x14ac:dyDescent="0.2">
      <c r="A4496">
        <v>3735</v>
      </c>
      <c r="B4496">
        <v>7</v>
      </c>
      <c r="C4496" t="s">
        <v>59</v>
      </c>
      <c r="D4496">
        <v>135</v>
      </c>
      <c r="E4496">
        <v>68</v>
      </c>
      <c r="F4496" t="s">
        <v>62</v>
      </c>
    </row>
    <row r="4497" spans="1:6" x14ac:dyDescent="0.2">
      <c r="A4497">
        <v>3736</v>
      </c>
      <c r="B4497">
        <v>7</v>
      </c>
      <c r="C4497" t="s">
        <v>60</v>
      </c>
      <c r="D4497">
        <v>135</v>
      </c>
      <c r="E4497">
        <v>68</v>
      </c>
      <c r="F4497" t="s">
        <v>57</v>
      </c>
    </row>
    <row r="4498" spans="1:6" x14ac:dyDescent="0.2">
      <c r="A4498">
        <v>3737</v>
      </c>
      <c r="B4498">
        <v>7</v>
      </c>
      <c r="C4498" t="s">
        <v>56</v>
      </c>
      <c r="D4498">
        <v>135</v>
      </c>
      <c r="E4498">
        <v>69</v>
      </c>
      <c r="F4498" t="s">
        <v>63</v>
      </c>
    </row>
    <row r="4499" spans="1:6" x14ac:dyDescent="0.2">
      <c r="A4499">
        <v>3738</v>
      </c>
      <c r="B4499">
        <v>7</v>
      </c>
      <c r="C4499" t="s">
        <v>58</v>
      </c>
      <c r="D4499">
        <v>135</v>
      </c>
      <c r="E4499">
        <v>69</v>
      </c>
      <c r="F4499" t="s">
        <v>63</v>
      </c>
    </row>
    <row r="4500" spans="1:6" x14ac:dyDescent="0.2">
      <c r="A4500">
        <v>3739</v>
      </c>
      <c r="B4500">
        <v>7</v>
      </c>
      <c r="C4500" t="s">
        <v>59</v>
      </c>
      <c r="D4500">
        <v>135</v>
      </c>
      <c r="E4500">
        <v>69</v>
      </c>
      <c r="F4500" t="s">
        <v>64</v>
      </c>
    </row>
    <row r="4501" spans="1:6" x14ac:dyDescent="0.2">
      <c r="A4501">
        <v>3740</v>
      </c>
      <c r="B4501">
        <v>7</v>
      </c>
      <c r="C4501" t="s">
        <v>60</v>
      </c>
      <c r="D4501">
        <v>135</v>
      </c>
      <c r="E4501">
        <v>69</v>
      </c>
      <c r="F4501" t="s">
        <v>64</v>
      </c>
    </row>
    <row r="4502" spans="1:6" x14ac:dyDescent="0.2">
      <c r="A4502">
        <v>3741</v>
      </c>
      <c r="B4502">
        <v>7</v>
      </c>
      <c r="C4502" t="s">
        <v>56</v>
      </c>
      <c r="D4502">
        <v>135</v>
      </c>
      <c r="E4502">
        <v>70</v>
      </c>
      <c r="F4502" t="s">
        <v>64</v>
      </c>
    </row>
    <row r="4503" spans="1:6" x14ac:dyDescent="0.2">
      <c r="A4503">
        <v>3742</v>
      </c>
      <c r="B4503">
        <v>7</v>
      </c>
      <c r="C4503" t="s">
        <v>58</v>
      </c>
      <c r="D4503">
        <v>135</v>
      </c>
      <c r="E4503">
        <v>70</v>
      </c>
      <c r="F4503" t="s">
        <v>63</v>
      </c>
    </row>
    <row r="4504" spans="1:6" x14ac:dyDescent="0.2">
      <c r="A4504">
        <v>3743</v>
      </c>
      <c r="B4504">
        <v>7</v>
      </c>
      <c r="C4504" t="s">
        <v>59</v>
      </c>
      <c r="D4504">
        <v>135</v>
      </c>
      <c r="E4504">
        <v>70</v>
      </c>
      <c r="F4504" t="s">
        <v>57</v>
      </c>
    </row>
    <row r="4505" spans="1:6" x14ac:dyDescent="0.2">
      <c r="A4505">
        <v>3744</v>
      </c>
      <c r="B4505">
        <v>7</v>
      </c>
      <c r="C4505" t="s">
        <v>60</v>
      </c>
      <c r="D4505">
        <v>135</v>
      </c>
      <c r="E4505">
        <v>70</v>
      </c>
      <c r="F4505" t="s">
        <v>61</v>
      </c>
    </row>
    <row r="4506" spans="1:6" x14ac:dyDescent="0.2">
      <c r="A4506">
        <v>3745</v>
      </c>
      <c r="B4506">
        <v>7</v>
      </c>
      <c r="C4506" t="s">
        <v>56</v>
      </c>
      <c r="D4506">
        <v>135</v>
      </c>
      <c r="E4506">
        <v>71</v>
      </c>
      <c r="F4506" t="s">
        <v>57</v>
      </c>
    </row>
    <row r="4507" spans="1:6" x14ac:dyDescent="0.2">
      <c r="A4507">
        <v>3746</v>
      </c>
      <c r="B4507">
        <v>7</v>
      </c>
      <c r="C4507" t="s">
        <v>58</v>
      </c>
      <c r="D4507">
        <v>135</v>
      </c>
      <c r="E4507">
        <v>71</v>
      </c>
      <c r="F4507" t="s">
        <v>64</v>
      </c>
    </row>
    <row r="4508" spans="1:6" x14ac:dyDescent="0.2">
      <c r="A4508">
        <v>3747</v>
      </c>
      <c r="B4508">
        <v>7</v>
      </c>
      <c r="C4508" t="s">
        <v>59</v>
      </c>
      <c r="D4508">
        <v>135</v>
      </c>
      <c r="E4508">
        <v>71</v>
      </c>
      <c r="F4508" t="s">
        <v>64</v>
      </c>
    </row>
    <row r="4509" spans="1:6" x14ac:dyDescent="0.2">
      <c r="A4509">
        <v>3748</v>
      </c>
      <c r="B4509">
        <v>7</v>
      </c>
      <c r="C4509" t="s">
        <v>60</v>
      </c>
      <c r="D4509">
        <v>135</v>
      </c>
      <c r="E4509">
        <v>71</v>
      </c>
      <c r="F4509" t="s">
        <v>64</v>
      </c>
    </row>
    <row r="4510" spans="1:6" x14ac:dyDescent="0.2">
      <c r="A4510">
        <v>3753</v>
      </c>
      <c r="B4510">
        <v>7</v>
      </c>
      <c r="C4510" t="s">
        <v>56</v>
      </c>
      <c r="D4510">
        <v>135</v>
      </c>
      <c r="E4510">
        <v>72</v>
      </c>
      <c r="F4510" t="s">
        <v>64</v>
      </c>
    </row>
    <row r="4511" spans="1:6" x14ac:dyDescent="0.2">
      <c r="A4511">
        <v>3754</v>
      </c>
      <c r="B4511">
        <v>7</v>
      </c>
      <c r="C4511" t="s">
        <v>58</v>
      </c>
      <c r="D4511">
        <v>135</v>
      </c>
      <c r="E4511">
        <v>72</v>
      </c>
      <c r="F4511" t="s">
        <v>64</v>
      </c>
    </row>
    <row r="4512" spans="1:6" x14ac:dyDescent="0.2">
      <c r="A4512">
        <v>3755</v>
      </c>
      <c r="B4512">
        <v>7</v>
      </c>
      <c r="C4512" t="s">
        <v>59</v>
      </c>
      <c r="D4512">
        <v>135</v>
      </c>
      <c r="E4512">
        <v>72</v>
      </c>
      <c r="F4512" t="s">
        <v>57</v>
      </c>
    </row>
    <row r="4513" spans="1:6" x14ac:dyDescent="0.2">
      <c r="A4513">
        <v>3756</v>
      </c>
      <c r="B4513">
        <v>7</v>
      </c>
      <c r="C4513" t="s">
        <v>60</v>
      </c>
      <c r="D4513">
        <v>135</v>
      </c>
      <c r="E4513">
        <v>72</v>
      </c>
      <c r="F4513" t="s">
        <v>64</v>
      </c>
    </row>
    <row r="4514" spans="1:6" x14ac:dyDescent="0.2">
      <c r="A4514">
        <v>3757</v>
      </c>
      <c r="B4514">
        <v>7</v>
      </c>
      <c r="C4514" t="s">
        <v>56</v>
      </c>
      <c r="D4514">
        <v>135</v>
      </c>
      <c r="E4514">
        <v>73</v>
      </c>
      <c r="F4514" t="s">
        <v>62</v>
      </c>
    </row>
    <row r="4515" spans="1:6" x14ac:dyDescent="0.2">
      <c r="A4515">
        <v>3758</v>
      </c>
      <c r="B4515">
        <v>7</v>
      </c>
      <c r="C4515" t="s">
        <v>58</v>
      </c>
      <c r="D4515">
        <v>135</v>
      </c>
      <c r="E4515">
        <v>73</v>
      </c>
      <c r="F4515" t="s">
        <v>63</v>
      </c>
    </row>
    <row r="4516" spans="1:6" x14ac:dyDescent="0.2">
      <c r="A4516">
        <v>3759</v>
      </c>
      <c r="B4516">
        <v>7</v>
      </c>
      <c r="C4516" t="s">
        <v>59</v>
      </c>
      <c r="D4516">
        <v>135</v>
      </c>
      <c r="E4516">
        <v>73</v>
      </c>
      <c r="F4516" t="s">
        <v>62</v>
      </c>
    </row>
    <row r="4517" spans="1:6" x14ac:dyDescent="0.2">
      <c r="A4517">
        <v>3760</v>
      </c>
      <c r="B4517">
        <v>7</v>
      </c>
      <c r="C4517" t="s">
        <v>60</v>
      </c>
      <c r="D4517">
        <v>135</v>
      </c>
      <c r="E4517">
        <v>73</v>
      </c>
      <c r="F4517" t="s">
        <v>63</v>
      </c>
    </row>
    <row r="4518" spans="1:6" x14ac:dyDescent="0.2">
      <c r="A4518">
        <v>3761</v>
      </c>
      <c r="B4518">
        <v>7</v>
      </c>
      <c r="C4518" t="s">
        <v>56</v>
      </c>
      <c r="D4518">
        <v>135</v>
      </c>
      <c r="E4518">
        <v>74</v>
      </c>
      <c r="F4518" t="s">
        <v>63</v>
      </c>
    </row>
    <row r="4519" spans="1:6" x14ac:dyDescent="0.2">
      <c r="A4519">
        <v>3762</v>
      </c>
      <c r="B4519">
        <v>7</v>
      </c>
      <c r="C4519" t="s">
        <v>58</v>
      </c>
      <c r="D4519">
        <v>135</v>
      </c>
      <c r="E4519">
        <v>74</v>
      </c>
      <c r="F4519" t="s">
        <v>62</v>
      </c>
    </row>
    <row r="4520" spans="1:6" x14ac:dyDescent="0.2">
      <c r="A4520">
        <v>3763</v>
      </c>
      <c r="B4520">
        <v>7</v>
      </c>
      <c r="C4520" t="s">
        <v>59</v>
      </c>
      <c r="D4520">
        <v>135</v>
      </c>
      <c r="E4520">
        <v>74</v>
      </c>
      <c r="F4520" t="s">
        <v>63</v>
      </c>
    </row>
    <row r="4521" spans="1:6" x14ac:dyDescent="0.2">
      <c r="A4521">
        <v>3764</v>
      </c>
      <c r="B4521">
        <v>7</v>
      </c>
      <c r="C4521" t="s">
        <v>60</v>
      </c>
      <c r="D4521">
        <v>135</v>
      </c>
      <c r="E4521">
        <v>74</v>
      </c>
      <c r="F4521" t="s">
        <v>62</v>
      </c>
    </row>
    <row r="4522" spans="1:6" x14ac:dyDescent="0.2">
      <c r="A4522">
        <v>3769</v>
      </c>
      <c r="B4522">
        <v>7</v>
      </c>
      <c r="C4522" t="s">
        <v>56</v>
      </c>
      <c r="D4522">
        <v>135</v>
      </c>
      <c r="E4522">
        <v>75</v>
      </c>
      <c r="F4522" t="s">
        <v>63</v>
      </c>
    </row>
    <row r="4523" spans="1:6" x14ac:dyDescent="0.2">
      <c r="A4523">
        <v>3770</v>
      </c>
      <c r="B4523">
        <v>7</v>
      </c>
      <c r="C4523" t="s">
        <v>58</v>
      </c>
      <c r="D4523">
        <v>135</v>
      </c>
      <c r="E4523">
        <v>75</v>
      </c>
      <c r="F4523" t="s">
        <v>63</v>
      </c>
    </row>
    <row r="4524" spans="1:6" x14ac:dyDescent="0.2">
      <c r="A4524">
        <v>3771</v>
      </c>
      <c r="B4524">
        <v>7</v>
      </c>
      <c r="C4524" t="s">
        <v>59</v>
      </c>
      <c r="D4524">
        <v>135</v>
      </c>
      <c r="E4524">
        <v>75</v>
      </c>
      <c r="F4524" t="s">
        <v>61</v>
      </c>
    </row>
    <row r="4525" spans="1:6" x14ac:dyDescent="0.2">
      <c r="A4525">
        <v>3772</v>
      </c>
      <c r="B4525">
        <v>7</v>
      </c>
      <c r="C4525" t="s">
        <v>60</v>
      </c>
      <c r="D4525">
        <v>135</v>
      </c>
      <c r="E4525">
        <v>75</v>
      </c>
      <c r="F4525" t="s">
        <v>57</v>
      </c>
    </row>
    <row r="4526" spans="1:6" x14ac:dyDescent="0.2">
      <c r="A4526">
        <v>3777</v>
      </c>
      <c r="B4526">
        <v>7</v>
      </c>
      <c r="C4526" t="s">
        <v>56</v>
      </c>
      <c r="D4526">
        <v>135</v>
      </c>
      <c r="E4526">
        <v>76</v>
      </c>
      <c r="F4526" t="s">
        <v>63</v>
      </c>
    </row>
    <row r="4527" spans="1:6" x14ac:dyDescent="0.2">
      <c r="A4527">
        <v>3778</v>
      </c>
      <c r="B4527">
        <v>7</v>
      </c>
      <c r="C4527" t="s">
        <v>58</v>
      </c>
      <c r="D4527">
        <v>135</v>
      </c>
      <c r="E4527">
        <v>76</v>
      </c>
      <c r="F4527" t="s">
        <v>63</v>
      </c>
    </row>
    <row r="4528" spans="1:6" x14ac:dyDescent="0.2">
      <c r="A4528">
        <v>3779</v>
      </c>
      <c r="B4528">
        <v>7</v>
      </c>
      <c r="C4528" t="s">
        <v>59</v>
      </c>
      <c r="D4528">
        <v>135</v>
      </c>
      <c r="E4528">
        <v>76</v>
      </c>
      <c r="F4528" t="s">
        <v>64</v>
      </c>
    </row>
    <row r="4529" spans="1:6" x14ac:dyDescent="0.2">
      <c r="A4529">
        <v>3780</v>
      </c>
      <c r="B4529">
        <v>7</v>
      </c>
      <c r="C4529" t="s">
        <v>60</v>
      </c>
      <c r="D4529">
        <v>135</v>
      </c>
      <c r="E4529">
        <v>76</v>
      </c>
      <c r="F4529" t="s">
        <v>64</v>
      </c>
    </row>
    <row r="4530" spans="1:6" x14ac:dyDescent="0.2">
      <c r="A4530">
        <v>3781</v>
      </c>
      <c r="B4530">
        <v>7</v>
      </c>
      <c r="C4530" t="s">
        <v>56</v>
      </c>
      <c r="D4530">
        <v>135</v>
      </c>
      <c r="E4530">
        <v>77</v>
      </c>
      <c r="F4530" t="s">
        <v>64</v>
      </c>
    </row>
    <row r="4531" spans="1:6" x14ac:dyDescent="0.2">
      <c r="A4531">
        <v>3782</v>
      </c>
      <c r="B4531">
        <v>7</v>
      </c>
      <c r="C4531" t="s">
        <v>58</v>
      </c>
      <c r="D4531">
        <v>135</v>
      </c>
      <c r="E4531">
        <v>77</v>
      </c>
      <c r="F4531" t="s">
        <v>63</v>
      </c>
    </row>
    <row r="4532" spans="1:6" x14ac:dyDescent="0.2">
      <c r="A4532">
        <v>3783</v>
      </c>
      <c r="B4532">
        <v>7</v>
      </c>
      <c r="C4532" t="s">
        <v>59</v>
      </c>
      <c r="D4532">
        <v>135</v>
      </c>
      <c r="E4532">
        <v>77</v>
      </c>
      <c r="F4532" t="s">
        <v>64</v>
      </c>
    </row>
    <row r="4533" spans="1:6" x14ac:dyDescent="0.2">
      <c r="A4533">
        <v>3784</v>
      </c>
      <c r="B4533">
        <v>7</v>
      </c>
      <c r="C4533" t="s">
        <v>60</v>
      </c>
      <c r="D4533">
        <v>135</v>
      </c>
      <c r="E4533">
        <v>77</v>
      </c>
      <c r="F4533" t="s">
        <v>64</v>
      </c>
    </row>
    <row r="4534" spans="1:6" x14ac:dyDescent="0.2">
      <c r="A4534">
        <v>3793</v>
      </c>
      <c r="B4534">
        <v>7</v>
      </c>
      <c r="C4534" t="s">
        <v>56</v>
      </c>
      <c r="D4534">
        <v>135</v>
      </c>
      <c r="E4534">
        <v>78</v>
      </c>
      <c r="F4534" t="s">
        <v>64</v>
      </c>
    </row>
    <row r="4535" spans="1:6" x14ac:dyDescent="0.2">
      <c r="A4535">
        <v>3794</v>
      </c>
      <c r="B4535">
        <v>7</v>
      </c>
      <c r="C4535" t="s">
        <v>58</v>
      </c>
      <c r="D4535">
        <v>135</v>
      </c>
      <c r="E4535">
        <v>78</v>
      </c>
      <c r="F4535" t="s">
        <v>64</v>
      </c>
    </row>
    <row r="4536" spans="1:6" x14ac:dyDescent="0.2">
      <c r="A4536">
        <v>3795</v>
      </c>
      <c r="B4536">
        <v>7</v>
      </c>
      <c r="C4536" t="s">
        <v>59</v>
      </c>
      <c r="D4536">
        <v>135</v>
      </c>
      <c r="E4536">
        <v>78</v>
      </c>
      <c r="F4536" t="s">
        <v>64</v>
      </c>
    </row>
    <row r="4537" spans="1:6" x14ac:dyDescent="0.2">
      <c r="A4537">
        <v>3796</v>
      </c>
      <c r="B4537">
        <v>7</v>
      </c>
      <c r="C4537" t="s">
        <v>60</v>
      </c>
      <c r="D4537">
        <v>135</v>
      </c>
      <c r="E4537">
        <v>78</v>
      </c>
      <c r="F4537" t="s">
        <v>64</v>
      </c>
    </row>
    <row r="4538" spans="1:6" x14ac:dyDescent="0.2">
      <c r="A4538">
        <v>3797</v>
      </c>
      <c r="B4538">
        <v>7</v>
      </c>
      <c r="C4538" t="s">
        <v>56</v>
      </c>
      <c r="D4538">
        <v>135</v>
      </c>
      <c r="E4538">
        <v>79</v>
      </c>
      <c r="F4538" t="s">
        <v>64</v>
      </c>
    </row>
    <row r="4539" spans="1:6" x14ac:dyDescent="0.2">
      <c r="A4539">
        <v>3798</v>
      </c>
      <c r="B4539">
        <v>7</v>
      </c>
      <c r="C4539" t="s">
        <v>58</v>
      </c>
      <c r="D4539">
        <v>135</v>
      </c>
      <c r="E4539">
        <v>79</v>
      </c>
      <c r="F4539" t="s">
        <v>64</v>
      </c>
    </row>
    <row r="4540" spans="1:6" x14ac:dyDescent="0.2">
      <c r="A4540">
        <v>3799</v>
      </c>
      <c r="B4540">
        <v>7</v>
      </c>
      <c r="C4540" t="s">
        <v>59</v>
      </c>
      <c r="D4540">
        <v>135</v>
      </c>
      <c r="E4540">
        <v>79</v>
      </c>
      <c r="F4540" t="s">
        <v>64</v>
      </c>
    </row>
    <row r="4541" spans="1:6" x14ac:dyDescent="0.2">
      <c r="A4541">
        <v>3800</v>
      </c>
      <c r="B4541">
        <v>7</v>
      </c>
      <c r="C4541" t="s">
        <v>60</v>
      </c>
      <c r="D4541">
        <v>135</v>
      </c>
      <c r="E4541">
        <v>79</v>
      </c>
      <c r="F4541" t="s">
        <v>64</v>
      </c>
    </row>
    <row r="4542" spans="1:6" x14ac:dyDescent="0.2">
      <c r="A4542">
        <v>3805</v>
      </c>
      <c r="B4542">
        <v>7</v>
      </c>
      <c r="C4542" t="s">
        <v>56</v>
      </c>
      <c r="D4542">
        <v>135</v>
      </c>
      <c r="E4542">
        <v>80</v>
      </c>
      <c r="F4542" t="s">
        <v>63</v>
      </c>
    </row>
    <row r="4543" spans="1:6" x14ac:dyDescent="0.2">
      <c r="A4543">
        <v>3806</v>
      </c>
      <c r="B4543">
        <v>7</v>
      </c>
      <c r="C4543" t="s">
        <v>58</v>
      </c>
      <c r="D4543">
        <v>135</v>
      </c>
      <c r="E4543">
        <v>80</v>
      </c>
      <c r="F4543" t="s">
        <v>63</v>
      </c>
    </row>
    <row r="4544" spans="1:6" x14ac:dyDescent="0.2">
      <c r="A4544">
        <v>3807</v>
      </c>
      <c r="B4544">
        <v>7</v>
      </c>
      <c r="C4544" t="s">
        <v>59</v>
      </c>
      <c r="D4544">
        <v>135</v>
      </c>
      <c r="E4544">
        <v>80</v>
      </c>
      <c r="F4544" t="s">
        <v>64</v>
      </c>
    </row>
    <row r="4545" spans="1:6" x14ac:dyDescent="0.2">
      <c r="A4545">
        <v>3808</v>
      </c>
      <c r="B4545">
        <v>7</v>
      </c>
      <c r="C4545" t="s">
        <v>60</v>
      </c>
      <c r="D4545">
        <v>135</v>
      </c>
      <c r="E4545">
        <v>80</v>
      </c>
      <c r="F4545" t="s">
        <v>64</v>
      </c>
    </row>
    <row r="4546" spans="1:6" x14ac:dyDescent="0.2">
      <c r="A4546">
        <v>3809</v>
      </c>
      <c r="B4546">
        <v>7</v>
      </c>
      <c r="C4546" t="s">
        <v>56</v>
      </c>
      <c r="D4546">
        <v>135</v>
      </c>
      <c r="E4546">
        <v>81</v>
      </c>
      <c r="F4546" t="s">
        <v>63</v>
      </c>
    </row>
    <row r="4547" spans="1:6" x14ac:dyDescent="0.2">
      <c r="A4547">
        <v>3810</v>
      </c>
      <c r="B4547">
        <v>7</v>
      </c>
      <c r="C4547" t="s">
        <v>58</v>
      </c>
      <c r="D4547">
        <v>135</v>
      </c>
      <c r="E4547">
        <v>81</v>
      </c>
      <c r="F4547" t="s">
        <v>63</v>
      </c>
    </row>
    <row r="4548" spans="1:6" x14ac:dyDescent="0.2">
      <c r="A4548">
        <v>3811</v>
      </c>
      <c r="B4548">
        <v>7</v>
      </c>
      <c r="C4548" t="s">
        <v>59</v>
      </c>
      <c r="D4548">
        <v>135</v>
      </c>
      <c r="E4548">
        <v>81</v>
      </c>
      <c r="F4548" t="s">
        <v>61</v>
      </c>
    </row>
    <row r="4549" spans="1:6" x14ac:dyDescent="0.2">
      <c r="A4549">
        <v>3812</v>
      </c>
      <c r="B4549">
        <v>7</v>
      </c>
      <c r="C4549" t="s">
        <v>60</v>
      </c>
      <c r="D4549">
        <v>135</v>
      </c>
      <c r="E4549">
        <v>81</v>
      </c>
      <c r="F4549" t="s">
        <v>64</v>
      </c>
    </row>
    <row r="4550" spans="1:6" x14ac:dyDescent="0.2">
      <c r="A4550">
        <v>3813</v>
      </c>
      <c r="B4550">
        <v>7</v>
      </c>
      <c r="C4550" t="s">
        <v>56</v>
      </c>
      <c r="D4550">
        <v>135</v>
      </c>
      <c r="E4550">
        <v>82</v>
      </c>
      <c r="F4550" t="s">
        <v>63</v>
      </c>
    </row>
    <row r="4551" spans="1:6" x14ac:dyDescent="0.2">
      <c r="A4551">
        <v>3814</v>
      </c>
      <c r="B4551">
        <v>7</v>
      </c>
      <c r="C4551" t="s">
        <v>58</v>
      </c>
      <c r="D4551">
        <v>135</v>
      </c>
      <c r="E4551">
        <v>82</v>
      </c>
      <c r="F4551" t="s">
        <v>63</v>
      </c>
    </row>
    <row r="4552" spans="1:6" x14ac:dyDescent="0.2">
      <c r="A4552">
        <v>3815</v>
      </c>
      <c r="B4552">
        <v>7</v>
      </c>
      <c r="C4552" t="s">
        <v>59</v>
      </c>
      <c r="D4552">
        <v>135</v>
      </c>
      <c r="E4552">
        <v>82</v>
      </c>
      <c r="F4552" t="s">
        <v>64</v>
      </c>
    </row>
    <row r="4553" spans="1:6" x14ac:dyDescent="0.2">
      <c r="A4553">
        <v>3816</v>
      </c>
      <c r="B4553">
        <v>7</v>
      </c>
      <c r="C4553" t="s">
        <v>60</v>
      </c>
      <c r="D4553">
        <v>135</v>
      </c>
      <c r="E4553">
        <v>82</v>
      </c>
      <c r="F4553" t="s">
        <v>62</v>
      </c>
    </row>
    <row r="4554" spans="1:6" x14ac:dyDescent="0.2">
      <c r="A4554">
        <v>3817</v>
      </c>
      <c r="B4554">
        <v>7</v>
      </c>
      <c r="C4554" t="s">
        <v>56</v>
      </c>
      <c r="D4554">
        <v>135</v>
      </c>
      <c r="E4554">
        <v>83</v>
      </c>
      <c r="F4554" t="s">
        <v>63</v>
      </c>
    </row>
    <row r="4555" spans="1:6" x14ac:dyDescent="0.2">
      <c r="A4555">
        <v>3818</v>
      </c>
      <c r="B4555">
        <v>7</v>
      </c>
      <c r="C4555" t="s">
        <v>58</v>
      </c>
      <c r="D4555">
        <v>135</v>
      </c>
      <c r="E4555">
        <v>83</v>
      </c>
      <c r="F4555" t="s">
        <v>63</v>
      </c>
    </row>
    <row r="4556" spans="1:6" x14ac:dyDescent="0.2">
      <c r="A4556">
        <v>3819</v>
      </c>
      <c r="B4556">
        <v>7</v>
      </c>
      <c r="C4556" t="s">
        <v>59</v>
      </c>
      <c r="D4556">
        <v>135</v>
      </c>
      <c r="E4556">
        <v>83</v>
      </c>
      <c r="F4556" t="s">
        <v>64</v>
      </c>
    </row>
    <row r="4557" spans="1:6" x14ac:dyDescent="0.2">
      <c r="A4557">
        <v>3820</v>
      </c>
      <c r="B4557">
        <v>7</v>
      </c>
      <c r="C4557" t="s">
        <v>60</v>
      </c>
      <c r="D4557">
        <v>135</v>
      </c>
      <c r="E4557">
        <v>83</v>
      </c>
      <c r="F4557" t="s">
        <v>62</v>
      </c>
    </row>
    <row r="4558" spans="1:6" x14ac:dyDescent="0.2">
      <c r="A4558">
        <v>3821</v>
      </c>
      <c r="B4558">
        <v>7</v>
      </c>
      <c r="C4558" t="s">
        <v>56</v>
      </c>
      <c r="D4558">
        <v>135</v>
      </c>
      <c r="E4558">
        <v>84</v>
      </c>
      <c r="F4558" t="s">
        <v>63</v>
      </c>
    </row>
    <row r="4559" spans="1:6" x14ac:dyDescent="0.2">
      <c r="A4559">
        <v>3822</v>
      </c>
      <c r="B4559">
        <v>7</v>
      </c>
      <c r="C4559" t="s">
        <v>58</v>
      </c>
      <c r="D4559">
        <v>135</v>
      </c>
      <c r="E4559">
        <v>84</v>
      </c>
      <c r="F4559" t="s">
        <v>64</v>
      </c>
    </row>
    <row r="4560" spans="1:6" x14ac:dyDescent="0.2">
      <c r="A4560">
        <v>3823</v>
      </c>
      <c r="B4560">
        <v>7</v>
      </c>
      <c r="C4560" t="s">
        <v>59</v>
      </c>
      <c r="D4560">
        <v>135</v>
      </c>
      <c r="E4560">
        <v>84</v>
      </c>
      <c r="F4560" t="s">
        <v>64</v>
      </c>
    </row>
    <row r="4561" spans="1:6" x14ac:dyDescent="0.2">
      <c r="A4561">
        <v>3824</v>
      </c>
      <c r="B4561">
        <v>7</v>
      </c>
      <c r="C4561" t="s">
        <v>60</v>
      </c>
      <c r="D4561">
        <v>135</v>
      </c>
      <c r="E4561">
        <v>84</v>
      </c>
      <c r="F4561" t="s">
        <v>63</v>
      </c>
    </row>
    <row r="4562" spans="1:6" x14ac:dyDescent="0.2">
      <c r="A4562">
        <v>3829</v>
      </c>
      <c r="B4562">
        <v>7</v>
      </c>
      <c r="C4562" t="s">
        <v>56</v>
      </c>
      <c r="D4562">
        <v>135</v>
      </c>
      <c r="E4562">
        <v>85</v>
      </c>
      <c r="F4562" t="s">
        <v>63</v>
      </c>
    </row>
    <row r="4563" spans="1:6" x14ac:dyDescent="0.2">
      <c r="A4563">
        <v>3830</v>
      </c>
      <c r="B4563">
        <v>7</v>
      </c>
      <c r="C4563" t="s">
        <v>58</v>
      </c>
      <c r="D4563">
        <v>135</v>
      </c>
      <c r="E4563">
        <v>85</v>
      </c>
      <c r="F4563" t="s">
        <v>64</v>
      </c>
    </row>
    <row r="4564" spans="1:6" x14ac:dyDescent="0.2">
      <c r="A4564">
        <v>3831</v>
      </c>
      <c r="B4564">
        <v>7</v>
      </c>
      <c r="C4564" t="s">
        <v>59</v>
      </c>
      <c r="D4564">
        <v>135</v>
      </c>
      <c r="E4564">
        <v>85</v>
      </c>
      <c r="F4564" t="s">
        <v>64</v>
      </c>
    </row>
    <row r="4565" spans="1:6" x14ac:dyDescent="0.2">
      <c r="A4565">
        <v>3832</v>
      </c>
      <c r="B4565">
        <v>7</v>
      </c>
      <c r="C4565" t="s">
        <v>60</v>
      </c>
      <c r="D4565">
        <v>135</v>
      </c>
      <c r="E4565">
        <v>85</v>
      </c>
      <c r="F4565" t="s">
        <v>62</v>
      </c>
    </row>
    <row r="4566" spans="1:6" x14ac:dyDescent="0.2">
      <c r="A4566">
        <v>3833</v>
      </c>
      <c r="B4566">
        <v>7</v>
      </c>
      <c r="C4566" t="s">
        <v>56</v>
      </c>
      <c r="D4566">
        <v>135</v>
      </c>
      <c r="E4566">
        <v>86</v>
      </c>
      <c r="F4566" t="s">
        <v>63</v>
      </c>
    </row>
    <row r="4567" spans="1:6" x14ac:dyDescent="0.2">
      <c r="A4567">
        <v>3834</v>
      </c>
      <c r="B4567">
        <v>7</v>
      </c>
      <c r="C4567" t="s">
        <v>58</v>
      </c>
      <c r="D4567">
        <v>135</v>
      </c>
      <c r="E4567">
        <v>86</v>
      </c>
      <c r="F4567" t="s">
        <v>64</v>
      </c>
    </row>
    <row r="4568" spans="1:6" x14ac:dyDescent="0.2">
      <c r="A4568">
        <v>3835</v>
      </c>
      <c r="B4568">
        <v>7</v>
      </c>
      <c r="C4568" t="s">
        <v>59</v>
      </c>
      <c r="D4568">
        <v>135</v>
      </c>
      <c r="E4568">
        <v>86</v>
      </c>
      <c r="F4568" t="s">
        <v>64</v>
      </c>
    </row>
    <row r="4569" spans="1:6" x14ac:dyDescent="0.2">
      <c r="A4569">
        <v>3836</v>
      </c>
      <c r="B4569">
        <v>7</v>
      </c>
      <c r="C4569" t="s">
        <v>60</v>
      </c>
      <c r="D4569">
        <v>135</v>
      </c>
      <c r="E4569">
        <v>86</v>
      </c>
      <c r="F4569" t="s">
        <v>64</v>
      </c>
    </row>
    <row r="4570" spans="1:6" x14ac:dyDescent="0.2">
      <c r="A4570">
        <v>3837</v>
      </c>
      <c r="B4570">
        <v>7</v>
      </c>
      <c r="C4570" t="s">
        <v>56</v>
      </c>
      <c r="D4570">
        <v>135</v>
      </c>
      <c r="E4570">
        <v>87</v>
      </c>
      <c r="F4570" t="s">
        <v>64</v>
      </c>
    </row>
    <row r="4571" spans="1:6" x14ac:dyDescent="0.2">
      <c r="A4571">
        <v>3838</v>
      </c>
      <c r="B4571">
        <v>7</v>
      </c>
      <c r="C4571" t="s">
        <v>58</v>
      </c>
      <c r="D4571">
        <v>135</v>
      </c>
      <c r="E4571">
        <v>87</v>
      </c>
      <c r="F4571" t="s">
        <v>64</v>
      </c>
    </row>
    <row r="4572" spans="1:6" x14ac:dyDescent="0.2">
      <c r="A4572">
        <v>3839</v>
      </c>
      <c r="B4572">
        <v>7</v>
      </c>
      <c r="C4572" t="s">
        <v>59</v>
      </c>
      <c r="D4572">
        <v>135</v>
      </c>
      <c r="E4572">
        <v>87</v>
      </c>
      <c r="F4572" t="s">
        <v>57</v>
      </c>
    </row>
    <row r="4573" spans="1:6" x14ac:dyDescent="0.2">
      <c r="A4573">
        <v>3840</v>
      </c>
      <c r="B4573">
        <v>7</v>
      </c>
      <c r="C4573" t="s">
        <v>60</v>
      </c>
      <c r="D4573">
        <v>135</v>
      </c>
      <c r="E4573">
        <v>87</v>
      </c>
      <c r="F4573" t="s">
        <v>57</v>
      </c>
    </row>
    <row r="4574" spans="1:6" x14ac:dyDescent="0.2">
      <c r="A4574">
        <v>3841</v>
      </c>
      <c r="B4574">
        <v>7</v>
      </c>
      <c r="C4574" t="s">
        <v>56</v>
      </c>
      <c r="D4574">
        <v>135</v>
      </c>
      <c r="E4574">
        <v>88</v>
      </c>
      <c r="F4574" t="s">
        <v>63</v>
      </c>
    </row>
    <row r="4575" spans="1:6" x14ac:dyDescent="0.2">
      <c r="A4575">
        <v>3842</v>
      </c>
      <c r="B4575">
        <v>7</v>
      </c>
      <c r="C4575" t="s">
        <v>58</v>
      </c>
      <c r="D4575">
        <v>135</v>
      </c>
      <c r="E4575">
        <v>88</v>
      </c>
      <c r="F4575" t="s">
        <v>64</v>
      </c>
    </row>
    <row r="4576" spans="1:6" x14ac:dyDescent="0.2">
      <c r="A4576">
        <v>3843</v>
      </c>
      <c r="B4576">
        <v>7</v>
      </c>
      <c r="C4576" t="s">
        <v>59</v>
      </c>
      <c r="D4576">
        <v>135</v>
      </c>
      <c r="E4576">
        <v>88</v>
      </c>
      <c r="F4576" t="s">
        <v>64</v>
      </c>
    </row>
    <row r="4577" spans="1:6" x14ac:dyDescent="0.2">
      <c r="A4577">
        <v>3844</v>
      </c>
      <c r="B4577">
        <v>7</v>
      </c>
      <c r="C4577" t="s">
        <v>60</v>
      </c>
      <c r="D4577">
        <v>135</v>
      </c>
      <c r="E4577">
        <v>88</v>
      </c>
      <c r="F4577" t="s">
        <v>62</v>
      </c>
    </row>
    <row r="4578" spans="1:6" x14ac:dyDescent="0.2">
      <c r="A4578">
        <v>3849</v>
      </c>
      <c r="B4578">
        <v>7</v>
      </c>
      <c r="C4578" t="s">
        <v>56</v>
      </c>
      <c r="D4578">
        <v>135</v>
      </c>
      <c r="E4578">
        <v>89</v>
      </c>
      <c r="F4578" t="s">
        <v>63</v>
      </c>
    </row>
    <row r="4579" spans="1:6" x14ac:dyDescent="0.2">
      <c r="A4579">
        <v>3850</v>
      </c>
      <c r="B4579">
        <v>7</v>
      </c>
      <c r="C4579" t="s">
        <v>58</v>
      </c>
      <c r="D4579">
        <v>135</v>
      </c>
      <c r="E4579">
        <v>89</v>
      </c>
      <c r="F4579" t="s">
        <v>63</v>
      </c>
    </row>
    <row r="4580" spans="1:6" x14ac:dyDescent="0.2">
      <c r="A4580">
        <v>3851</v>
      </c>
      <c r="B4580">
        <v>7</v>
      </c>
      <c r="C4580" t="s">
        <v>59</v>
      </c>
      <c r="D4580">
        <v>135</v>
      </c>
      <c r="E4580">
        <v>89</v>
      </c>
      <c r="F4580" t="s">
        <v>64</v>
      </c>
    </row>
    <row r="4581" spans="1:6" x14ac:dyDescent="0.2">
      <c r="A4581">
        <v>3852</v>
      </c>
      <c r="B4581">
        <v>7</v>
      </c>
      <c r="C4581" t="s">
        <v>60</v>
      </c>
      <c r="D4581">
        <v>135</v>
      </c>
      <c r="E4581">
        <v>89</v>
      </c>
      <c r="F4581" t="s">
        <v>64</v>
      </c>
    </row>
    <row r="4582" spans="1:6" x14ac:dyDescent="0.2">
      <c r="A4582">
        <v>3853</v>
      </c>
      <c r="B4582">
        <v>7</v>
      </c>
      <c r="C4582" t="s">
        <v>56</v>
      </c>
      <c r="D4582">
        <v>135</v>
      </c>
      <c r="E4582">
        <v>90</v>
      </c>
      <c r="F4582" t="s">
        <v>62</v>
      </c>
    </row>
    <row r="4583" spans="1:6" x14ac:dyDescent="0.2">
      <c r="A4583">
        <v>3854</v>
      </c>
      <c r="B4583">
        <v>7</v>
      </c>
      <c r="C4583" t="s">
        <v>58</v>
      </c>
      <c r="D4583">
        <v>135</v>
      </c>
      <c r="E4583">
        <v>90</v>
      </c>
      <c r="F4583" t="s">
        <v>64</v>
      </c>
    </row>
    <row r="4584" spans="1:6" x14ac:dyDescent="0.2">
      <c r="A4584">
        <v>3855</v>
      </c>
      <c r="B4584">
        <v>7</v>
      </c>
      <c r="C4584" t="s">
        <v>59</v>
      </c>
      <c r="D4584">
        <v>135</v>
      </c>
      <c r="E4584">
        <v>90</v>
      </c>
      <c r="F4584" t="s">
        <v>64</v>
      </c>
    </row>
    <row r="4585" spans="1:6" x14ac:dyDescent="0.2">
      <c r="A4585">
        <v>3856</v>
      </c>
      <c r="B4585">
        <v>7</v>
      </c>
      <c r="C4585" t="s">
        <v>60</v>
      </c>
      <c r="D4585">
        <v>135</v>
      </c>
      <c r="E4585">
        <v>90</v>
      </c>
      <c r="F4585" t="s">
        <v>57</v>
      </c>
    </row>
    <row r="4586" spans="1:6" x14ac:dyDescent="0.2">
      <c r="A4586">
        <v>3861</v>
      </c>
      <c r="B4586">
        <v>7</v>
      </c>
      <c r="C4586" t="s">
        <v>56</v>
      </c>
      <c r="D4586">
        <v>135</v>
      </c>
      <c r="E4586">
        <v>91</v>
      </c>
      <c r="F4586" t="s">
        <v>63</v>
      </c>
    </row>
    <row r="4587" spans="1:6" x14ac:dyDescent="0.2">
      <c r="A4587">
        <v>3862</v>
      </c>
      <c r="B4587">
        <v>7</v>
      </c>
      <c r="C4587" t="s">
        <v>58</v>
      </c>
      <c r="D4587">
        <v>135</v>
      </c>
      <c r="E4587">
        <v>91</v>
      </c>
      <c r="F4587" t="s">
        <v>63</v>
      </c>
    </row>
    <row r="4588" spans="1:6" x14ac:dyDescent="0.2">
      <c r="A4588">
        <v>3863</v>
      </c>
      <c r="B4588">
        <v>7</v>
      </c>
      <c r="C4588" t="s">
        <v>59</v>
      </c>
      <c r="D4588">
        <v>135</v>
      </c>
      <c r="E4588">
        <v>91</v>
      </c>
      <c r="F4588" t="s">
        <v>62</v>
      </c>
    </row>
    <row r="4589" spans="1:6" x14ac:dyDescent="0.2">
      <c r="A4589">
        <v>3864</v>
      </c>
      <c r="B4589">
        <v>7</v>
      </c>
      <c r="C4589" t="s">
        <v>60</v>
      </c>
      <c r="D4589">
        <v>135</v>
      </c>
      <c r="E4589">
        <v>91</v>
      </c>
      <c r="F4589" t="s">
        <v>62</v>
      </c>
    </row>
    <row r="4590" spans="1:6" x14ac:dyDescent="0.2">
      <c r="A4590">
        <v>3865</v>
      </c>
      <c r="B4590">
        <v>7</v>
      </c>
      <c r="C4590" t="s">
        <v>56</v>
      </c>
      <c r="D4590">
        <v>135</v>
      </c>
      <c r="E4590">
        <v>92</v>
      </c>
      <c r="F4590" t="s">
        <v>64</v>
      </c>
    </row>
    <row r="4591" spans="1:6" x14ac:dyDescent="0.2">
      <c r="A4591">
        <v>3866</v>
      </c>
      <c r="B4591">
        <v>7</v>
      </c>
      <c r="C4591" t="s">
        <v>58</v>
      </c>
      <c r="D4591">
        <v>135</v>
      </c>
      <c r="E4591">
        <v>92</v>
      </c>
      <c r="F4591" t="s">
        <v>64</v>
      </c>
    </row>
    <row r="4592" spans="1:6" x14ac:dyDescent="0.2">
      <c r="A4592">
        <v>3867</v>
      </c>
      <c r="B4592">
        <v>7</v>
      </c>
      <c r="C4592" t="s">
        <v>59</v>
      </c>
      <c r="D4592">
        <v>135</v>
      </c>
      <c r="E4592">
        <v>92</v>
      </c>
      <c r="F4592" t="s">
        <v>62</v>
      </c>
    </row>
    <row r="4593" spans="1:6" x14ac:dyDescent="0.2">
      <c r="A4593">
        <v>3868</v>
      </c>
      <c r="B4593">
        <v>7</v>
      </c>
      <c r="C4593" t="s">
        <v>60</v>
      </c>
      <c r="D4593">
        <v>135</v>
      </c>
      <c r="E4593">
        <v>92</v>
      </c>
      <c r="F4593" t="s">
        <v>62</v>
      </c>
    </row>
    <row r="4594" spans="1:6" x14ac:dyDescent="0.2">
      <c r="A4594">
        <v>3869</v>
      </c>
      <c r="B4594">
        <v>7</v>
      </c>
      <c r="C4594" t="s">
        <v>56</v>
      </c>
      <c r="D4594">
        <v>135</v>
      </c>
      <c r="E4594">
        <v>93</v>
      </c>
      <c r="F4594" t="s">
        <v>64</v>
      </c>
    </row>
    <row r="4595" spans="1:6" x14ac:dyDescent="0.2">
      <c r="A4595">
        <v>3870</v>
      </c>
      <c r="B4595">
        <v>7</v>
      </c>
      <c r="C4595" t="s">
        <v>58</v>
      </c>
      <c r="D4595">
        <v>135</v>
      </c>
      <c r="E4595">
        <v>93</v>
      </c>
      <c r="F4595" t="s">
        <v>63</v>
      </c>
    </row>
    <row r="4596" spans="1:6" x14ac:dyDescent="0.2">
      <c r="A4596">
        <v>3871</v>
      </c>
      <c r="B4596">
        <v>7</v>
      </c>
      <c r="C4596" t="s">
        <v>59</v>
      </c>
      <c r="D4596">
        <v>135</v>
      </c>
      <c r="E4596">
        <v>93</v>
      </c>
      <c r="F4596" t="s">
        <v>64</v>
      </c>
    </row>
    <row r="4597" spans="1:6" x14ac:dyDescent="0.2">
      <c r="A4597">
        <v>3872</v>
      </c>
      <c r="B4597">
        <v>7</v>
      </c>
      <c r="C4597" t="s">
        <v>60</v>
      </c>
      <c r="D4597">
        <v>135</v>
      </c>
      <c r="E4597">
        <v>93</v>
      </c>
      <c r="F4597" t="s">
        <v>64</v>
      </c>
    </row>
    <row r="4598" spans="1:6" x14ac:dyDescent="0.2">
      <c r="A4598">
        <v>3873</v>
      </c>
      <c r="B4598">
        <v>7</v>
      </c>
      <c r="C4598" t="s">
        <v>56</v>
      </c>
      <c r="D4598">
        <v>135</v>
      </c>
      <c r="E4598">
        <v>94</v>
      </c>
      <c r="F4598" t="s">
        <v>64</v>
      </c>
    </row>
    <row r="4599" spans="1:6" x14ac:dyDescent="0.2">
      <c r="A4599">
        <v>3874</v>
      </c>
      <c r="B4599">
        <v>7</v>
      </c>
      <c r="C4599" t="s">
        <v>58</v>
      </c>
      <c r="D4599">
        <v>135</v>
      </c>
      <c r="E4599">
        <v>94</v>
      </c>
      <c r="F4599" t="s">
        <v>63</v>
      </c>
    </row>
    <row r="4600" spans="1:6" x14ac:dyDescent="0.2">
      <c r="A4600">
        <v>3875</v>
      </c>
      <c r="B4600">
        <v>7</v>
      </c>
      <c r="C4600" t="s">
        <v>59</v>
      </c>
      <c r="D4600">
        <v>135</v>
      </c>
      <c r="E4600">
        <v>94</v>
      </c>
      <c r="F4600" t="s">
        <v>62</v>
      </c>
    </row>
    <row r="4601" spans="1:6" x14ac:dyDescent="0.2">
      <c r="A4601">
        <v>3876</v>
      </c>
      <c r="B4601">
        <v>7</v>
      </c>
      <c r="C4601" t="s">
        <v>60</v>
      </c>
      <c r="D4601">
        <v>135</v>
      </c>
      <c r="E4601">
        <v>94</v>
      </c>
      <c r="F4601" t="s">
        <v>62</v>
      </c>
    </row>
    <row r="4602" spans="1:6" x14ac:dyDescent="0.2">
      <c r="A4602">
        <v>3877</v>
      </c>
      <c r="B4602">
        <v>7</v>
      </c>
      <c r="C4602" t="s">
        <v>56</v>
      </c>
      <c r="D4602">
        <v>135</v>
      </c>
      <c r="E4602">
        <v>95</v>
      </c>
      <c r="F4602" t="s">
        <v>57</v>
      </c>
    </row>
    <row r="4603" spans="1:6" x14ac:dyDescent="0.2">
      <c r="A4603">
        <v>3878</v>
      </c>
      <c r="B4603">
        <v>7</v>
      </c>
      <c r="C4603" t="s">
        <v>58</v>
      </c>
      <c r="D4603">
        <v>135</v>
      </c>
      <c r="E4603">
        <v>95</v>
      </c>
      <c r="F4603" t="s">
        <v>64</v>
      </c>
    </row>
    <row r="4604" spans="1:6" x14ac:dyDescent="0.2">
      <c r="A4604">
        <v>3879</v>
      </c>
      <c r="B4604">
        <v>7</v>
      </c>
      <c r="C4604" t="s">
        <v>59</v>
      </c>
      <c r="D4604">
        <v>135</v>
      </c>
      <c r="E4604">
        <v>95</v>
      </c>
      <c r="F4604" t="s">
        <v>57</v>
      </c>
    </row>
    <row r="4605" spans="1:6" x14ac:dyDescent="0.2">
      <c r="A4605">
        <v>3880</v>
      </c>
      <c r="B4605">
        <v>7</v>
      </c>
      <c r="C4605" t="s">
        <v>60</v>
      </c>
      <c r="D4605">
        <v>135</v>
      </c>
      <c r="E4605">
        <v>95</v>
      </c>
      <c r="F4605" t="s">
        <v>61</v>
      </c>
    </row>
    <row r="4606" spans="1:6" x14ac:dyDescent="0.2">
      <c r="A4606">
        <v>3881</v>
      </c>
      <c r="B4606">
        <v>7</v>
      </c>
      <c r="C4606" t="s">
        <v>56</v>
      </c>
      <c r="D4606">
        <v>135</v>
      </c>
      <c r="E4606">
        <v>96</v>
      </c>
      <c r="F4606" t="s">
        <v>64</v>
      </c>
    </row>
    <row r="4607" spans="1:6" x14ac:dyDescent="0.2">
      <c r="A4607">
        <v>3882</v>
      </c>
      <c r="B4607">
        <v>7</v>
      </c>
      <c r="C4607" t="s">
        <v>58</v>
      </c>
      <c r="D4607">
        <v>135</v>
      </c>
      <c r="E4607">
        <v>96</v>
      </c>
      <c r="F4607" t="s">
        <v>64</v>
      </c>
    </row>
    <row r="4608" spans="1:6" x14ac:dyDescent="0.2">
      <c r="A4608">
        <v>3883</v>
      </c>
      <c r="B4608">
        <v>7</v>
      </c>
      <c r="C4608" t="s">
        <v>59</v>
      </c>
      <c r="D4608">
        <v>135</v>
      </c>
      <c r="E4608">
        <v>96</v>
      </c>
      <c r="F4608" t="s">
        <v>64</v>
      </c>
    </row>
    <row r="4609" spans="1:6" x14ac:dyDescent="0.2">
      <c r="A4609">
        <v>3884</v>
      </c>
      <c r="B4609">
        <v>7</v>
      </c>
      <c r="C4609" t="s">
        <v>60</v>
      </c>
      <c r="D4609">
        <v>135</v>
      </c>
      <c r="E4609">
        <v>96</v>
      </c>
      <c r="F4609" t="s">
        <v>64</v>
      </c>
    </row>
    <row r="4610" spans="1:6" x14ac:dyDescent="0.2">
      <c r="A4610">
        <v>761</v>
      </c>
      <c r="B4610">
        <v>8</v>
      </c>
      <c r="C4610" t="s">
        <v>56</v>
      </c>
      <c r="D4610">
        <v>77</v>
      </c>
      <c r="E4610">
        <v>1</v>
      </c>
      <c r="F4610" t="s">
        <v>61</v>
      </c>
    </row>
    <row r="4611" spans="1:6" x14ac:dyDescent="0.2">
      <c r="A4611">
        <v>762</v>
      </c>
      <c r="B4611">
        <v>8</v>
      </c>
      <c r="C4611" t="s">
        <v>58</v>
      </c>
      <c r="D4611">
        <v>77</v>
      </c>
      <c r="E4611">
        <v>1</v>
      </c>
      <c r="F4611" t="s">
        <v>64</v>
      </c>
    </row>
    <row r="4612" spans="1:6" x14ac:dyDescent="0.2">
      <c r="A4612">
        <v>763</v>
      </c>
      <c r="B4612">
        <v>8</v>
      </c>
      <c r="C4612" t="s">
        <v>59</v>
      </c>
      <c r="D4612">
        <v>77</v>
      </c>
      <c r="E4612">
        <v>1</v>
      </c>
      <c r="F4612" t="s">
        <v>64</v>
      </c>
    </row>
    <row r="4613" spans="1:6" x14ac:dyDescent="0.2">
      <c r="A4613">
        <v>764</v>
      </c>
      <c r="B4613">
        <v>8</v>
      </c>
      <c r="C4613" t="s">
        <v>60</v>
      </c>
      <c r="D4613">
        <v>77</v>
      </c>
      <c r="E4613">
        <v>1</v>
      </c>
      <c r="F4613" t="s">
        <v>64</v>
      </c>
    </row>
    <row r="4614" spans="1:6" x14ac:dyDescent="0.2">
      <c r="A4614">
        <v>765</v>
      </c>
      <c r="B4614">
        <v>8</v>
      </c>
      <c r="C4614" t="s">
        <v>56</v>
      </c>
      <c r="D4614">
        <v>77</v>
      </c>
      <c r="E4614">
        <v>2</v>
      </c>
      <c r="F4614" t="s">
        <v>63</v>
      </c>
    </row>
    <row r="4615" spans="1:6" x14ac:dyDescent="0.2">
      <c r="A4615">
        <v>766</v>
      </c>
      <c r="B4615">
        <v>8</v>
      </c>
      <c r="C4615" t="s">
        <v>58</v>
      </c>
      <c r="D4615">
        <v>77</v>
      </c>
      <c r="E4615">
        <v>2</v>
      </c>
      <c r="F4615" t="s">
        <v>63</v>
      </c>
    </row>
    <row r="4616" spans="1:6" x14ac:dyDescent="0.2">
      <c r="A4616">
        <v>767</v>
      </c>
      <c r="B4616">
        <v>8</v>
      </c>
      <c r="C4616" t="s">
        <v>59</v>
      </c>
      <c r="D4616">
        <v>77</v>
      </c>
      <c r="E4616">
        <v>2</v>
      </c>
      <c r="F4616" t="s">
        <v>62</v>
      </c>
    </row>
    <row r="4617" spans="1:6" x14ac:dyDescent="0.2">
      <c r="A4617">
        <v>768</v>
      </c>
      <c r="B4617">
        <v>8</v>
      </c>
      <c r="C4617" t="s">
        <v>60</v>
      </c>
      <c r="D4617">
        <v>77</v>
      </c>
      <c r="E4617">
        <v>2</v>
      </c>
      <c r="F4617" t="s">
        <v>63</v>
      </c>
    </row>
    <row r="4618" spans="1:6" x14ac:dyDescent="0.2">
      <c r="A4618">
        <v>769</v>
      </c>
      <c r="B4618">
        <v>8</v>
      </c>
      <c r="C4618" t="s">
        <v>56</v>
      </c>
      <c r="D4618">
        <v>77</v>
      </c>
      <c r="E4618">
        <v>3</v>
      </c>
      <c r="F4618" t="s">
        <v>61</v>
      </c>
    </row>
    <row r="4619" spans="1:6" x14ac:dyDescent="0.2">
      <c r="A4619">
        <v>770</v>
      </c>
      <c r="B4619">
        <v>8</v>
      </c>
      <c r="C4619" t="s">
        <v>58</v>
      </c>
      <c r="D4619">
        <v>77</v>
      </c>
      <c r="E4619">
        <v>3</v>
      </c>
      <c r="F4619" t="s">
        <v>61</v>
      </c>
    </row>
    <row r="4620" spans="1:6" x14ac:dyDescent="0.2">
      <c r="A4620">
        <v>771</v>
      </c>
      <c r="B4620">
        <v>8</v>
      </c>
      <c r="C4620" t="s">
        <v>59</v>
      </c>
      <c r="D4620">
        <v>77</v>
      </c>
      <c r="E4620">
        <v>3</v>
      </c>
      <c r="F4620" t="s">
        <v>61</v>
      </c>
    </row>
    <row r="4621" spans="1:6" x14ac:dyDescent="0.2">
      <c r="A4621">
        <v>772</v>
      </c>
      <c r="B4621">
        <v>8</v>
      </c>
      <c r="C4621" t="s">
        <v>60</v>
      </c>
      <c r="D4621">
        <v>77</v>
      </c>
      <c r="E4621">
        <v>3</v>
      </c>
      <c r="F4621" t="s">
        <v>61</v>
      </c>
    </row>
    <row r="4622" spans="1:6" x14ac:dyDescent="0.2">
      <c r="A4622">
        <v>773</v>
      </c>
      <c r="B4622">
        <v>8</v>
      </c>
      <c r="C4622" t="s">
        <v>56</v>
      </c>
      <c r="D4622">
        <v>77</v>
      </c>
      <c r="E4622">
        <v>4</v>
      </c>
      <c r="F4622" t="s">
        <v>63</v>
      </c>
    </row>
    <row r="4623" spans="1:6" x14ac:dyDescent="0.2">
      <c r="A4623">
        <v>774</v>
      </c>
      <c r="B4623">
        <v>8</v>
      </c>
      <c r="C4623" t="s">
        <v>58</v>
      </c>
      <c r="D4623">
        <v>77</v>
      </c>
      <c r="E4623">
        <v>4</v>
      </c>
      <c r="F4623" t="s">
        <v>63</v>
      </c>
    </row>
    <row r="4624" spans="1:6" x14ac:dyDescent="0.2">
      <c r="A4624">
        <v>775</v>
      </c>
      <c r="B4624">
        <v>8</v>
      </c>
      <c r="C4624" t="s">
        <v>59</v>
      </c>
      <c r="D4624">
        <v>77</v>
      </c>
      <c r="E4624">
        <v>4</v>
      </c>
      <c r="F4624" t="s">
        <v>64</v>
      </c>
    </row>
    <row r="4625" spans="1:6" x14ac:dyDescent="0.2">
      <c r="A4625">
        <v>776</v>
      </c>
      <c r="B4625">
        <v>8</v>
      </c>
      <c r="C4625" t="s">
        <v>60</v>
      </c>
      <c r="D4625">
        <v>77</v>
      </c>
      <c r="E4625">
        <v>4</v>
      </c>
      <c r="F4625" t="s">
        <v>57</v>
      </c>
    </row>
    <row r="4626" spans="1:6" x14ac:dyDescent="0.2">
      <c r="A4626">
        <v>777</v>
      </c>
      <c r="B4626">
        <v>8</v>
      </c>
      <c r="C4626" t="s">
        <v>56</v>
      </c>
      <c r="D4626">
        <v>77</v>
      </c>
      <c r="E4626">
        <v>5</v>
      </c>
      <c r="F4626" t="s">
        <v>63</v>
      </c>
    </row>
    <row r="4627" spans="1:6" x14ac:dyDescent="0.2">
      <c r="A4627">
        <v>778</v>
      </c>
      <c r="B4627">
        <v>8</v>
      </c>
      <c r="C4627" t="s">
        <v>58</v>
      </c>
      <c r="D4627">
        <v>77</v>
      </c>
      <c r="E4627">
        <v>5</v>
      </c>
      <c r="F4627" t="s">
        <v>63</v>
      </c>
    </row>
    <row r="4628" spans="1:6" x14ac:dyDescent="0.2">
      <c r="A4628">
        <v>779</v>
      </c>
      <c r="B4628">
        <v>8</v>
      </c>
      <c r="C4628" t="s">
        <v>59</v>
      </c>
      <c r="D4628">
        <v>77</v>
      </c>
      <c r="E4628">
        <v>5</v>
      </c>
      <c r="F4628" t="s">
        <v>63</v>
      </c>
    </row>
    <row r="4629" spans="1:6" x14ac:dyDescent="0.2">
      <c r="A4629">
        <v>780</v>
      </c>
      <c r="B4629">
        <v>8</v>
      </c>
      <c r="C4629" t="s">
        <v>60</v>
      </c>
      <c r="D4629">
        <v>77</v>
      </c>
      <c r="E4629">
        <v>5</v>
      </c>
      <c r="F4629" t="s">
        <v>63</v>
      </c>
    </row>
    <row r="4630" spans="1:6" x14ac:dyDescent="0.2">
      <c r="A4630">
        <v>781</v>
      </c>
      <c r="B4630">
        <v>8</v>
      </c>
      <c r="C4630" t="s">
        <v>56</v>
      </c>
      <c r="D4630">
        <v>77</v>
      </c>
      <c r="E4630">
        <v>6</v>
      </c>
      <c r="F4630" t="s">
        <v>62</v>
      </c>
    </row>
    <row r="4631" spans="1:6" x14ac:dyDescent="0.2">
      <c r="A4631">
        <v>782</v>
      </c>
      <c r="B4631">
        <v>8</v>
      </c>
      <c r="C4631" t="s">
        <v>58</v>
      </c>
      <c r="D4631">
        <v>77</v>
      </c>
      <c r="E4631">
        <v>6</v>
      </c>
      <c r="F4631" t="s">
        <v>63</v>
      </c>
    </row>
    <row r="4632" spans="1:6" x14ac:dyDescent="0.2">
      <c r="A4632">
        <v>783</v>
      </c>
      <c r="B4632">
        <v>8</v>
      </c>
      <c r="C4632" t="s">
        <v>59</v>
      </c>
      <c r="D4632">
        <v>77</v>
      </c>
      <c r="E4632">
        <v>6</v>
      </c>
      <c r="F4632" t="s">
        <v>57</v>
      </c>
    </row>
    <row r="4633" spans="1:6" x14ac:dyDescent="0.2">
      <c r="A4633">
        <v>784</v>
      </c>
      <c r="B4633">
        <v>8</v>
      </c>
      <c r="C4633" t="s">
        <v>60</v>
      </c>
      <c r="D4633">
        <v>77</v>
      </c>
      <c r="E4633">
        <v>6</v>
      </c>
      <c r="F4633" t="s">
        <v>62</v>
      </c>
    </row>
    <row r="4634" spans="1:6" x14ac:dyDescent="0.2">
      <c r="A4634">
        <v>785</v>
      </c>
      <c r="B4634">
        <v>8</v>
      </c>
      <c r="C4634" t="s">
        <v>56</v>
      </c>
      <c r="D4634">
        <v>77</v>
      </c>
      <c r="E4634">
        <v>7</v>
      </c>
      <c r="F4634" t="s">
        <v>63</v>
      </c>
    </row>
    <row r="4635" spans="1:6" x14ac:dyDescent="0.2">
      <c r="A4635">
        <v>786</v>
      </c>
      <c r="B4635">
        <v>8</v>
      </c>
      <c r="C4635" t="s">
        <v>58</v>
      </c>
      <c r="D4635">
        <v>77</v>
      </c>
      <c r="E4635">
        <v>7</v>
      </c>
      <c r="F4635" t="s">
        <v>63</v>
      </c>
    </row>
    <row r="4636" spans="1:6" x14ac:dyDescent="0.2">
      <c r="A4636">
        <v>787</v>
      </c>
      <c r="B4636">
        <v>8</v>
      </c>
      <c r="C4636" t="s">
        <v>59</v>
      </c>
      <c r="D4636">
        <v>77</v>
      </c>
      <c r="E4636">
        <v>7</v>
      </c>
      <c r="F4636" t="s">
        <v>63</v>
      </c>
    </row>
    <row r="4637" spans="1:6" x14ac:dyDescent="0.2">
      <c r="A4637">
        <v>788</v>
      </c>
      <c r="B4637">
        <v>8</v>
      </c>
      <c r="C4637" t="s">
        <v>60</v>
      </c>
      <c r="D4637">
        <v>77</v>
      </c>
      <c r="E4637">
        <v>7</v>
      </c>
      <c r="F4637" t="s">
        <v>63</v>
      </c>
    </row>
    <row r="4638" spans="1:6" x14ac:dyDescent="0.2">
      <c r="A4638">
        <v>789</v>
      </c>
      <c r="B4638">
        <v>8</v>
      </c>
      <c r="C4638" t="s">
        <v>56</v>
      </c>
      <c r="D4638">
        <v>77</v>
      </c>
      <c r="E4638">
        <v>8</v>
      </c>
      <c r="F4638" t="s">
        <v>63</v>
      </c>
    </row>
    <row r="4639" spans="1:6" x14ac:dyDescent="0.2">
      <c r="A4639">
        <v>790</v>
      </c>
      <c r="B4639">
        <v>8</v>
      </c>
      <c r="C4639" t="s">
        <v>58</v>
      </c>
      <c r="D4639">
        <v>77</v>
      </c>
      <c r="E4639">
        <v>8</v>
      </c>
      <c r="F4639" t="s">
        <v>63</v>
      </c>
    </row>
    <row r="4640" spans="1:6" x14ac:dyDescent="0.2">
      <c r="A4640">
        <v>791</v>
      </c>
      <c r="B4640">
        <v>8</v>
      </c>
      <c r="C4640" t="s">
        <v>59</v>
      </c>
      <c r="D4640">
        <v>77</v>
      </c>
      <c r="E4640">
        <v>8</v>
      </c>
      <c r="F4640" t="s">
        <v>57</v>
      </c>
    </row>
    <row r="4641" spans="1:6" x14ac:dyDescent="0.2">
      <c r="A4641">
        <v>792</v>
      </c>
      <c r="B4641">
        <v>8</v>
      </c>
      <c r="C4641" t="s">
        <v>60</v>
      </c>
      <c r="D4641">
        <v>77</v>
      </c>
      <c r="E4641">
        <v>8</v>
      </c>
      <c r="F4641" t="s">
        <v>63</v>
      </c>
    </row>
    <row r="4642" spans="1:6" x14ac:dyDescent="0.2">
      <c r="A4642">
        <v>793</v>
      </c>
      <c r="B4642">
        <v>8</v>
      </c>
      <c r="C4642" t="s">
        <v>56</v>
      </c>
      <c r="D4642">
        <v>77</v>
      </c>
      <c r="E4642">
        <v>9</v>
      </c>
      <c r="F4642" t="s">
        <v>63</v>
      </c>
    </row>
    <row r="4643" spans="1:6" x14ac:dyDescent="0.2">
      <c r="A4643">
        <v>794</v>
      </c>
      <c r="B4643">
        <v>8</v>
      </c>
      <c r="C4643" t="s">
        <v>58</v>
      </c>
      <c r="D4643">
        <v>77</v>
      </c>
      <c r="E4643">
        <v>9</v>
      </c>
      <c r="F4643" t="s">
        <v>63</v>
      </c>
    </row>
    <row r="4644" spans="1:6" x14ac:dyDescent="0.2">
      <c r="A4644">
        <v>795</v>
      </c>
      <c r="B4644">
        <v>8</v>
      </c>
      <c r="C4644" t="s">
        <v>59</v>
      </c>
      <c r="D4644">
        <v>77</v>
      </c>
      <c r="E4644">
        <v>9</v>
      </c>
      <c r="F4644" t="s">
        <v>57</v>
      </c>
    </row>
    <row r="4645" spans="1:6" x14ac:dyDescent="0.2">
      <c r="A4645">
        <v>796</v>
      </c>
      <c r="B4645">
        <v>8</v>
      </c>
      <c r="C4645" t="s">
        <v>60</v>
      </c>
      <c r="D4645">
        <v>77</v>
      </c>
      <c r="E4645">
        <v>9</v>
      </c>
      <c r="F4645" t="s">
        <v>63</v>
      </c>
    </row>
    <row r="4646" spans="1:6" x14ac:dyDescent="0.2">
      <c r="A4646">
        <v>797</v>
      </c>
      <c r="B4646">
        <v>8</v>
      </c>
      <c r="C4646" t="s">
        <v>56</v>
      </c>
      <c r="D4646">
        <v>77</v>
      </c>
      <c r="E4646">
        <v>10</v>
      </c>
      <c r="F4646" t="s">
        <v>64</v>
      </c>
    </row>
    <row r="4647" spans="1:6" x14ac:dyDescent="0.2">
      <c r="A4647">
        <v>798</v>
      </c>
      <c r="B4647">
        <v>8</v>
      </c>
      <c r="C4647" t="s">
        <v>58</v>
      </c>
      <c r="D4647">
        <v>77</v>
      </c>
      <c r="E4647">
        <v>10</v>
      </c>
      <c r="F4647" t="s">
        <v>63</v>
      </c>
    </row>
    <row r="4648" spans="1:6" x14ac:dyDescent="0.2">
      <c r="A4648">
        <v>799</v>
      </c>
      <c r="B4648">
        <v>8</v>
      </c>
      <c r="C4648" t="s">
        <v>59</v>
      </c>
      <c r="D4648">
        <v>77</v>
      </c>
      <c r="E4648">
        <v>10</v>
      </c>
      <c r="F4648" t="s">
        <v>64</v>
      </c>
    </row>
    <row r="4649" spans="1:6" x14ac:dyDescent="0.2">
      <c r="A4649">
        <v>800</v>
      </c>
      <c r="B4649">
        <v>8</v>
      </c>
      <c r="C4649" t="s">
        <v>60</v>
      </c>
      <c r="D4649">
        <v>77</v>
      </c>
      <c r="E4649">
        <v>10</v>
      </c>
      <c r="F4649" t="s">
        <v>63</v>
      </c>
    </row>
    <row r="4650" spans="1:6" x14ac:dyDescent="0.2">
      <c r="A4650">
        <v>801</v>
      </c>
      <c r="B4650">
        <v>8</v>
      </c>
      <c r="C4650" t="s">
        <v>56</v>
      </c>
      <c r="D4650">
        <v>77</v>
      </c>
      <c r="E4650">
        <v>11</v>
      </c>
      <c r="F4650" t="s">
        <v>63</v>
      </c>
    </row>
    <row r="4651" spans="1:6" x14ac:dyDescent="0.2">
      <c r="A4651">
        <v>802</v>
      </c>
      <c r="B4651">
        <v>8</v>
      </c>
      <c r="C4651" t="s">
        <v>58</v>
      </c>
      <c r="D4651">
        <v>77</v>
      </c>
      <c r="E4651">
        <v>11</v>
      </c>
      <c r="F4651" t="s">
        <v>63</v>
      </c>
    </row>
    <row r="4652" spans="1:6" x14ac:dyDescent="0.2">
      <c r="A4652">
        <v>803</v>
      </c>
      <c r="B4652">
        <v>8</v>
      </c>
      <c r="C4652" t="s">
        <v>59</v>
      </c>
      <c r="D4652">
        <v>77</v>
      </c>
      <c r="E4652">
        <v>11</v>
      </c>
      <c r="F4652" t="s">
        <v>57</v>
      </c>
    </row>
    <row r="4653" spans="1:6" x14ac:dyDescent="0.2">
      <c r="A4653">
        <v>804</v>
      </c>
      <c r="B4653">
        <v>8</v>
      </c>
      <c r="C4653" t="s">
        <v>60</v>
      </c>
      <c r="D4653">
        <v>77</v>
      </c>
      <c r="E4653">
        <v>11</v>
      </c>
      <c r="F4653" t="s">
        <v>63</v>
      </c>
    </row>
    <row r="4654" spans="1:6" x14ac:dyDescent="0.2">
      <c r="A4654">
        <v>805</v>
      </c>
      <c r="B4654">
        <v>8</v>
      </c>
      <c r="C4654" t="s">
        <v>56</v>
      </c>
      <c r="D4654">
        <v>77</v>
      </c>
      <c r="E4654">
        <v>12</v>
      </c>
      <c r="F4654" t="s">
        <v>63</v>
      </c>
    </row>
    <row r="4655" spans="1:6" x14ac:dyDescent="0.2">
      <c r="A4655">
        <v>806</v>
      </c>
      <c r="B4655">
        <v>8</v>
      </c>
      <c r="C4655" t="s">
        <v>58</v>
      </c>
      <c r="D4655">
        <v>77</v>
      </c>
      <c r="E4655">
        <v>12</v>
      </c>
      <c r="F4655" t="s">
        <v>63</v>
      </c>
    </row>
    <row r="4656" spans="1:6" x14ac:dyDescent="0.2">
      <c r="A4656">
        <v>807</v>
      </c>
      <c r="B4656">
        <v>8</v>
      </c>
      <c r="C4656" t="s">
        <v>59</v>
      </c>
      <c r="D4656">
        <v>77</v>
      </c>
      <c r="E4656">
        <v>12</v>
      </c>
      <c r="F4656" t="s">
        <v>64</v>
      </c>
    </row>
    <row r="4657" spans="1:6" x14ac:dyDescent="0.2">
      <c r="A4657">
        <v>808</v>
      </c>
      <c r="B4657">
        <v>8</v>
      </c>
      <c r="C4657" t="s">
        <v>60</v>
      </c>
      <c r="D4657">
        <v>77</v>
      </c>
      <c r="E4657">
        <v>12</v>
      </c>
      <c r="F4657" t="s">
        <v>63</v>
      </c>
    </row>
    <row r="4658" spans="1:6" x14ac:dyDescent="0.2">
      <c r="A4658">
        <v>809</v>
      </c>
      <c r="B4658">
        <v>8</v>
      </c>
      <c r="C4658" t="s">
        <v>56</v>
      </c>
      <c r="D4658">
        <v>77</v>
      </c>
      <c r="E4658">
        <v>13</v>
      </c>
      <c r="F4658" t="s">
        <v>63</v>
      </c>
    </row>
    <row r="4659" spans="1:6" x14ac:dyDescent="0.2">
      <c r="A4659">
        <v>810</v>
      </c>
      <c r="B4659">
        <v>8</v>
      </c>
      <c r="C4659" t="s">
        <v>58</v>
      </c>
      <c r="D4659">
        <v>77</v>
      </c>
      <c r="E4659">
        <v>13</v>
      </c>
      <c r="F4659" t="s">
        <v>63</v>
      </c>
    </row>
    <row r="4660" spans="1:6" x14ac:dyDescent="0.2">
      <c r="A4660">
        <v>811</v>
      </c>
      <c r="B4660">
        <v>8</v>
      </c>
      <c r="C4660" t="s">
        <v>59</v>
      </c>
      <c r="D4660">
        <v>77</v>
      </c>
      <c r="E4660">
        <v>13</v>
      </c>
      <c r="F4660" t="s">
        <v>64</v>
      </c>
    </row>
    <row r="4661" spans="1:6" x14ac:dyDescent="0.2">
      <c r="A4661">
        <v>812</v>
      </c>
      <c r="B4661">
        <v>8</v>
      </c>
      <c r="C4661" t="s">
        <v>60</v>
      </c>
      <c r="D4661">
        <v>77</v>
      </c>
      <c r="E4661">
        <v>13</v>
      </c>
      <c r="F4661" t="s">
        <v>64</v>
      </c>
    </row>
    <row r="4662" spans="1:6" x14ac:dyDescent="0.2">
      <c r="A4662">
        <v>813</v>
      </c>
      <c r="B4662">
        <v>8</v>
      </c>
      <c r="C4662" t="s">
        <v>56</v>
      </c>
      <c r="D4662">
        <v>77</v>
      </c>
      <c r="E4662">
        <v>14</v>
      </c>
      <c r="F4662" t="s">
        <v>64</v>
      </c>
    </row>
    <row r="4663" spans="1:6" x14ac:dyDescent="0.2">
      <c r="A4663">
        <v>814</v>
      </c>
      <c r="B4663">
        <v>8</v>
      </c>
      <c r="C4663" t="s">
        <v>58</v>
      </c>
      <c r="D4663">
        <v>77</v>
      </c>
      <c r="E4663">
        <v>14</v>
      </c>
      <c r="F4663" t="s">
        <v>63</v>
      </c>
    </row>
    <row r="4664" spans="1:6" x14ac:dyDescent="0.2">
      <c r="A4664">
        <v>815</v>
      </c>
      <c r="B4664">
        <v>8</v>
      </c>
      <c r="C4664" t="s">
        <v>59</v>
      </c>
      <c r="D4664">
        <v>77</v>
      </c>
      <c r="E4664">
        <v>14</v>
      </c>
      <c r="F4664" t="s">
        <v>64</v>
      </c>
    </row>
    <row r="4665" spans="1:6" x14ac:dyDescent="0.2">
      <c r="A4665">
        <v>816</v>
      </c>
      <c r="B4665">
        <v>8</v>
      </c>
      <c r="C4665" t="s">
        <v>60</v>
      </c>
      <c r="D4665">
        <v>77</v>
      </c>
      <c r="E4665">
        <v>14</v>
      </c>
      <c r="F4665" t="s">
        <v>64</v>
      </c>
    </row>
    <row r="4666" spans="1:6" x14ac:dyDescent="0.2">
      <c r="A4666">
        <v>817</v>
      </c>
      <c r="B4666">
        <v>8</v>
      </c>
      <c r="C4666" t="s">
        <v>56</v>
      </c>
      <c r="D4666">
        <v>77</v>
      </c>
      <c r="E4666">
        <v>15</v>
      </c>
      <c r="F4666" t="s">
        <v>63</v>
      </c>
    </row>
    <row r="4667" spans="1:6" x14ac:dyDescent="0.2">
      <c r="A4667">
        <v>818</v>
      </c>
      <c r="B4667">
        <v>8</v>
      </c>
      <c r="C4667" t="s">
        <v>58</v>
      </c>
      <c r="D4667">
        <v>77</v>
      </c>
      <c r="E4667">
        <v>15</v>
      </c>
      <c r="F4667" t="s">
        <v>63</v>
      </c>
    </row>
    <row r="4668" spans="1:6" x14ac:dyDescent="0.2">
      <c r="A4668">
        <v>819</v>
      </c>
      <c r="B4668">
        <v>8</v>
      </c>
      <c r="C4668" t="s">
        <v>59</v>
      </c>
      <c r="D4668">
        <v>77</v>
      </c>
      <c r="E4668">
        <v>15</v>
      </c>
      <c r="F4668" t="s">
        <v>64</v>
      </c>
    </row>
    <row r="4669" spans="1:6" x14ac:dyDescent="0.2">
      <c r="A4669">
        <v>820</v>
      </c>
      <c r="B4669">
        <v>8</v>
      </c>
      <c r="C4669" t="s">
        <v>60</v>
      </c>
      <c r="D4669">
        <v>77</v>
      </c>
      <c r="E4669">
        <v>15</v>
      </c>
      <c r="F4669" t="s">
        <v>62</v>
      </c>
    </row>
    <row r="4670" spans="1:6" x14ac:dyDescent="0.2">
      <c r="A4670">
        <v>821</v>
      </c>
      <c r="B4670">
        <v>8</v>
      </c>
      <c r="C4670" t="s">
        <v>56</v>
      </c>
      <c r="D4670">
        <v>77</v>
      </c>
      <c r="E4670">
        <v>16</v>
      </c>
      <c r="F4670" t="s">
        <v>63</v>
      </c>
    </row>
    <row r="4671" spans="1:6" x14ac:dyDescent="0.2">
      <c r="A4671">
        <v>822</v>
      </c>
      <c r="B4671">
        <v>8</v>
      </c>
      <c r="C4671" t="s">
        <v>58</v>
      </c>
      <c r="D4671">
        <v>77</v>
      </c>
      <c r="E4671">
        <v>16</v>
      </c>
      <c r="F4671" t="s">
        <v>63</v>
      </c>
    </row>
    <row r="4672" spans="1:6" x14ac:dyDescent="0.2">
      <c r="A4672">
        <v>823</v>
      </c>
      <c r="B4672">
        <v>8</v>
      </c>
      <c r="C4672" t="s">
        <v>59</v>
      </c>
      <c r="D4672">
        <v>77</v>
      </c>
      <c r="E4672">
        <v>16</v>
      </c>
      <c r="F4672" t="s">
        <v>64</v>
      </c>
    </row>
    <row r="4673" spans="1:6" x14ac:dyDescent="0.2">
      <c r="A4673">
        <v>824</v>
      </c>
      <c r="B4673">
        <v>8</v>
      </c>
      <c r="C4673" t="s">
        <v>60</v>
      </c>
      <c r="D4673">
        <v>77</v>
      </c>
      <c r="E4673">
        <v>16</v>
      </c>
      <c r="F4673" t="s">
        <v>62</v>
      </c>
    </row>
    <row r="4674" spans="1:6" x14ac:dyDescent="0.2">
      <c r="A4674">
        <v>825</v>
      </c>
      <c r="B4674">
        <v>8</v>
      </c>
      <c r="C4674" t="s">
        <v>56</v>
      </c>
      <c r="D4674">
        <v>77</v>
      </c>
      <c r="E4674">
        <v>17</v>
      </c>
      <c r="F4674" t="s">
        <v>63</v>
      </c>
    </row>
    <row r="4675" spans="1:6" x14ac:dyDescent="0.2">
      <c r="A4675">
        <v>826</v>
      </c>
      <c r="B4675">
        <v>8</v>
      </c>
      <c r="C4675" t="s">
        <v>58</v>
      </c>
      <c r="D4675">
        <v>77</v>
      </c>
      <c r="E4675">
        <v>17</v>
      </c>
      <c r="F4675" t="s">
        <v>64</v>
      </c>
    </row>
    <row r="4676" spans="1:6" x14ac:dyDescent="0.2">
      <c r="A4676">
        <v>827</v>
      </c>
      <c r="B4676">
        <v>8</v>
      </c>
      <c r="C4676" t="s">
        <v>59</v>
      </c>
      <c r="D4676">
        <v>77</v>
      </c>
      <c r="E4676">
        <v>17</v>
      </c>
      <c r="F4676" t="s">
        <v>64</v>
      </c>
    </row>
    <row r="4677" spans="1:6" x14ac:dyDescent="0.2">
      <c r="A4677">
        <v>828</v>
      </c>
      <c r="B4677">
        <v>8</v>
      </c>
      <c r="C4677" t="s">
        <v>60</v>
      </c>
      <c r="D4677">
        <v>77</v>
      </c>
      <c r="E4677">
        <v>17</v>
      </c>
      <c r="F4677" t="s">
        <v>62</v>
      </c>
    </row>
    <row r="4678" spans="1:6" x14ac:dyDescent="0.2">
      <c r="A4678">
        <v>829</v>
      </c>
      <c r="B4678">
        <v>8</v>
      </c>
      <c r="C4678" t="s">
        <v>56</v>
      </c>
      <c r="D4678">
        <v>77</v>
      </c>
      <c r="E4678">
        <v>18</v>
      </c>
      <c r="F4678" t="s">
        <v>63</v>
      </c>
    </row>
    <row r="4679" spans="1:6" x14ac:dyDescent="0.2">
      <c r="A4679">
        <v>830</v>
      </c>
      <c r="B4679">
        <v>8</v>
      </c>
      <c r="C4679" t="s">
        <v>58</v>
      </c>
      <c r="D4679">
        <v>77</v>
      </c>
      <c r="E4679">
        <v>18</v>
      </c>
      <c r="F4679" t="s">
        <v>63</v>
      </c>
    </row>
    <row r="4680" spans="1:6" x14ac:dyDescent="0.2">
      <c r="A4680">
        <v>831</v>
      </c>
      <c r="B4680">
        <v>8</v>
      </c>
      <c r="C4680" t="s">
        <v>59</v>
      </c>
      <c r="D4680">
        <v>77</v>
      </c>
      <c r="E4680">
        <v>18</v>
      </c>
      <c r="F4680" t="s">
        <v>64</v>
      </c>
    </row>
    <row r="4681" spans="1:6" x14ac:dyDescent="0.2">
      <c r="A4681">
        <v>832</v>
      </c>
      <c r="B4681">
        <v>8</v>
      </c>
      <c r="C4681" t="s">
        <v>60</v>
      </c>
      <c r="D4681">
        <v>77</v>
      </c>
      <c r="E4681">
        <v>18</v>
      </c>
      <c r="F4681" t="s">
        <v>64</v>
      </c>
    </row>
    <row r="4682" spans="1:6" x14ac:dyDescent="0.2">
      <c r="A4682">
        <v>833</v>
      </c>
      <c r="B4682">
        <v>8</v>
      </c>
      <c r="C4682" t="s">
        <v>56</v>
      </c>
      <c r="D4682">
        <v>77</v>
      </c>
      <c r="E4682">
        <v>19</v>
      </c>
      <c r="F4682" t="s">
        <v>63</v>
      </c>
    </row>
    <row r="4683" spans="1:6" x14ac:dyDescent="0.2">
      <c r="A4683">
        <v>834</v>
      </c>
      <c r="B4683">
        <v>8</v>
      </c>
      <c r="C4683" t="s">
        <v>58</v>
      </c>
      <c r="D4683">
        <v>77</v>
      </c>
      <c r="E4683">
        <v>19</v>
      </c>
      <c r="F4683" t="s">
        <v>63</v>
      </c>
    </row>
    <row r="4684" spans="1:6" x14ac:dyDescent="0.2">
      <c r="A4684">
        <v>835</v>
      </c>
      <c r="B4684">
        <v>8</v>
      </c>
      <c r="C4684" t="s">
        <v>59</v>
      </c>
      <c r="D4684">
        <v>77</v>
      </c>
      <c r="E4684">
        <v>19</v>
      </c>
      <c r="F4684" t="s">
        <v>64</v>
      </c>
    </row>
    <row r="4685" spans="1:6" x14ac:dyDescent="0.2">
      <c r="A4685">
        <v>836</v>
      </c>
      <c r="B4685">
        <v>8</v>
      </c>
      <c r="C4685" t="s">
        <v>60</v>
      </c>
      <c r="D4685">
        <v>77</v>
      </c>
      <c r="E4685">
        <v>19</v>
      </c>
      <c r="F4685" t="s">
        <v>62</v>
      </c>
    </row>
    <row r="4686" spans="1:6" x14ac:dyDescent="0.2">
      <c r="A4686">
        <v>837</v>
      </c>
      <c r="B4686">
        <v>8</v>
      </c>
      <c r="C4686" t="s">
        <v>56</v>
      </c>
      <c r="D4686">
        <v>77</v>
      </c>
      <c r="E4686">
        <v>20</v>
      </c>
      <c r="F4686" t="s">
        <v>63</v>
      </c>
    </row>
    <row r="4687" spans="1:6" x14ac:dyDescent="0.2">
      <c r="A4687">
        <v>838</v>
      </c>
      <c r="B4687">
        <v>8</v>
      </c>
      <c r="C4687" t="s">
        <v>58</v>
      </c>
      <c r="D4687">
        <v>77</v>
      </c>
      <c r="E4687">
        <v>20</v>
      </c>
      <c r="F4687" t="s">
        <v>63</v>
      </c>
    </row>
    <row r="4688" spans="1:6" x14ac:dyDescent="0.2">
      <c r="A4688">
        <v>839</v>
      </c>
      <c r="B4688">
        <v>8</v>
      </c>
      <c r="C4688" t="s">
        <v>59</v>
      </c>
      <c r="D4688">
        <v>77</v>
      </c>
      <c r="E4688">
        <v>20</v>
      </c>
      <c r="F4688" t="s">
        <v>64</v>
      </c>
    </row>
    <row r="4689" spans="1:6" x14ac:dyDescent="0.2">
      <c r="A4689">
        <v>840</v>
      </c>
      <c r="B4689">
        <v>8</v>
      </c>
      <c r="C4689" t="s">
        <v>60</v>
      </c>
      <c r="D4689">
        <v>77</v>
      </c>
      <c r="E4689">
        <v>20</v>
      </c>
      <c r="F4689" t="s">
        <v>62</v>
      </c>
    </row>
    <row r="4690" spans="1:6" x14ac:dyDescent="0.2">
      <c r="A4690">
        <v>841</v>
      </c>
      <c r="B4690">
        <v>8</v>
      </c>
      <c r="C4690" t="s">
        <v>56</v>
      </c>
      <c r="D4690">
        <v>77</v>
      </c>
      <c r="E4690">
        <v>21</v>
      </c>
      <c r="F4690" t="s">
        <v>57</v>
      </c>
    </row>
    <row r="4691" spans="1:6" x14ac:dyDescent="0.2">
      <c r="A4691">
        <v>842</v>
      </c>
      <c r="B4691">
        <v>8</v>
      </c>
      <c r="C4691" t="s">
        <v>58</v>
      </c>
      <c r="D4691">
        <v>77</v>
      </c>
      <c r="E4691">
        <v>21</v>
      </c>
      <c r="F4691" t="s">
        <v>64</v>
      </c>
    </row>
    <row r="4692" spans="1:6" x14ac:dyDescent="0.2">
      <c r="A4692">
        <v>843</v>
      </c>
      <c r="B4692">
        <v>8</v>
      </c>
      <c r="C4692" t="s">
        <v>59</v>
      </c>
      <c r="D4692">
        <v>77</v>
      </c>
      <c r="E4692">
        <v>21</v>
      </c>
      <c r="F4692" t="s">
        <v>64</v>
      </c>
    </row>
    <row r="4693" spans="1:6" x14ac:dyDescent="0.2">
      <c r="A4693">
        <v>844</v>
      </c>
      <c r="B4693">
        <v>8</v>
      </c>
      <c r="C4693" t="s">
        <v>60</v>
      </c>
      <c r="D4693">
        <v>77</v>
      </c>
      <c r="E4693">
        <v>21</v>
      </c>
      <c r="F4693" t="s">
        <v>62</v>
      </c>
    </row>
    <row r="4694" spans="1:6" x14ac:dyDescent="0.2">
      <c r="A4694">
        <v>845</v>
      </c>
      <c r="B4694">
        <v>8</v>
      </c>
      <c r="C4694" t="s">
        <v>56</v>
      </c>
      <c r="D4694">
        <v>77</v>
      </c>
      <c r="E4694">
        <v>22</v>
      </c>
      <c r="F4694" t="s">
        <v>63</v>
      </c>
    </row>
    <row r="4695" spans="1:6" x14ac:dyDescent="0.2">
      <c r="A4695">
        <v>846</v>
      </c>
      <c r="B4695">
        <v>8</v>
      </c>
      <c r="C4695" t="s">
        <v>58</v>
      </c>
      <c r="D4695">
        <v>77</v>
      </c>
      <c r="E4695">
        <v>22</v>
      </c>
      <c r="F4695" t="s">
        <v>63</v>
      </c>
    </row>
    <row r="4696" spans="1:6" x14ac:dyDescent="0.2">
      <c r="A4696">
        <v>847</v>
      </c>
      <c r="B4696">
        <v>8</v>
      </c>
      <c r="C4696" t="s">
        <v>59</v>
      </c>
      <c r="D4696">
        <v>77</v>
      </c>
      <c r="E4696">
        <v>22</v>
      </c>
      <c r="F4696" t="s">
        <v>64</v>
      </c>
    </row>
    <row r="4697" spans="1:6" x14ac:dyDescent="0.2">
      <c r="A4697">
        <v>848</v>
      </c>
      <c r="B4697">
        <v>8</v>
      </c>
      <c r="C4697" t="s">
        <v>60</v>
      </c>
      <c r="D4697">
        <v>77</v>
      </c>
      <c r="E4697">
        <v>22</v>
      </c>
      <c r="F4697" t="s">
        <v>62</v>
      </c>
    </row>
    <row r="4698" spans="1:6" x14ac:dyDescent="0.2">
      <c r="A4698">
        <v>849</v>
      </c>
      <c r="B4698">
        <v>8</v>
      </c>
      <c r="C4698" t="s">
        <v>56</v>
      </c>
      <c r="D4698">
        <v>77</v>
      </c>
      <c r="E4698">
        <v>23</v>
      </c>
      <c r="F4698" t="s">
        <v>63</v>
      </c>
    </row>
    <row r="4699" spans="1:6" x14ac:dyDescent="0.2">
      <c r="A4699">
        <v>850</v>
      </c>
      <c r="B4699">
        <v>8</v>
      </c>
      <c r="C4699" t="s">
        <v>58</v>
      </c>
      <c r="D4699">
        <v>77</v>
      </c>
      <c r="E4699">
        <v>23</v>
      </c>
      <c r="F4699" t="s">
        <v>63</v>
      </c>
    </row>
    <row r="4700" spans="1:6" x14ac:dyDescent="0.2">
      <c r="A4700">
        <v>851</v>
      </c>
      <c r="B4700">
        <v>8</v>
      </c>
      <c r="C4700" t="s">
        <v>59</v>
      </c>
      <c r="D4700">
        <v>77</v>
      </c>
      <c r="E4700">
        <v>23</v>
      </c>
      <c r="F4700" t="s">
        <v>64</v>
      </c>
    </row>
    <row r="4701" spans="1:6" x14ac:dyDescent="0.2">
      <c r="A4701">
        <v>852</v>
      </c>
      <c r="B4701">
        <v>8</v>
      </c>
      <c r="C4701" t="s">
        <v>60</v>
      </c>
      <c r="D4701">
        <v>77</v>
      </c>
      <c r="E4701">
        <v>23</v>
      </c>
      <c r="F4701" t="s">
        <v>62</v>
      </c>
    </row>
    <row r="4702" spans="1:6" x14ac:dyDescent="0.2">
      <c r="A4702">
        <v>853</v>
      </c>
      <c r="B4702">
        <v>8</v>
      </c>
      <c r="C4702" t="s">
        <v>56</v>
      </c>
      <c r="D4702">
        <v>77</v>
      </c>
      <c r="E4702">
        <v>24</v>
      </c>
      <c r="F4702" t="s">
        <v>64</v>
      </c>
    </row>
    <row r="4703" spans="1:6" x14ac:dyDescent="0.2">
      <c r="A4703">
        <v>854</v>
      </c>
      <c r="B4703">
        <v>8</v>
      </c>
      <c r="C4703" t="s">
        <v>58</v>
      </c>
      <c r="D4703">
        <v>77</v>
      </c>
      <c r="E4703">
        <v>24</v>
      </c>
      <c r="F4703" t="s">
        <v>64</v>
      </c>
    </row>
    <row r="4704" spans="1:6" x14ac:dyDescent="0.2">
      <c r="A4704">
        <v>855</v>
      </c>
      <c r="B4704">
        <v>8</v>
      </c>
      <c r="C4704" t="s">
        <v>59</v>
      </c>
      <c r="D4704">
        <v>77</v>
      </c>
      <c r="E4704">
        <v>24</v>
      </c>
      <c r="F4704" t="s">
        <v>64</v>
      </c>
    </row>
    <row r="4705" spans="1:6" x14ac:dyDescent="0.2">
      <c r="A4705">
        <v>856</v>
      </c>
      <c r="B4705">
        <v>8</v>
      </c>
      <c r="C4705" t="s">
        <v>60</v>
      </c>
      <c r="D4705">
        <v>77</v>
      </c>
      <c r="E4705">
        <v>24</v>
      </c>
      <c r="F4705" t="s">
        <v>57</v>
      </c>
    </row>
    <row r="4706" spans="1:6" x14ac:dyDescent="0.2">
      <c r="A4706">
        <v>857</v>
      </c>
      <c r="B4706">
        <v>8</v>
      </c>
      <c r="C4706" t="s">
        <v>56</v>
      </c>
      <c r="D4706">
        <v>77</v>
      </c>
      <c r="E4706">
        <v>25</v>
      </c>
      <c r="F4706" t="s">
        <v>63</v>
      </c>
    </row>
    <row r="4707" spans="1:6" x14ac:dyDescent="0.2">
      <c r="A4707">
        <v>858</v>
      </c>
      <c r="B4707">
        <v>8</v>
      </c>
      <c r="C4707" t="s">
        <v>58</v>
      </c>
      <c r="D4707">
        <v>77</v>
      </c>
      <c r="E4707">
        <v>25</v>
      </c>
      <c r="F4707" t="s">
        <v>64</v>
      </c>
    </row>
    <row r="4708" spans="1:6" x14ac:dyDescent="0.2">
      <c r="A4708">
        <v>859</v>
      </c>
      <c r="B4708">
        <v>8</v>
      </c>
      <c r="C4708" t="s">
        <v>59</v>
      </c>
      <c r="D4708">
        <v>77</v>
      </c>
      <c r="E4708">
        <v>25</v>
      </c>
      <c r="F4708" t="s">
        <v>64</v>
      </c>
    </row>
    <row r="4709" spans="1:6" x14ac:dyDescent="0.2">
      <c r="A4709">
        <v>860</v>
      </c>
      <c r="B4709">
        <v>8</v>
      </c>
      <c r="C4709" t="s">
        <v>60</v>
      </c>
      <c r="D4709">
        <v>77</v>
      </c>
      <c r="E4709">
        <v>25</v>
      </c>
      <c r="F4709" t="s">
        <v>63</v>
      </c>
    </row>
    <row r="4710" spans="1:6" x14ac:dyDescent="0.2">
      <c r="A4710">
        <v>861</v>
      </c>
      <c r="B4710">
        <v>8</v>
      </c>
      <c r="C4710" t="s">
        <v>56</v>
      </c>
      <c r="D4710">
        <v>77</v>
      </c>
      <c r="E4710">
        <v>26</v>
      </c>
      <c r="F4710" t="s">
        <v>63</v>
      </c>
    </row>
    <row r="4711" spans="1:6" x14ac:dyDescent="0.2">
      <c r="A4711">
        <v>862</v>
      </c>
      <c r="B4711">
        <v>8</v>
      </c>
      <c r="C4711" t="s">
        <v>58</v>
      </c>
      <c r="D4711">
        <v>77</v>
      </c>
      <c r="E4711">
        <v>26</v>
      </c>
      <c r="F4711" t="s">
        <v>63</v>
      </c>
    </row>
    <row r="4712" spans="1:6" x14ac:dyDescent="0.2">
      <c r="A4712">
        <v>863</v>
      </c>
      <c r="B4712">
        <v>8</v>
      </c>
      <c r="C4712" t="s">
        <v>59</v>
      </c>
      <c r="D4712">
        <v>77</v>
      </c>
      <c r="E4712">
        <v>26</v>
      </c>
      <c r="F4712" t="s">
        <v>64</v>
      </c>
    </row>
    <row r="4713" spans="1:6" x14ac:dyDescent="0.2">
      <c r="A4713">
        <v>864</v>
      </c>
      <c r="B4713">
        <v>8</v>
      </c>
      <c r="C4713" t="s">
        <v>60</v>
      </c>
      <c r="D4713">
        <v>77</v>
      </c>
      <c r="E4713">
        <v>26</v>
      </c>
      <c r="F4713" t="s">
        <v>62</v>
      </c>
    </row>
    <row r="4714" spans="1:6" x14ac:dyDescent="0.2">
      <c r="A4714">
        <v>865</v>
      </c>
      <c r="B4714">
        <v>8</v>
      </c>
      <c r="C4714" t="s">
        <v>56</v>
      </c>
      <c r="D4714">
        <v>77</v>
      </c>
      <c r="E4714">
        <v>27</v>
      </c>
      <c r="F4714" t="s">
        <v>63</v>
      </c>
    </row>
    <row r="4715" spans="1:6" x14ac:dyDescent="0.2">
      <c r="A4715">
        <v>866</v>
      </c>
      <c r="B4715">
        <v>8</v>
      </c>
      <c r="C4715" t="s">
        <v>58</v>
      </c>
      <c r="D4715">
        <v>77</v>
      </c>
      <c r="E4715">
        <v>27</v>
      </c>
      <c r="F4715" t="s">
        <v>63</v>
      </c>
    </row>
    <row r="4716" spans="1:6" x14ac:dyDescent="0.2">
      <c r="A4716">
        <v>867</v>
      </c>
      <c r="B4716">
        <v>8</v>
      </c>
      <c r="C4716" t="s">
        <v>59</v>
      </c>
      <c r="D4716">
        <v>77</v>
      </c>
      <c r="E4716">
        <v>27</v>
      </c>
      <c r="F4716" t="s">
        <v>64</v>
      </c>
    </row>
    <row r="4717" spans="1:6" x14ac:dyDescent="0.2">
      <c r="A4717">
        <v>868</v>
      </c>
      <c r="B4717">
        <v>8</v>
      </c>
      <c r="C4717" t="s">
        <v>60</v>
      </c>
      <c r="D4717">
        <v>77</v>
      </c>
      <c r="E4717">
        <v>27</v>
      </c>
      <c r="F4717" t="s">
        <v>62</v>
      </c>
    </row>
    <row r="4718" spans="1:6" x14ac:dyDescent="0.2">
      <c r="A4718">
        <v>869</v>
      </c>
      <c r="B4718">
        <v>8</v>
      </c>
      <c r="C4718" t="s">
        <v>56</v>
      </c>
      <c r="D4718">
        <v>77</v>
      </c>
      <c r="E4718">
        <v>28</v>
      </c>
      <c r="F4718" t="s">
        <v>63</v>
      </c>
    </row>
    <row r="4719" spans="1:6" x14ac:dyDescent="0.2">
      <c r="A4719">
        <v>870</v>
      </c>
      <c r="B4719">
        <v>8</v>
      </c>
      <c r="C4719" t="s">
        <v>58</v>
      </c>
      <c r="D4719">
        <v>77</v>
      </c>
      <c r="E4719">
        <v>28</v>
      </c>
      <c r="F4719" t="s">
        <v>63</v>
      </c>
    </row>
    <row r="4720" spans="1:6" x14ac:dyDescent="0.2">
      <c r="A4720">
        <v>871</v>
      </c>
      <c r="B4720">
        <v>8</v>
      </c>
      <c r="C4720" t="s">
        <v>59</v>
      </c>
      <c r="D4720">
        <v>77</v>
      </c>
      <c r="E4720">
        <v>28</v>
      </c>
      <c r="F4720" t="s">
        <v>64</v>
      </c>
    </row>
    <row r="4721" spans="1:6" x14ac:dyDescent="0.2">
      <c r="A4721">
        <v>872</v>
      </c>
      <c r="B4721">
        <v>8</v>
      </c>
      <c r="C4721" t="s">
        <v>60</v>
      </c>
      <c r="D4721">
        <v>77</v>
      </c>
      <c r="E4721">
        <v>28</v>
      </c>
      <c r="F4721" t="s">
        <v>62</v>
      </c>
    </row>
    <row r="4722" spans="1:6" x14ac:dyDescent="0.2">
      <c r="A4722">
        <v>873</v>
      </c>
      <c r="B4722">
        <v>8</v>
      </c>
      <c r="C4722" t="s">
        <v>56</v>
      </c>
      <c r="D4722">
        <v>77</v>
      </c>
      <c r="E4722">
        <v>29</v>
      </c>
      <c r="F4722" t="s">
        <v>63</v>
      </c>
    </row>
    <row r="4723" spans="1:6" x14ac:dyDescent="0.2">
      <c r="A4723">
        <v>874</v>
      </c>
      <c r="B4723">
        <v>8</v>
      </c>
      <c r="C4723" t="s">
        <v>58</v>
      </c>
      <c r="D4723">
        <v>77</v>
      </c>
      <c r="E4723">
        <v>29</v>
      </c>
      <c r="F4723" t="s">
        <v>63</v>
      </c>
    </row>
    <row r="4724" spans="1:6" x14ac:dyDescent="0.2">
      <c r="A4724">
        <v>875</v>
      </c>
      <c r="B4724">
        <v>8</v>
      </c>
      <c r="C4724" t="s">
        <v>59</v>
      </c>
      <c r="D4724">
        <v>77</v>
      </c>
      <c r="E4724">
        <v>29</v>
      </c>
      <c r="F4724" t="s">
        <v>64</v>
      </c>
    </row>
    <row r="4725" spans="1:6" x14ac:dyDescent="0.2">
      <c r="A4725">
        <v>876</v>
      </c>
      <c r="B4725">
        <v>8</v>
      </c>
      <c r="C4725" t="s">
        <v>60</v>
      </c>
      <c r="D4725">
        <v>77</v>
      </c>
      <c r="E4725">
        <v>29</v>
      </c>
      <c r="F4725" t="s">
        <v>62</v>
      </c>
    </row>
    <row r="4726" spans="1:6" x14ac:dyDescent="0.2">
      <c r="A4726">
        <v>877</v>
      </c>
      <c r="B4726">
        <v>8</v>
      </c>
      <c r="C4726" t="s">
        <v>56</v>
      </c>
      <c r="D4726">
        <v>77</v>
      </c>
      <c r="E4726">
        <v>30</v>
      </c>
      <c r="F4726" t="s">
        <v>57</v>
      </c>
    </row>
    <row r="4727" spans="1:6" x14ac:dyDescent="0.2">
      <c r="A4727">
        <v>878</v>
      </c>
      <c r="B4727">
        <v>8</v>
      </c>
      <c r="C4727" t="s">
        <v>58</v>
      </c>
      <c r="D4727">
        <v>77</v>
      </c>
      <c r="E4727">
        <v>30</v>
      </c>
      <c r="F4727" t="s">
        <v>57</v>
      </c>
    </row>
    <row r="4728" spans="1:6" x14ac:dyDescent="0.2">
      <c r="A4728">
        <v>879</v>
      </c>
      <c r="B4728">
        <v>8</v>
      </c>
      <c r="C4728" t="s">
        <v>59</v>
      </c>
      <c r="D4728">
        <v>77</v>
      </c>
      <c r="E4728">
        <v>30</v>
      </c>
      <c r="F4728" t="s">
        <v>64</v>
      </c>
    </row>
    <row r="4729" spans="1:6" x14ac:dyDescent="0.2">
      <c r="A4729">
        <v>880</v>
      </c>
      <c r="B4729">
        <v>8</v>
      </c>
      <c r="C4729" t="s">
        <v>60</v>
      </c>
      <c r="D4729">
        <v>77</v>
      </c>
      <c r="E4729">
        <v>30</v>
      </c>
      <c r="F4729" t="s">
        <v>64</v>
      </c>
    </row>
    <row r="4730" spans="1:6" x14ac:dyDescent="0.2">
      <c r="A4730">
        <v>881</v>
      </c>
      <c r="B4730">
        <v>8</v>
      </c>
      <c r="C4730" t="s">
        <v>56</v>
      </c>
      <c r="D4730">
        <v>77</v>
      </c>
      <c r="E4730">
        <v>31</v>
      </c>
      <c r="F4730" t="s">
        <v>63</v>
      </c>
    </row>
    <row r="4731" spans="1:6" x14ac:dyDescent="0.2">
      <c r="A4731">
        <v>882</v>
      </c>
      <c r="B4731">
        <v>8</v>
      </c>
      <c r="C4731" t="s">
        <v>58</v>
      </c>
      <c r="D4731">
        <v>77</v>
      </c>
      <c r="E4731">
        <v>31</v>
      </c>
      <c r="F4731" t="s">
        <v>63</v>
      </c>
    </row>
    <row r="4732" spans="1:6" x14ac:dyDescent="0.2">
      <c r="A4732">
        <v>883</v>
      </c>
      <c r="B4732">
        <v>8</v>
      </c>
      <c r="C4732" t="s">
        <v>59</v>
      </c>
      <c r="D4732">
        <v>77</v>
      </c>
      <c r="E4732">
        <v>31</v>
      </c>
      <c r="F4732" t="s">
        <v>64</v>
      </c>
    </row>
    <row r="4733" spans="1:6" x14ac:dyDescent="0.2">
      <c r="A4733">
        <v>884</v>
      </c>
      <c r="B4733">
        <v>8</v>
      </c>
      <c r="C4733" t="s">
        <v>60</v>
      </c>
      <c r="D4733">
        <v>77</v>
      </c>
      <c r="E4733">
        <v>31</v>
      </c>
      <c r="F4733" t="s">
        <v>63</v>
      </c>
    </row>
    <row r="4734" spans="1:6" x14ac:dyDescent="0.2">
      <c r="A4734">
        <v>885</v>
      </c>
      <c r="B4734">
        <v>8</v>
      </c>
      <c r="C4734" t="s">
        <v>56</v>
      </c>
      <c r="D4734">
        <v>77</v>
      </c>
      <c r="E4734">
        <v>32</v>
      </c>
      <c r="F4734" t="s">
        <v>63</v>
      </c>
    </row>
    <row r="4735" spans="1:6" x14ac:dyDescent="0.2">
      <c r="A4735">
        <v>886</v>
      </c>
      <c r="B4735">
        <v>8</v>
      </c>
      <c r="C4735" t="s">
        <v>58</v>
      </c>
      <c r="D4735">
        <v>77</v>
      </c>
      <c r="E4735">
        <v>32</v>
      </c>
      <c r="F4735" t="s">
        <v>63</v>
      </c>
    </row>
    <row r="4736" spans="1:6" x14ac:dyDescent="0.2">
      <c r="A4736">
        <v>887</v>
      </c>
      <c r="B4736">
        <v>8</v>
      </c>
      <c r="C4736" t="s">
        <v>59</v>
      </c>
      <c r="D4736">
        <v>77</v>
      </c>
      <c r="E4736">
        <v>32</v>
      </c>
      <c r="F4736" t="s">
        <v>64</v>
      </c>
    </row>
    <row r="4737" spans="1:6" x14ac:dyDescent="0.2">
      <c r="A4737">
        <v>888</v>
      </c>
      <c r="B4737">
        <v>8</v>
      </c>
      <c r="C4737" t="s">
        <v>60</v>
      </c>
      <c r="D4737">
        <v>77</v>
      </c>
      <c r="E4737">
        <v>32</v>
      </c>
      <c r="F4737" t="s">
        <v>64</v>
      </c>
    </row>
    <row r="4738" spans="1:6" x14ac:dyDescent="0.2">
      <c r="A4738">
        <v>889</v>
      </c>
      <c r="B4738">
        <v>8</v>
      </c>
      <c r="C4738" t="s">
        <v>56</v>
      </c>
      <c r="D4738">
        <v>77</v>
      </c>
      <c r="E4738">
        <v>33</v>
      </c>
      <c r="F4738" t="s">
        <v>63</v>
      </c>
    </row>
    <row r="4739" spans="1:6" x14ac:dyDescent="0.2">
      <c r="A4739">
        <v>890</v>
      </c>
      <c r="B4739">
        <v>8</v>
      </c>
      <c r="C4739" t="s">
        <v>58</v>
      </c>
      <c r="D4739">
        <v>77</v>
      </c>
      <c r="E4739">
        <v>33</v>
      </c>
      <c r="F4739" t="s">
        <v>63</v>
      </c>
    </row>
    <row r="4740" spans="1:6" x14ac:dyDescent="0.2">
      <c r="A4740">
        <v>891</v>
      </c>
      <c r="B4740">
        <v>8</v>
      </c>
      <c r="C4740" t="s">
        <v>59</v>
      </c>
      <c r="D4740">
        <v>77</v>
      </c>
      <c r="E4740">
        <v>33</v>
      </c>
      <c r="F4740" t="s">
        <v>63</v>
      </c>
    </row>
    <row r="4741" spans="1:6" x14ac:dyDescent="0.2">
      <c r="A4741">
        <v>892</v>
      </c>
      <c r="B4741">
        <v>8</v>
      </c>
      <c r="C4741" t="s">
        <v>60</v>
      </c>
      <c r="D4741">
        <v>77</v>
      </c>
      <c r="E4741">
        <v>33</v>
      </c>
      <c r="F4741" t="s">
        <v>63</v>
      </c>
    </row>
    <row r="4742" spans="1:6" x14ac:dyDescent="0.2">
      <c r="A4742">
        <v>893</v>
      </c>
      <c r="B4742">
        <v>8</v>
      </c>
      <c r="C4742" t="s">
        <v>56</v>
      </c>
      <c r="D4742">
        <v>77</v>
      </c>
      <c r="E4742">
        <v>34</v>
      </c>
      <c r="F4742" t="s">
        <v>63</v>
      </c>
    </row>
    <row r="4743" spans="1:6" x14ac:dyDescent="0.2">
      <c r="A4743">
        <v>894</v>
      </c>
      <c r="B4743">
        <v>8</v>
      </c>
      <c r="C4743" t="s">
        <v>58</v>
      </c>
      <c r="D4743">
        <v>77</v>
      </c>
      <c r="E4743">
        <v>34</v>
      </c>
      <c r="F4743" t="s">
        <v>63</v>
      </c>
    </row>
    <row r="4744" spans="1:6" x14ac:dyDescent="0.2">
      <c r="A4744">
        <v>895</v>
      </c>
      <c r="B4744">
        <v>8</v>
      </c>
      <c r="C4744" t="s">
        <v>59</v>
      </c>
      <c r="D4744">
        <v>77</v>
      </c>
      <c r="E4744">
        <v>34</v>
      </c>
      <c r="F4744" t="s">
        <v>64</v>
      </c>
    </row>
    <row r="4745" spans="1:6" x14ac:dyDescent="0.2">
      <c r="A4745">
        <v>896</v>
      </c>
      <c r="B4745">
        <v>8</v>
      </c>
      <c r="C4745" t="s">
        <v>60</v>
      </c>
      <c r="D4745">
        <v>77</v>
      </c>
      <c r="E4745">
        <v>34</v>
      </c>
      <c r="F4745" t="s">
        <v>62</v>
      </c>
    </row>
    <row r="4746" spans="1:6" x14ac:dyDescent="0.2">
      <c r="A4746">
        <v>897</v>
      </c>
      <c r="B4746">
        <v>8</v>
      </c>
      <c r="C4746" t="s">
        <v>56</v>
      </c>
      <c r="D4746">
        <v>77</v>
      </c>
      <c r="E4746">
        <v>35</v>
      </c>
      <c r="F4746" t="s">
        <v>63</v>
      </c>
    </row>
    <row r="4747" spans="1:6" x14ac:dyDescent="0.2">
      <c r="A4747">
        <v>898</v>
      </c>
      <c r="B4747">
        <v>8</v>
      </c>
      <c r="C4747" t="s">
        <v>58</v>
      </c>
      <c r="D4747">
        <v>77</v>
      </c>
      <c r="E4747">
        <v>35</v>
      </c>
      <c r="F4747" t="s">
        <v>63</v>
      </c>
    </row>
    <row r="4748" spans="1:6" x14ac:dyDescent="0.2">
      <c r="A4748">
        <v>899</v>
      </c>
      <c r="B4748">
        <v>8</v>
      </c>
      <c r="C4748" t="s">
        <v>59</v>
      </c>
      <c r="D4748">
        <v>77</v>
      </c>
      <c r="E4748">
        <v>35</v>
      </c>
      <c r="F4748" t="s">
        <v>64</v>
      </c>
    </row>
    <row r="4749" spans="1:6" x14ac:dyDescent="0.2">
      <c r="A4749">
        <v>900</v>
      </c>
      <c r="B4749">
        <v>8</v>
      </c>
      <c r="C4749" t="s">
        <v>60</v>
      </c>
      <c r="D4749">
        <v>77</v>
      </c>
      <c r="E4749">
        <v>35</v>
      </c>
      <c r="F4749" t="s">
        <v>63</v>
      </c>
    </row>
    <row r="4750" spans="1:6" x14ac:dyDescent="0.2">
      <c r="A4750">
        <v>901</v>
      </c>
      <c r="B4750">
        <v>8</v>
      </c>
      <c r="C4750" t="s">
        <v>56</v>
      </c>
      <c r="D4750">
        <v>77</v>
      </c>
      <c r="E4750">
        <v>36</v>
      </c>
      <c r="F4750" t="s">
        <v>63</v>
      </c>
    </row>
    <row r="4751" spans="1:6" x14ac:dyDescent="0.2">
      <c r="A4751">
        <v>902</v>
      </c>
      <c r="B4751">
        <v>8</v>
      </c>
      <c r="C4751" t="s">
        <v>58</v>
      </c>
      <c r="D4751">
        <v>77</v>
      </c>
      <c r="E4751">
        <v>36</v>
      </c>
      <c r="F4751" t="s">
        <v>63</v>
      </c>
    </row>
    <row r="4752" spans="1:6" x14ac:dyDescent="0.2">
      <c r="A4752">
        <v>903</v>
      </c>
      <c r="B4752">
        <v>8</v>
      </c>
      <c r="C4752" t="s">
        <v>59</v>
      </c>
      <c r="D4752">
        <v>77</v>
      </c>
      <c r="E4752">
        <v>36</v>
      </c>
      <c r="F4752" t="s">
        <v>57</v>
      </c>
    </row>
    <row r="4753" spans="1:6" x14ac:dyDescent="0.2">
      <c r="A4753">
        <v>904</v>
      </c>
      <c r="B4753">
        <v>8</v>
      </c>
      <c r="C4753" t="s">
        <v>60</v>
      </c>
      <c r="D4753">
        <v>77</v>
      </c>
      <c r="E4753">
        <v>36</v>
      </c>
      <c r="F4753" t="s">
        <v>63</v>
      </c>
    </row>
    <row r="4754" spans="1:6" x14ac:dyDescent="0.2">
      <c r="A4754">
        <v>905</v>
      </c>
      <c r="B4754">
        <v>8</v>
      </c>
      <c r="C4754" t="s">
        <v>56</v>
      </c>
      <c r="D4754">
        <v>77</v>
      </c>
      <c r="E4754">
        <v>37</v>
      </c>
      <c r="F4754" t="s">
        <v>57</v>
      </c>
    </row>
    <row r="4755" spans="1:6" x14ac:dyDescent="0.2">
      <c r="A4755">
        <v>906</v>
      </c>
      <c r="B4755">
        <v>8</v>
      </c>
      <c r="C4755" t="s">
        <v>58</v>
      </c>
      <c r="D4755">
        <v>77</v>
      </c>
      <c r="E4755">
        <v>37</v>
      </c>
      <c r="F4755" t="s">
        <v>63</v>
      </c>
    </row>
    <row r="4756" spans="1:6" x14ac:dyDescent="0.2">
      <c r="A4756">
        <v>907</v>
      </c>
      <c r="B4756">
        <v>8</v>
      </c>
      <c r="C4756" t="s">
        <v>59</v>
      </c>
      <c r="D4756">
        <v>77</v>
      </c>
      <c r="E4756">
        <v>37</v>
      </c>
      <c r="F4756" t="s">
        <v>61</v>
      </c>
    </row>
    <row r="4757" spans="1:6" x14ac:dyDescent="0.2">
      <c r="A4757">
        <v>908</v>
      </c>
      <c r="B4757">
        <v>8</v>
      </c>
      <c r="C4757" t="s">
        <v>60</v>
      </c>
      <c r="D4757">
        <v>77</v>
      </c>
      <c r="E4757">
        <v>37</v>
      </c>
      <c r="F4757" t="s">
        <v>57</v>
      </c>
    </row>
    <row r="4758" spans="1:6" x14ac:dyDescent="0.2">
      <c r="A4758">
        <v>909</v>
      </c>
      <c r="B4758">
        <v>8</v>
      </c>
      <c r="C4758" t="s">
        <v>56</v>
      </c>
      <c r="D4758">
        <v>77</v>
      </c>
      <c r="E4758">
        <v>38</v>
      </c>
      <c r="F4758" t="s">
        <v>63</v>
      </c>
    </row>
    <row r="4759" spans="1:6" x14ac:dyDescent="0.2">
      <c r="A4759">
        <v>910</v>
      </c>
      <c r="B4759">
        <v>8</v>
      </c>
      <c r="C4759" t="s">
        <v>58</v>
      </c>
      <c r="D4759">
        <v>77</v>
      </c>
      <c r="E4759">
        <v>38</v>
      </c>
      <c r="F4759" t="s">
        <v>63</v>
      </c>
    </row>
    <row r="4760" spans="1:6" x14ac:dyDescent="0.2">
      <c r="A4760">
        <v>911</v>
      </c>
      <c r="B4760">
        <v>8</v>
      </c>
      <c r="C4760" t="s">
        <v>59</v>
      </c>
      <c r="D4760">
        <v>77</v>
      </c>
      <c r="E4760">
        <v>38</v>
      </c>
      <c r="F4760" t="s">
        <v>57</v>
      </c>
    </row>
    <row r="4761" spans="1:6" x14ac:dyDescent="0.2">
      <c r="A4761">
        <v>912</v>
      </c>
      <c r="B4761">
        <v>8</v>
      </c>
      <c r="C4761" t="s">
        <v>60</v>
      </c>
      <c r="D4761">
        <v>77</v>
      </c>
      <c r="E4761">
        <v>38</v>
      </c>
      <c r="F4761" t="s">
        <v>64</v>
      </c>
    </row>
    <row r="4762" spans="1:6" x14ac:dyDescent="0.2">
      <c r="A4762">
        <v>913</v>
      </c>
      <c r="B4762">
        <v>8</v>
      </c>
      <c r="C4762" t="s">
        <v>56</v>
      </c>
      <c r="D4762">
        <v>77</v>
      </c>
      <c r="E4762">
        <v>39</v>
      </c>
      <c r="F4762" t="s">
        <v>63</v>
      </c>
    </row>
    <row r="4763" spans="1:6" x14ac:dyDescent="0.2">
      <c r="A4763">
        <v>914</v>
      </c>
      <c r="B4763">
        <v>8</v>
      </c>
      <c r="C4763" t="s">
        <v>58</v>
      </c>
      <c r="D4763">
        <v>77</v>
      </c>
      <c r="E4763">
        <v>39</v>
      </c>
      <c r="F4763" t="s">
        <v>63</v>
      </c>
    </row>
    <row r="4764" spans="1:6" x14ac:dyDescent="0.2">
      <c r="A4764">
        <v>915</v>
      </c>
      <c r="B4764">
        <v>8</v>
      </c>
      <c r="C4764" t="s">
        <v>59</v>
      </c>
      <c r="D4764">
        <v>77</v>
      </c>
      <c r="E4764">
        <v>39</v>
      </c>
      <c r="F4764" t="s">
        <v>61</v>
      </c>
    </row>
    <row r="4765" spans="1:6" x14ac:dyDescent="0.2">
      <c r="A4765">
        <v>916</v>
      </c>
      <c r="B4765">
        <v>8</v>
      </c>
      <c r="C4765" t="s">
        <v>60</v>
      </c>
      <c r="D4765">
        <v>77</v>
      </c>
      <c r="E4765">
        <v>39</v>
      </c>
      <c r="F4765" t="s">
        <v>57</v>
      </c>
    </row>
    <row r="4766" spans="1:6" x14ac:dyDescent="0.2">
      <c r="A4766">
        <v>917</v>
      </c>
      <c r="B4766">
        <v>8</v>
      </c>
      <c r="C4766" t="s">
        <v>56</v>
      </c>
      <c r="D4766">
        <v>77</v>
      </c>
      <c r="E4766">
        <v>40</v>
      </c>
      <c r="F4766" t="s">
        <v>62</v>
      </c>
    </row>
    <row r="4767" spans="1:6" x14ac:dyDescent="0.2">
      <c r="A4767">
        <v>918</v>
      </c>
      <c r="B4767">
        <v>8</v>
      </c>
      <c r="C4767" t="s">
        <v>58</v>
      </c>
      <c r="D4767">
        <v>77</v>
      </c>
      <c r="E4767">
        <v>40</v>
      </c>
      <c r="F4767" t="s">
        <v>63</v>
      </c>
    </row>
    <row r="4768" spans="1:6" x14ac:dyDescent="0.2">
      <c r="A4768">
        <v>919</v>
      </c>
      <c r="B4768">
        <v>8</v>
      </c>
      <c r="C4768" t="s">
        <v>59</v>
      </c>
      <c r="D4768">
        <v>77</v>
      </c>
      <c r="E4768">
        <v>40</v>
      </c>
      <c r="F4768" t="s">
        <v>64</v>
      </c>
    </row>
    <row r="4769" spans="1:6" x14ac:dyDescent="0.2">
      <c r="A4769">
        <v>920</v>
      </c>
      <c r="B4769">
        <v>8</v>
      </c>
      <c r="C4769" t="s">
        <v>60</v>
      </c>
      <c r="D4769">
        <v>77</v>
      </c>
      <c r="E4769">
        <v>40</v>
      </c>
      <c r="F4769" t="s">
        <v>57</v>
      </c>
    </row>
    <row r="4770" spans="1:6" x14ac:dyDescent="0.2">
      <c r="A4770">
        <v>921</v>
      </c>
      <c r="B4770">
        <v>8</v>
      </c>
      <c r="C4770" t="s">
        <v>56</v>
      </c>
      <c r="D4770">
        <v>77</v>
      </c>
      <c r="E4770">
        <v>41</v>
      </c>
      <c r="F4770" t="s">
        <v>62</v>
      </c>
    </row>
    <row r="4771" spans="1:6" x14ac:dyDescent="0.2">
      <c r="A4771">
        <v>922</v>
      </c>
      <c r="B4771">
        <v>8</v>
      </c>
      <c r="C4771" t="s">
        <v>58</v>
      </c>
      <c r="D4771">
        <v>77</v>
      </c>
      <c r="E4771">
        <v>41</v>
      </c>
      <c r="F4771" t="s">
        <v>63</v>
      </c>
    </row>
    <row r="4772" spans="1:6" x14ac:dyDescent="0.2">
      <c r="A4772">
        <v>923</v>
      </c>
      <c r="B4772">
        <v>8</v>
      </c>
      <c r="C4772" t="s">
        <v>59</v>
      </c>
      <c r="D4772">
        <v>77</v>
      </c>
      <c r="E4772">
        <v>41</v>
      </c>
      <c r="F4772" t="s">
        <v>64</v>
      </c>
    </row>
    <row r="4773" spans="1:6" x14ac:dyDescent="0.2">
      <c r="A4773">
        <v>924</v>
      </c>
      <c r="B4773">
        <v>8</v>
      </c>
      <c r="C4773" t="s">
        <v>60</v>
      </c>
      <c r="D4773">
        <v>77</v>
      </c>
      <c r="E4773">
        <v>41</v>
      </c>
      <c r="F4773" t="s">
        <v>64</v>
      </c>
    </row>
    <row r="4774" spans="1:6" x14ac:dyDescent="0.2">
      <c r="A4774">
        <v>925</v>
      </c>
      <c r="B4774">
        <v>8</v>
      </c>
      <c r="C4774" t="s">
        <v>56</v>
      </c>
      <c r="D4774">
        <v>77</v>
      </c>
      <c r="E4774">
        <v>42</v>
      </c>
      <c r="F4774" t="s">
        <v>62</v>
      </c>
    </row>
    <row r="4775" spans="1:6" x14ac:dyDescent="0.2">
      <c r="A4775">
        <v>926</v>
      </c>
      <c r="B4775">
        <v>8</v>
      </c>
      <c r="C4775" t="s">
        <v>58</v>
      </c>
      <c r="D4775">
        <v>77</v>
      </c>
      <c r="E4775">
        <v>42</v>
      </c>
      <c r="F4775" t="s">
        <v>63</v>
      </c>
    </row>
    <row r="4776" spans="1:6" x14ac:dyDescent="0.2">
      <c r="A4776">
        <v>927</v>
      </c>
      <c r="B4776">
        <v>8</v>
      </c>
      <c r="C4776" t="s">
        <v>59</v>
      </c>
      <c r="D4776">
        <v>77</v>
      </c>
      <c r="E4776">
        <v>42</v>
      </c>
      <c r="F4776" t="s">
        <v>64</v>
      </c>
    </row>
    <row r="4777" spans="1:6" x14ac:dyDescent="0.2">
      <c r="A4777">
        <v>928</v>
      </c>
      <c r="B4777">
        <v>8</v>
      </c>
      <c r="C4777" t="s">
        <v>60</v>
      </c>
      <c r="D4777">
        <v>77</v>
      </c>
      <c r="E4777">
        <v>42</v>
      </c>
      <c r="F4777" t="s">
        <v>64</v>
      </c>
    </row>
    <row r="4778" spans="1:6" x14ac:dyDescent="0.2">
      <c r="A4778">
        <v>929</v>
      </c>
      <c r="B4778">
        <v>8</v>
      </c>
      <c r="C4778" t="s">
        <v>56</v>
      </c>
      <c r="D4778">
        <v>77</v>
      </c>
      <c r="E4778">
        <v>43</v>
      </c>
      <c r="F4778" t="s">
        <v>64</v>
      </c>
    </row>
    <row r="4779" spans="1:6" x14ac:dyDescent="0.2">
      <c r="A4779">
        <v>930</v>
      </c>
      <c r="B4779">
        <v>8</v>
      </c>
      <c r="C4779" t="s">
        <v>58</v>
      </c>
      <c r="D4779">
        <v>77</v>
      </c>
      <c r="E4779">
        <v>43</v>
      </c>
      <c r="F4779" t="s">
        <v>62</v>
      </c>
    </row>
    <row r="4780" spans="1:6" x14ac:dyDescent="0.2">
      <c r="A4780">
        <v>931</v>
      </c>
      <c r="B4780">
        <v>8</v>
      </c>
      <c r="C4780" t="s">
        <v>59</v>
      </c>
      <c r="D4780">
        <v>77</v>
      </c>
      <c r="E4780">
        <v>43</v>
      </c>
      <c r="F4780" t="s">
        <v>64</v>
      </c>
    </row>
    <row r="4781" spans="1:6" x14ac:dyDescent="0.2">
      <c r="A4781">
        <v>932</v>
      </c>
      <c r="B4781">
        <v>8</v>
      </c>
      <c r="C4781" t="s">
        <v>60</v>
      </c>
      <c r="D4781">
        <v>77</v>
      </c>
      <c r="E4781">
        <v>43</v>
      </c>
      <c r="F4781" t="s">
        <v>62</v>
      </c>
    </row>
    <row r="4782" spans="1:6" x14ac:dyDescent="0.2">
      <c r="A4782">
        <v>933</v>
      </c>
      <c r="B4782">
        <v>8</v>
      </c>
      <c r="C4782" t="s">
        <v>56</v>
      </c>
      <c r="D4782">
        <v>77</v>
      </c>
      <c r="E4782">
        <v>44</v>
      </c>
      <c r="F4782" t="s">
        <v>64</v>
      </c>
    </row>
    <row r="4783" spans="1:6" x14ac:dyDescent="0.2">
      <c r="A4783">
        <v>934</v>
      </c>
      <c r="B4783">
        <v>8</v>
      </c>
      <c r="C4783" t="s">
        <v>58</v>
      </c>
      <c r="D4783">
        <v>77</v>
      </c>
      <c r="E4783">
        <v>44</v>
      </c>
      <c r="F4783" t="s">
        <v>62</v>
      </c>
    </row>
    <row r="4784" spans="1:6" x14ac:dyDescent="0.2">
      <c r="A4784">
        <v>935</v>
      </c>
      <c r="B4784">
        <v>8</v>
      </c>
      <c r="C4784" t="s">
        <v>59</v>
      </c>
      <c r="D4784">
        <v>77</v>
      </c>
      <c r="E4784">
        <v>44</v>
      </c>
      <c r="F4784" t="s">
        <v>64</v>
      </c>
    </row>
    <row r="4785" spans="1:6" x14ac:dyDescent="0.2">
      <c r="A4785">
        <v>936</v>
      </c>
      <c r="B4785">
        <v>8</v>
      </c>
      <c r="C4785" t="s">
        <v>60</v>
      </c>
      <c r="D4785">
        <v>77</v>
      </c>
      <c r="E4785">
        <v>44</v>
      </c>
      <c r="F4785" t="s">
        <v>64</v>
      </c>
    </row>
    <row r="4786" spans="1:6" x14ac:dyDescent="0.2">
      <c r="A4786">
        <v>937</v>
      </c>
      <c r="B4786">
        <v>8</v>
      </c>
      <c r="C4786" t="s">
        <v>56</v>
      </c>
      <c r="D4786">
        <v>77</v>
      </c>
      <c r="E4786">
        <v>45</v>
      </c>
      <c r="F4786" t="s">
        <v>64</v>
      </c>
    </row>
    <row r="4787" spans="1:6" x14ac:dyDescent="0.2">
      <c r="A4787">
        <v>938</v>
      </c>
      <c r="B4787">
        <v>8</v>
      </c>
      <c r="C4787" t="s">
        <v>58</v>
      </c>
      <c r="D4787">
        <v>77</v>
      </c>
      <c r="E4787">
        <v>45</v>
      </c>
      <c r="F4787" t="s">
        <v>64</v>
      </c>
    </row>
    <row r="4788" spans="1:6" x14ac:dyDescent="0.2">
      <c r="A4788">
        <v>939</v>
      </c>
      <c r="B4788">
        <v>8</v>
      </c>
      <c r="C4788" t="s">
        <v>59</v>
      </c>
      <c r="D4788">
        <v>77</v>
      </c>
      <c r="E4788">
        <v>45</v>
      </c>
      <c r="F4788" t="s">
        <v>64</v>
      </c>
    </row>
    <row r="4789" spans="1:6" x14ac:dyDescent="0.2">
      <c r="A4789">
        <v>940</v>
      </c>
      <c r="B4789">
        <v>8</v>
      </c>
      <c r="C4789" t="s">
        <v>60</v>
      </c>
      <c r="D4789">
        <v>77</v>
      </c>
      <c r="E4789">
        <v>45</v>
      </c>
      <c r="F4789" t="s">
        <v>64</v>
      </c>
    </row>
    <row r="4790" spans="1:6" x14ac:dyDescent="0.2">
      <c r="A4790">
        <v>941</v>
      </c>
      <c r="B4790">
        <v>8</v>
      </c>
      <c r="C4790" t="s">
        <v>56</v>
      </c>
      <c r="D4790">
        <v>77</v>
      </c>
      <c r="E4790">
        <v>46</v>
      </c>
      <c r="F4790" t="s">
        <v>64</v>
      </c>
    </row>
    <row r="4791" spans="1:6" x14ac:dyDescent="0.2">
      <c r="A4791">
        <v>942</v>
      </c>
      <c r="B4791">
        <v>8</v>
      </c>
      <c r="C4791" t="s">
        <v>58</v>
      </c>
      <c r="D4791">
        <v>77</v>
      </c>
      <c r="E4791">
        <v>46</v>
      </c>
      <c r="F4791" t="s">
        <v>64</v>
      </c>
    </row>
    <row r="4792" spans="1:6" x14ac:dyDescent="0.2">
      <c r="A4792">
        <v>943</v>
      </c>
      <c r="B4792">
        <v>8</v>
      </c>
      <c r="C4792" t="s">
        <v>59</v>
      </c>
      <c r="D4792">
        <v>77</v>
      </c>
      <c r="E4792">
        <v>46</v>
      </c>
      <c r="F4792" t="s">
        <v>64</v>
      </c>
    </row>
    <row r="4793" spans="1:6" x14ac:dyDescent="0.2">
      <c r="A4793">
        <v>944</v>
      </c>
      <c r="B4793">
        <v>8</v>
      </c>
      <c r="C4793" t="s">
        <v>60</v>
      </c>
      <c r="D4793">
        <v>77</v>
      </c>
      <c r="E4793">
        <v>46</v>
      </c>
      <c r="F4793" t="s">
        <v>64</v>
      </c>
    </row>
    <row r="4794" spans="1:6" x14ac:dyDescent="0.2">
      <c r="A4794">
        <v>945</v>
      </c>
      <c r="B4794">
        <v>8</v>
      </c>
      <c r="C4794" t="s">
        <v>56</v>
      </c>
      <c r="D4794">
        <v>77</v>
      </c>
      <c r="E4794">
        <v>47</v>
      </c>
      <c r="F4794" t="s">
        <v>57</v>
      </c>
    </row>
    <row r="4795" spans="1:6" x14ac:dyDescent="0.2">
      <c r="A4795">
        <v>946</v>
      </c>
      <c r="B4795">
        <v>8</v>
      </c>
      <c r="C4795" t="s">
        <v>58</v>
      </c>
      <c r="D4795">
        <v>77</v>
      </c>
      <c r="E4795">
        <v>47</v>
      </c>
      <c r="F4795" t="s">
        <v>63</v>
      </c>
    </row>
    <row r="4796" spans="1:6" x14ac:dyDescent="0.2">
      <c r="A4796">
        <v>947</v>
      </c>
      <c r="B4796">
        <v>8</v>
      </c>
      <c r="C4796" t="s">
        <v>59</v>
      </c>
      <c r="D4796">
        <v>77</v>
      </c>
      <c r="E4796">
        <v>47</v>
      </c>
      <c r="F4796" t="s">
        <v>61</v>
      </c>
    </row>
    <row r="4797" spans="1:6" x14ac:dyDescent="0.2">
      <c r="A4797">
        <v>948</v>
      </c>
      <c r="B4797">
        <v>8</v>
      </c>
      <c r="C4797" t="s">
        <v>60</v>
      </c>
      <c r="D4797">
        <v>77</v>
      </c>
      <c r="E4797">
        <v>47</v>
      </c>
      <c r="F4797" t="s">
        <v>63</v>
      </c>
    </row>
    <row r="4798" spans="1:6" x14ac:dyDescent="0.2">
      <c r="A4798">
        <v>949</v>
      </c>
      <c r="B4798">
        <v>8</v>
      </c>
      <c r="C4798" t="s">
        <v>56</v>
      </c>
      <c r="D4798">
        <v>77</v>
      </c>
      <c r="E4798">
        <v>48</v>
      </c>
      <c r="F4798" t="s">
        <v>57</v>
      </c>
    </row>
    <row r="4799" spans="1:6" x14ac:dyDescent="0.2">
      <c r="A4799">
        <v>950</v>
      </c>
      <c r="B4799">
        <v>8</v>
      </c>
      <c r="C4799" t="s">
        <v>58</v>
      </c>
      <c r="D4799">
        <v>77</v>
      </c>
      <c r="E4799">
        <v>48</v>
      </c>
      <c r="F4799" t="s">
        <v>62</v>
      </c>
    </row>
    <row r="4800" spans="1:6" x14ac:dyDescent="0.2">
      <c r="A4800">
        <v>951</v>
      </c>
      <c r="B4800">
        <v>8</v>
      </c>
      <c r="C4800" t="s">
        <v>59</v>
      </c>
      <c r="D4800">
        <v>77</v>
      </c>
      <c r="E4800">
        <v>48</v>
      </c>
      <c r="F4800" t="s">
        <v>64</v>
      </c>
    </row>
    <row r="4801" spans="1:6" x14ac:dyDescent="0.2">
      <c r="A4801">
        <v>952</v>
      </c>
      <c r="B4801">
        <v>8</v>
      </c>
      <c r="C4801" t="s">
        <v>60</v>
      </c>
      <c r="D4801">
        <v>77</v>
      </c>
      <c r="E4801">
        <v>48</v>
      </c>
      <c r="F4801" t="s">
        <v>64</v>
      </c>
    </row>
    <row r="4802" spans="1:6" x14ac:dyDescent="0.2">
      <c r="A4802">
        <v>953</v>
      </c>
      <c r="B4802">
        <v>8</v>
      </c>
      <c r="C4802" t="s">
        <v>56</v>
      </c>
      <c r="D4802">
        <v>77</v>
      </c>
      <c r="E4802">
        <v>49</v>
      </c>
      <c r="F4802" t="s">
        <v>63</v>
      </c>
    </row>
    <row r="4803" spans="1:6" x14ac:dyDescent="0.2">
      <c r="A4803">
        <v>954</v>
      </c>
      <c r="B4803">
        <v>8</v>
      </c>
      <c r="C4803" t="s">
        <v>58</v>
      </c>
      <c r="D4803">
        <v>77</v>
      </c>
      <c r="E4803">
        <v>49</v>
      </c>
      <c r="F4803" t="s">
        <v>63</v>
      </c>
    </row>
    <row r="4804" spans="1:6" x14ac:dyDescent="0.2">
      <c r="A4804">
        <v>955</v>
      </c>
      <c r="B4804">
        <v>8</v>
      </c>
      <c r="C4804" t="s">
        <v>59</v>
      </c>
      <c r="D4804">
        <v>77</v>
      </c>
      <c r="E4804">
        <v>49</v>
      </c>
      <c r="F4804" t="s">
        <v>64</v>
      </c>
    </row>
    <row r="4805" spans="1:6" x14ac:dyDescent="0.2">
      <c r="A4805">
        <v>956</v>
      </c>
      <c r="B4805">
        <v>8</v>
      </c>
      <c r="C4805" t="s">
        <v>60</v>
      </c>
      <c r="D4805">
        <v>77</v>
      </c>
      <c r="E4805">
        <v>49</v>
      </c>
      <c r="F4805" t="s">
        <v>62</v>
      </c>
    </row>
    <row r="4806" spans="1:6" x14ac:dyDescent="0.2">
      <c r="A4806">
        <v>957</v>
      </c>
      <c r="B4806">
        <v>8</v>
      </c>
      <c r="C4806" t="s">
        <v>56</v>
      </c>
      <c r="D4806">
        <v>77</v>
      </c>
      <c r="E4806">
        <v>50</v>
      </c>
      <c r="F4806" t="s">
        <v>64</v>
      </c>
    </row>
    <row r="4807" spans="1:6" x14ac:dyDescent="0.2">
      <c r="A4807">
        <v>958</v>
      </c>
      <c r="B4807">
        <v>8</v>
      </c>
      <c r="C4807" t="s">
        <v>58</v>
      </c>
      <c r="D4807">
        <v>77</v>
      </c>
      <c r="E4807">
        <v>50</v>
      </c>
      <c r="F4807" t="s">
        <v>64</v>
      </c>
    </row>
    <row r="4808" spans="1:6" x14ac:dyDescent="0.2">
      <c r="A4808">
        <v>959</v>
      </c>
      <c r="B4808">
        <v>8</v>
      </c>
      <c r="C4808" t="s">
        <v>59</v>
      </c>
      <c r="D4808">
        <v>77</v>
      </c>
      <c r="E4808">
        <v>50</v>
      </c>
      <c r="F4808" t="s">
        <v>62</v>
      </c>
    </row>
    <row r="4809" spans="1:6" x14ac:dyDescent="0.2">
      <c r="A4809">
        <v>960</v>
      </c>
      <c r="B4809">
        <v>8</v>
      </c>
      <c r="C4809" t="s">
        <v>60</v>
      </c>
      <c r="D4809">
        <v>77</v>
      </c>
      <c r="E4809">
        <v>50</v>
      </c>
      <c r="F4809" t="s">
        <v>62</v>
      </c>
    </row>
    <row r="4810" spans="1:6" x14ac:dyDescent="0.2">
      <c r="A4810">
        <v>961</v>
      </c>
      <c r="B4810">
        <v>8</v>
      </c>
      <c r="C4810" t="s">
        <v>56</v>
      </c>
      <c r="D4810">
        <v>77</v>
      </c>
      <c r="E4810">
        <v>51</v>
      </c>
      <c r="F4810" t="s">
        <v>62</v>
      </c>
    </row>
    <row r="4811" spans="1:6" x14ac:dyDescent="0.2">
      <c r="A4811">
        <v>962</v>
      </c>
      <c r="B4811">
        <v>8</v>
      </c>
      <c r="C4811" t="s">
        <v>58</v>
      </c>
      <c r="D4811">
        <v>77</v>
      </c>
      <c r="E4811">
        <v>51</v>
      </c>
      <c r="F4811" t="s">
        <v>62</v>
      </c>
    </row>
    <row r="4812" spans="1:6" x14ac:dyDescent="0.2">
      <c r="A4812">
        <v>963</v>
      </c>
      <c r="B4812">
        <v>8</v>
      </c>
      <c r="C4812" t="s">
        <v>59</v>
      </c>
      <c r="D4812">
        <v>77</v>
      </c>
      <c r="E4812">
        <v>51</v>
      </c>
      <c r="F4812" t="s">
        <v>64</v>
      </c>
    </row>
    <row r="4813" spans="1:6" x14ac:dyDescent="0.2">
      <c r="A4813">
        <v>964</v>
      </c>
      <c r="B4813">
        <v>8</v>
      </c>
      <c r="C4813" t="s">
        <v>60</v>
      </c>
      <c r="D4813">
        <v>77</v>
      </c>
      <c r="E4813">
        <v>51</v>
      </c>
      <c r="F4813" t="s">
        <v>57</v>
      </c>
    </row>
    <row r="4814" spans="1:6" x14ac:dyDescent="0.2">
      <c r="A4814">
        <v>965</v>
      </c>
      <c r="B4814">
        <v>8</v>
      </c>
      <c r="C4814" t="s">
        <v>56</v>
      </c>
      <c r="D4814">
        <v>77</v>
      </c>
      <c r="E4814">
        <v>52</v>
      </c>
      <c r="F4814" t="s">
        <v>63</v>
      </c>
    </row>
    <row r="4815" spans="1:6" x14ac:dyDescent="0.2">
      <c r="A4815">
        <v>966</v>
      </c>
      <c r="B4815">
        <v>8</v>
      </c>
      <c r="C4815" t="s">
        <v>58</v>
      </c>
      <c r="D4815">
        <v>77</v>
      </c>
      <c r="E4815">
        <v>52</v>
      </c>
      <c r="F4815" t="s">
        <v>63</v>
      </c>
    </row>
    <row r="4816" spans="1:6" x14ac:dyDescent="0.2">
      <c r="A4816">
        <v>967</v>
      </c>
      <c r="B4816">
        <v>8</v>
      </c>
      <c r="C4816" t="s">
        <v>59</v>
      </c>
      <c r="D4816">
        <v>77</v>
      </c>
      <c r="E4816">
        <v>52</v>
      </c>
      <c r="F4816" t="s">
        <v>57</v>
      </c>
    </row>
    <row r="4817" spans="1:6" x14ac:dyDescent="0.2">
      <c r="A4817">
        <v>968</v>
      </c>
      <c r="B4817">
        <v>8</v>
      </c>
      <c r="C4817" t="s">
        <v>60</v>
      </c>
      <c r="D4817">
        <v>77</v>
      </c>
      <c r="E4817">
        <v>52</v>
      </c>
      <c r="F4817" t="s">
        <v>57</v>
      </c>
    </row>
    <row r="4818" spans="1:6" x14ac:dyDescent="0.2">
      <c r="A4818">
        <v>969</v>
      </c>
      <c r="B4818">
        <v>8</v>
      </c>
      <c r="C4818" t="s">
        <v>56</v>
      </c>
      <c r="D4818">
        <v>77</v>
      </c>
      <c r="E4818">
        <v>53</v>
      </c>
      <c r="F4818" t="s">
        <v>63</v>
      </c>
    </row>
    <row r="4819" spans="1:6" x14ac:dyDescent="0.2">
      <c r="A4819">
        <v>970</v>
      </c>
      <c r="B4819">
        <v>8</v>
      </c>
      <c r="C4819" t="s">
        <v>58</v>
      </c>
      <c r="D4819">
        <v>77</v>
      </c>
      <c r="E4819">
        <v>53</v>
      </c>
      <c r="F4819" t="s">
        <v>63</v>
      </c>
    </row>
    <row r="4820" spans="1:6" x14ac:dyDescent="0.2">
      <c r="A4820">
        <v>971</v>
      </c>
      <c r="B4820">
        <v>8</v>
      </c>
      <c r="C4820" t="s">
        <v>59</v>
      </c>
      <c r="D4820">
        <v>77</v>
      </c>
      <c r="E4820">
        <v>53</v>
      </c>
      <c r="F4820" t="s">
        <v>64</v>
      </c>
    </row>
    <row r="4821" spans="1:6" x14ac:dyDescent="0.2">
      <c r="A4821">
        <v>972</v>
      </c>
      <c r="B4821">
        <v>8</v>
      </c>
      <c r="C4821" t="s">
        <v>60</v>
      </c>
      <c r="D4821">
        <v>77</v>
      </c>
      <c r="E4821">
        <v>53</v>
      </c>
      <c r="F4821" t="s">
        <v>64</v>
      </c>
    </row>
    <row r="4822" spans="1:6" x14ac:dyDescent="0.2">
      <c r="A4822">
        <v>973</v>
      </c>
      <c r="B4822">
        <v>8</v>
      </c>
      <c r="C4822" t="s">
        <v>56</v>
      </c>
      <c r="D4822">
        <v>77</v>
      </c>
      <c r="E4822">
        <v>54</v>
      </c>
      <c r="F4822" t="s">
        <v>64</v>
      </c>
    </row>
    <row r="4823" spans="1:6" x14ac:dyDescent="0.2">
      <c r="A4823">
        <v>974</v>
      </c>
      <c r="B4823">
        <v>8</v>
      </c>
      <c r="C4823" t="s">
        <v>58</v>
      </c>
      <c r="D4823">
        <v>77</v>
      </c>
      <c r="E4823">
        <v>54</v>
      </c>
      <c r="F4823" t="s">
        <v>64</v>
      </c>
    </row>
    <row r="4824" spans="1:6" x14ac:dyDescent="0.2">
      <c r="A4824">
        <v>975</v>
      </c>
      <c r="B4824">
        <v>8</v>
      </c>
      <c r="C4824" t="s">
        <v>59</v>
      </c>
      <c r="D4824">
        <v>77</v>
      </c>
      <c r="E4824">
        <v>54</v>
      </c>
      <c r="F4824" t="s">
        <v>64</v>
      </c>
    </row>
    <row r="4825" spans="1:6" x14ac:dyDescent="0.2">
      <c r="A4825">
        <v>976</v>
      </c>
      <c r="B4825">
        <v>8</v>
      </c>
      <c r="C4825" t="s">
        <v>60</v>
      </c>
      <c r="D4825">
        <v>77</v>
      </c>
      <c r="E4825">
        <v>54</v>
      </c>
      <c r="F4825" t="s">
        <v>64</v>
      </c>
    </row>
    <row r="4826" spans="1:6" x14ac:dyDescent="0.2">
      <c r="A4826">
        <v>977</v>
      </c>
      <c r="B4826">
        <v>8</v>
      </c>
      <c r="C4826" t="s">
        <v>56</v>
      </c>
      <c r="D4826">
        <v>77</v>
      </c>
      <c r="E4826">
        <v>55</v>
      </c>
      <c r="F4826" t="s">
        <v>63</v>
      </c>
    </row>
    <row r="4827" spans="1:6" x14ac:dyDescent="0.2">
      <c r="A4827">
        <v>978</v>
      </c>
      <c r="B4827">
        <v>8</v>
      </c>
      <c r="C4827" t="s">
        <v>58</v>
      </c>
      <c r="D4827">
        <v>77</v>
      </c>
      <c r="E4827">
        <v>55</v>
      </c>
      <c r="F4827" t="s">
        <v>64</v>
      </c>
    </row>
    <row r="4828" spans="1:6" x14ac:dyDescent="0.2">
      <c r="A4828">
        <v>979</v>
      </c>
      <c r="B4828">
        <v>8</v>
      </c>
      <c r="C4828" t="s">
        <v>59</v>
      </c>
      <c r="D4828">
        <v>77</v>
      </c>
      <c r="E4828">
        <v>55</v>
      </c>
      <c r="F4828" t="s">
        <v>64</v>
      </c>
    </row>
    <row r="4829" spans="1:6" x14ac:dyDescent="0.2">
      <c r="A4829">
        <v>980</v>
      </c>
      <c r="B4829">
        <v>8</v>
      </c>
      <c r="C4829" t="s">
        <v>60</v>
      </c>
      <c r="D4829">
        <v>77</v>
      </c>
      <c r="E4829">
        <v>55</v>
      </c>
      <c r="F4829" t="s">
        <v>64</v>
      </c>
    </row>
    <row r="4830" spans="1:6" x14ac:dyDescent="0.2">
      <c r="A4830">
        <v>981</v>
      </c>
      <c r="B4830">
        <v>8</v>
      </c>
      <c r="C4830" t="s">
        <v>56</v>
      </c>
      <c r="D4830">
        <v>77</v>
      </c>
      <c r="E4830">
        <v>56</v>
      </c>
      <c r="F4830" t="s">
        <v>64</v>
      </c>
    </row>
    <row r="4831" spans="1:6" x14ac:dyDescent="0.2">
      <c r="A4831">
        <v>982</v>
      </c>
      <c r="B4831">
        <v>8</v>
      </c>
      <c r="C4831" t="s">
        <v>58</v>
      </c>
      <c r="D4831">
        <v>77</v>
      </c>
      <c r="E4831">
        <v>56</v>
      </c>
      <c r="F4831" t="s">
        <v>63</v>
      </c>
    </row>
    <row r="4832" spans="1:6" x14ac:dyDescent="0.2">
      <c r="A4832">
        <v>983</v>
      </c>
      <c r="B4832">
        <v>8</v>
      </c>
      <c r="C4832" t="s">
        <v>59</v>
      </c>
      <c r="D4832">
        <v>77</v>
      </c>
      <c r="E4832">
        <v>56</v>
      </c>
      <c r="F4832" t="s">
        <v>64</v>
      </c>
    </row>
    <row r="4833" spans="1:6" x14ac:dyDescent="0.2">
      <c r="A4833">
        <v>984</v>
      </c>
      <c r="B4833">
        <v>8</v>
      </c>
      <c r="C4833" t="s">
        <v>60</v>
      </c>
      <c r="D4833">
        <v>77</v>
      </c>
      <c r="E4833">
        <v>56</v>
      </c>
      <c r="F4833" t="s">
        <v>64</v>
      </c>
    </row>
    <row r="4834" spans="1:6" x14ac:dyDescent="0.2">
      <c r="A4834">
        <v>985</v>
      </c>
      <c r="B4834">
        <v>8</v>
      </c>
      <c r="C4834" t="s">
        <v>56</v>
      </c>
      <c r="D4834">
        <v>77</v>
      </c>
      <c r="E4834">
        <v>57</v>
      </c>
      <c r="F4834" t="s">
        <v>63</v>
      </c>
    </row>
    <row r="4835" spans="1:6" x14ac:dyDescent="0.2">
      <c r="A4835">
        <v>986</v>
      </c>
      <c r="B4835">
        <v>8</v>
      </c>
      <c r="C4835" t="s">
        <v>58</v>
      </c>
      <c r="D4835">
        <v>77</v>
      </c>
      <c r="E4835">
        <v>57</v>
      </c>
      <c r="F4835" t="s">
        <v>63</v>
      </c>
    </row>
    <row r="4836" spans="1:6" x14ac:dyDescent="0.2">
      <c r="A4836">
        <v>987</v>
      </c>
      <c r="B4836">
        <v>8</v>
      </c>
      <c r="C4836" t="s">
        <v>59</v>
      </c>
      <c r="D4836">
        <v>77</v>
      </c>
      <c r="E4836">
        <v>57</v>
      </c>
      <c r="F4836" t="s">
        <v>57</v>
      </c>
    </row>
    <row r="4837" spans="1:6" x14ac:dyDescent="0.2">
      <c r="A4837">
        <v>988</v>
      </c>
      <c r="B4837">
        <v>8</v>
      </c>
      <c r="C4837" t="s">
        <v>60</v>
      </c>
      <c r="D4837">
        <v>77</v>
      </c>
      <c r="E4837">
        <v>57</v>
      </c>
      <c r="F4837" t="s">
        <v>62</v>
      </c>
    </row>
    <row r="4838" spans="1:6" x14ac:dyDescent="0.2">
      <c r="A4838">
        <v>989</v>
      </c>
      <c r="B4838">
        <v>8</v>
      </c>
      <c r="C4838" t="s">
        <v>56</v>
      </c>
      <c r="D4838">
        <v>77</v>
      </c>
      <c r="E4838">
        <v>58</v>
      </c>
      <c r="F4838" t="s">
        <v>63</v>
      </c>
    </row>
    <row r="4839" spans="1:6" x14ac:dyDescent="0.2">
      <c r="A4839">
        <v>990</v>
      </c>
      <c r="B4839">
        <v>8</v>
      </c>
      <c r="C4839" t="s">
        <v>58</v>
      </c>
      <c r="D4839">
        <v>77</v>
      </c>
      <c r="E4839">
        <v>58</v>
      </c>
      <c r="F4839" t="s">
        <v>63</v>
      </c>
    </row>
    <row r="4840" spans="1:6" x14ac:dyDescent="0.2">
      <c r="A4840">
        <v>991</v>
      </c>
      <c r="B4840">
        <v>8</v>
      </c>
      <c r="C4840" t="s">
        <v>59</v>
      </c>
      <c r="D4840">
        <v>77</v>
      </c>
      <c r="E4840">
        <v>58</v>
      </c>
      <c r="F4840" t="s">
        <v>64</v>
      </c>
    </row>
    <row r="4841" spans="1:6" x14ac:dyDescent="0.2">
      <c r="A4841">
        <v>992</v>
      </c>
      <c r="B4841">
        <v>8</v>
      </c>
      <c r="C4841" t="s">
        <v>60</v>
      </c>
      <c r="D4841">
        <v>77</v>
      </c>
      <c r="E4841">
        <v>58</v>
      </c>
      <c r="F4841" t="s">
        <v>57</v>
      </c>
    </row>
    <row r="4842" spans="1:6" x14ac:dyDescent="0.2">
      <c r="A4842">
        <v>993</v>
      </c>
      <c r="B4842">
        <v>8</v>
      </c>
      <c r="C4842" t="s">
        <v>56</v>
      </c>
      <c r="D4842">
        <v>77</v>
      </c>
      <c r="E4842">
        <v>59</v>
      </c>
      <c r="F4842" t="s">
        <v>63</v>
      </c>
    </row>
    <row r="4843" spans="1:6" x14ac:dyDescent="0.2">
      <c r="A4843">
        <v>994</v>
      </c>
      <c r="B4843">
        <v>8</v>
      </c>
      <c r="C4843" t="s">
        <v>58</v>
      </c>
      <c r="D4843">
        <v>77</v>
      </c>
      <c r="E4843">
        <v>59</v>
      </c>
      <c r="F4843" t="s">
        <v>63</v>
      </c>
    </row>
    <row r="4844" spans="1:6" x14ac:dyDescent="0.2">
      <c r="A4844">
        <v>995</v>
      </c>
      <c r="B4844">
        <v>8</v>
      </c>
      <c r="C4844" t="s">
        <v>59</v>
      </c>
      <c r="D4844">
        <v>77</v>
      </c>
      <c r="E4844">
        <v>59</v>
      </c>
      <c r="F4844" t="s">
        <v>64</v>
      </c>
    </row>
    <row r="4845" spans="1:6" x14ac:dyDescent="0.2">
      <c r="A4845">
        <v>996</v>
      </c>
      <c r="B4845">
        <v>8</v>
      </c>
      <c r="C4845" t="s">
        <v>60</v>
      </c>
      <c r="D4845">
        <v>77</v>
      </c>
      <c r="E4845">
        <v>59</v>
      </c>
      <c r="F4845" t="s">
        <v>57</v>
      </c>
    </row>
    <row r="4846" spans="1:6" x14ac:dyDescent="0.2">
      <c r="A4846">
        <v>997</v>
      </c>
      <c r="B4846">
        <v>8</v>
      </c>
      <c r="C4846" t="s">
        <v>56</v>
      </c>
      <c r="D4846">
        <v>77</v>
      </c>
      <c r="E4846">
        <v>60</v>
      </c>
      <c r="F4846" t="s">
        <v>63</v>
      </c>
    </row>
    <row r="4847" spans="1:6" x14ac:dyDescent="0.2">
      <c r="A4847">
        <v>998</v>
      </c>
      <c r="B4847">
        <v>8</v>
      </c>
      <c r="C4847" t="s">
        <v>58</v>
      </c>
      <c r="D4847">
        <v>77</v>
      </c>
      <c r="E4847">
        <v>60</v>
      </c>
      <c r="F4847" t="s">
        <v>63</v>
      </c>
    </row>
    <row r="4848" spans="1:6" x14ac:dyDescent="0.2">
      <c r="A4848">
        <v>999</v>
      </c>
      <c r="B4848">
        <v>8</v>
      </c>
      <c r="C4848" t="s">
        <v>59</v>
      </c>
      <c r="D4848">
        <v>77</v>
      </c>
      <c r="E4848">
        <v>60</v>
      </c>
      <c r="F4848" t="s">
        <v>57</v>
      </c>
    </row>
    <row r="4849" spans="1:6" x14ac:dyDescent="0.2">
      <c r="A4849">
        <v>1000</v>
      </c>
      <c r="B4849">
        <v>8</v>
      </c>
      <c r="C4849" t="s">
        <v>60</v>
      </c>
      <c r="D4849">
        <v>77</v>
      </c>
      <c r="E4849">
        <v>60</v>
      </c>
      <c r="F4849" t="s">
        <v>62</v>
      </c>
    </row>
    <row r="4850" spans="1:6" x14ac:dyDescent="0.2">
      <c r="A4850">
        <v>1001</v>
      </c>
      <c r="B4850">
        <v>8</v>
      </c>
      <c r="C4850" t="s">
        <v>56</v>
      </c>
      <c r="D4850">
        <v>77</v>
      </c>
      <c r="E4850">
        <v>61</v>
      </c>
      <c r="F4850" t="s">
        <v>62</v>
      </c>
    </row>
    <row r="4851" spans="1:6" x14ac:dyDescent="0.2">
      <c r="A4851">
        <v>1002</v>
      </c>
      <c r="B4851">
        <v>8</v>
      </c>
      <c r="C4851" t="s">
        <v>58</v>
      </c>
      <c r="D4851">
        <v>77</v>
      </c>
      <c r="E4851">
        <v>61</v>
      </c>
      <c r="F4851" t="s">
        <v>63</v>
      </c>
    </row>
    <row r="4852" spans="1:6" x14ac:dyDescent="0.2">
      <c r="A4852">
        <v>1003</v>
      </c>
      <c r="B4852">
        <v>8</v>
      </c>
      <c r="C4852" t="s">
        <v>59</v>
      </c>
      <c r="D4852">
        <v>77</v>
      </c>
      <c r="E4852">
        <v>61</v>
      </c>
      <c r="F4852" t="s">
        <v>64</v>
      </c>
    </row>
    <row r="4853" spans="1:6" x14ac:dyDescent="0.2">
      <c r="A4853">
        <v>1004</v>
      </c>
      <c r="B4853">
        <v>8</v>
      </c>
      <c r="C4853" t="s">
        <v>60</v>
      </c>
      <c r="D4853">
        <v>77</v>
      </c>
      <c r="E4853">
        <v>61</v>
      </c>
      <c r="F4853" t="s">
        <v>64</v>
      </c>
    </row>
    <row r="4854" spans="1:6" x14ac:dyDescent="0.2">
      <c r="A4854">
        <v>1005</v>
      </c>
      <c r="B4854">
        <v>8</v>
      </c>
      <c r="C4854" t="s">
        <v>56</v>
      </c>
      <c r="D4854">
        <v>77</v>
      </c>
      <c r="E4854">
        <v>62</v>
      </c>
      <c r="F4854" t="s">
        <v>63</v>
      </c>
    </row>
    <row r="4855" spans="1:6" x14ac:dyDescent="0.2">
      <c r="A4855">
        <v>1006</v>
      </c>
      <c r="B4855">
        <v>8</v>
      </c>
      <c r="C4855" t="s">
        <v>58</v>
      </c>
      <c r="D4855">
        <v>77</v>
      </c>
      <c r="E4855">
        <v>62</v>
      </c>
      <c r="F4855" t="s">
        <v>63</v>
      </c>
    </row>
    <row r="4856" spans="1:6" x14ac:dyDescent="0.2">
      <c r="A4856">
        <v>1007</v>
      </c>
      <c r="B4856">
        <v>8</v>
      </c>
      <c r="C4856" t="s">
        <v>59</v>
      </c>
      <c r="D4856">
        <v>77</v>
      </c>
      <c r="E4856">
        <v>62</v>
      </c>
      <c r="F4856" t="s">
        <v>64</v>
      </c>
    </row>
    <row r="4857" spans="1:6" x14ac:dyDescent="0.2">
      <c r="A4857">
        <v>1008</v>
      </c>
      <c r="B4857">
        <v>8</v>
      </c>
      <c r="C4857" t="s">
        <v>60</v>
      </c>
      <c r="D4857">
        <v>77</v>
      </c>
      <c r="E4857">
        <v>62</v>
      </c>
      <c r="F4857" t="s">
        <v>64</v>
      </c>
    </row>
    <row r="4858" spans="1:6" x14ac:dyDescent="0.2">
      <c r="A4858">
        <v>1009</v>
      </c>
      <c r="B4858">
        <v>8</v>
      </c>
      <c r="C4858" t="s">
        <v>56</v>
      </c>
      <c r="D4858">
        <v>77</v>
      </c>
      <c r="E4858">
        <v>63</v>
      </c>
      <c r="F4858" t="s">
        <v>63</v>
      </c>
    </row>
    <row r="4859" spans="1:6" x14ac:dyDescent="0.2">
      <c r="A4859">
        <v>1010</v>
      </c>
      <c r="B4859">
        <v>8</v>
      </c>
      <c r="C4859" t="s">
        <v>58</v>
      </c>
      <c r="D4859">
        <v>77</v>
      </c>
      <c r="E4859">
        <v>63</v>
      </c>
      <c r="F4859" t="s">
        <v>63</v>
      </c>
    </row>
    <row r="4860" spans="1:6" x14ac:dyDescent="0.2">
      <c r="A4860">
        <v>1011</v>
      </c>
      <c r="B4860">
        <v>8</v>
      </c>
      <c r="C4860" t="s">
        <v>59</v>
      </c>
      <c r="D4860">
        <v>77</v>
      </c>
      <c r="E4860">
        <v>63</v>
      </c>
      <c r="F4860" t="s">
        <v>63</v>
      </c>
    </row>
    <row r="4861" spans="1:6" x14ac:dyDescent="0.2">
      <c r="A4861">
        <v>1012</v>
      </c>
      <c r="B4861">
        <v>8</v>
      </c>
      <c r="C4861" t="s">
        <v>60</v>
      </c>
      <c r="D4861">
        <v>77</v>
      </c>
      <c r="E4861">
        <v>63</v>
      </c>
      <c r="F4861" t="s">
        <v>64</v>
      </c>
    </row>
    <row r="4862" spans="1:6" x14ac:dyDescent="0.2">
      <c r="A4862">
        <v>1013</v>
      </c>
      <c r="B4862">
        <v>8</v>
      </c>
      <c r="C4862" t="s">
        <v>56</v>
      </c>
      <c r="D4862">
        <v>77</v>
      </c>
      <c r="E4862">
        <v>64</v>
      </c>
      <c r="F4862" t="s">
        <v>63</v>
      </c>
    </row>
    <row r="4863" spans="1:6" x14ac:dyDescent="0.2">
      <c r="A4863">
        <v>1014</v>
      </c>
      <c r="B4863">
        <v>8</v>
      </c>
      <c r="C4863" t="s">
        <v>58</v>
      </c>
      <c r="D4863">
        <v>77</v>
      </c>
      <c r="E4863">
        <v>64</v>
      </c>
      <c r="F4863" t="s">
        <v>63</v>
      </c>
    </row>
    <row r="4864" spans="1:6" x14ac:dyDescent="0.2">
      <c r="A4864">
        <v>1015</v>
      </c>
      <c r="B4864">
        <v>8</v>
      </c>
      <c r="C4864" t="s">
        <v>59</v>
      </c>
      <c r="D4864">
        <v>77</v>
      </c>
      <c r="E4864">
        <v>64</v>
      </c>
      <c r="F4864" t="s">
        <v>64</v>
      </c>
    </row>
    <row r="4865" spans="1:6" x14ac:dyDescent="0.2">
      <c r="A4865">
        <v>1016</v>
      </c>
      <c r="B4865">
        <v>8</v>
      </c>
      <c r="C4865" t="s">
        <v>60</v>
      </c>
      <c r="D4865">
        <v>77</v>
      </c>
      <c r="E4865">
        <v>64</v>
      </c>
      <c r="F4865" t="s">
        <v>57</v>
      </c>
    </row>
    <row r="4866" spans="1:6" x14ac:dyDescent="0.2">
      <c r="A4866">
        <v>1017</v>
      </c>
      <c r="B4866">
        <v>8</v>
      </c>
      <c r="C4866" t="s">
        <v>56</v>
      </c>
      <c r="D4866">
        <v>77</v>
      </c>
      <c r="E4866">
        <v>65</v>
      </c>
      <c r="F4866" t="s">
        <v>63</v>
      </c>
    </row>
    <row r="4867" spans="1:6" x14ac:dyDescent="0.2">
      <c r="A4867">
        <v>1018</v>
      </c>
      <c r="B4867">
        <v>8</v>
      </c>
      <c r="C4867" t="s">
        <v>58</v>
      </c>
      <c r="D4867">
        <v>77</v>
      </c>
      <c r="E4867">
        <v>65</v>
      </c>
      <c r="F4867" t="s">
        <v>63</v>
      </c>
    </row>
    <row r="4868" spans="1:6" x14ac:dyDescent="0.2">
      <c r="A4868">
        <v>1019</v>
      </c>
      <c r="B4868">
        <v>8</v>
      </c>
      <c r="C4868" t="s">
        <v>59</v>
      </c>
      <c r="D4868">
        <v>77</v>
      </c>
      <c r="E4868">
        <v>65</v>
      </c>
      <c r="F4868" t="s">
        <v>57</v>
      </c>
    </row>
    <row r="4869" spans="1:6" x14ac:dyDescent="0.2">
      <c r="A4869">
        <v>1020</v>
      </c>
      <c r="B4869">
        <v>8</v>
      </c>
      <c r="C4869" t="s">
        <v>60</v>
      </c>
      <c r="D4869">
        <v>77</v>
      </c>
      <c r="E4869">
        <v>65</v>
      </c>
      <c r="F4869" t="s">
        <v>61</v>
      </c>
    </row>
    <row r="4870" spans="1:6" x14ac:dyDescent="0.2">
      <c r="A4870">
        <v>1021</v>
      </c>
      <c r="B4870">
        <v>8</v>
      </c>
      <c r="C4870" t="s">
        <v>56</v>
      </c>
      <c r="D4870">
        <v>77</v>
      </c>
      <c r="E4870">
        <v>66</v>
      </c>
      <c r="F4870" t="s">
        <v>63</v>
      </c>
    </row>
    <row r="4871" spans="1:6" x14ac:dyDescent="0.2">
      <c r="A4871">
        <v>1022</v>
      </c>
      <c r="B4871">
        <v>8</v>
      </c>
      <c r="C4871" t="s">
        <v>58</v>
      </c>
      <c r="D4871">
        <v>77</v>
      </c>
      <c r="E4871">
        <v>66</v>
      </c>
      <c r="F4871" t="s">
        <v>63</v>
      </c>
    </row>
    <row r="4872" spans="1:6" x14ac:dyDescent="0.2">
      <c r="A4872">
        <v>1023</v>
      </c>
      <c r="B4872">
        <v>8</v>
      </c>
      <c r="C4872" t="s">
        <v>59</v>
      </c>
      <c r="D4872">
        <v>77</v>
      </c>
      <c r="E4872">
        <v>66</v>
      </c>
      <c r="F4872" t="s">
        <v>62</v>
      </c>
    </row>
    <row r="4873" spans="1:6" x14ac:dyDescent="0.2">
      <c r="A4873">
        <v>1024</v>
      </c>
      <c r="B4873">
        <v>8</v>
      </c>
      <c r="C4873" t="s">
        <v>60</v>
      </c>
      <c r="D4873">
        <v>77</v>
      </c>
      <c r="E4873">
        <v>66</v>
      </c>
      <c r="F4873" t="s">
        <v>62</v>
      </c>
    </row>
    <row r="4874" spans="1:6" x14ac:dyDescent="0.2">
      <c r="A4874">
        <v>1025</v>
      </c>
      <c r="B4874">
        <v>8</v>
      </c>
      <c r="C4874" t="s">
        <v>56</v>
      </c>
      <c r="D4874">
        <v>77</v>
      </c>
      <c r="E4874">
        <v>67</v>
      </c>
      <c r="F4874" t="s">
        <v>63</v>
      </c>
    </row>
    <row r="4875" spans="1:6" x14ac:dyDescent="0.2">
      <c r="A4875">
        <v>1026</v>
      </c>
      <c r="B4875">
        <v>8</v>
      </c>
      <c r="C4875" t="s">
        <v>58</v>
      </c>
      <c r="D4875">
        <v>77</v>
      </c>
      <c r="E4875">
        <v>67</v>
      </c>
      <c r="F4875" t="s">
        <v>63</v>
      </c>
    </row>
    <row r="4876" spans="1:6" x14ac:dyDescent="0.2">
      <c r="A4876">
        <v>1027</v>
      </c>
      <c r="B4876">
        <v>8</v>
      </c>
      <c r="C4876" t="s">
        <v>59</v>
      </c>
      <c r="D4876">
        <v>77</v>
      </c>
      <c r="E4876">
        <v>67</v>
      </c>
      <c r="F4876" t="s">
        <v>64</v>
      </c>
    </row>
    <row r="4877" spans="1:6" x14ac:dyDescent="0.2">
      <c r="A4877">
        <v>1028</v>
      </c>
      <c r="B4877">
        <v>8</v>
      </c>
      <c r="C4877" t="s">
        <v>60</v>
      </c>
      <c r="D4877">
        <v>77</v>
      </c>
      <c r="E4877">
        <v>67</v>
      </c>
      <c r="F4877" t="s">
        <v>64</v>
      </c>
    </row>
    <row r="4878" spans="1:6" x14ac:dyDescent="0.2">
      <c r="A4878">
        <v>1029</v>
      </c>
      <c r="B4878">
        <v>8</v>
      </c>
      <c r="C4878" t="s">
        <v>56</v>
      </c>
      <c r="D4878">
        <v>77</v>
      </c>
      <c r="E4878">
        <v>68</v>
      </c>
      <c r="F4878" t="s">
        <v>64</v>
      </c>
    </row>
    <row r="4879" spans="1:6" x14ac:dyDescent="0.2">
      <c r="A4879">
        <v>1030</v>
      </c>
      <c r="B4879">
        <v>8</v>
      </c>
      <c r="C4879" t="s">
        <v>58</v>
      </c>
      <c r="D4879">
        <v>77</v>
      </c>
      <c r="E4879">
        <v>68</v>
      </c>
      <c r="F4879" t="s">
        <v>63</v>
      </c>
    </row>
    <row r="4880" spans="1:6" x14ac:dyDescent="0.2">
      <c r="A4880">
        <v>1031</v>
      </c>
      <c r="B4880">
        <v>8</v>
      </c>
      <c r="C4880" t="s">
        <v>59</v>
      </c>
      <c r="D4880">
        <v>77</v>
      </c>
      <c r="E4880">
        <v>68</v>
      </c>
      <c r="F4880" t="s">
        <v>62</v>
      </c>
    </row>
    <row r="4881" spans="1:6" x14ac:dyDescent="0.2">
      <c r="A4881">
        <v>1032</v>
      </c>
      <c r="B4881">
        <v>8</v>
      </c>
      <c r="C4881" t="s">
        <v>60</v>
      </c>
      <c r="D4881">
        <v>77</v>
      </c>
      <c r="E4881">
        <v>68</v>
      </c>
      <c r="F4881" t="s">
        <v>64</v>
      </c>
    </row>
    <row r="4882" spans="1:6" x14ac:dyDescent="0.2">
      <c r="A4882">
        <v>1033</v>
      </c>
      <c r="B4882">
        <v>8</v>
      </c>
      <c r="C4882" t="s">
        <v>56</v>
      </c>
      <c r="D4882">
        <v>77</v>
      </c>
      <c r="E4882">
        <v>69</v>
      </c>
      <c r="F4882" t="s">
        <v>63</v>
      </c>
    </row>
    <row r="4883" spans="1:6" x14ac:dyDescent="0.2">
      <c r="A4883">
        <v>1034</v>
      </c>
      <c r="B4883">
        <v>8</v>
      </c>
      <c r="C4883" t="s">
        <v>58</v>
      </c>
      <c r="D4883">
        <v>77</v>
      </c>
      <c r="E4883">
        <v>69</v>
      </c>
      <c r="F4883" t="s">
        <v>63</v>
      </c>
    </row>
    <row r="4884" spans="1:6" x14ac:dyDescent="0.2">
      <c r="A4884">
        <v>1035</v>
      </c>
      <c r="B4884">
        <v>8</v>
      </c>
      <c r="C4884" t="s">
        <v>59</v>
      </c>
      <c r="D4884">
        <v>77</v>
      </c>
      <c r="E4884">
        <v>69</v>
      </c>
      <c r="F4884" t="s">
        <v>64</v>
      </c>
    </row>
    <row r="4885" spans="1:6" x14ac:dyDescent="0.2">
      <c r="A4885">
        <v>1036</v>
      </c>
      <c r="B4885">
        <v>8</v>
      </c>
      <c r="C4885" t="s">
        <v>60</v>
      </c>
      <c r="D4885">
        <v>77</v>
      </c>
      <c r="E4885">
        <v>69</v>
      </c>
      <c r="F4885" t="s">
        <v>57</v>
      </c>
    </row>
    <row r="4886" spans="1:6" x14ac:dyDescent="0.2">
      <c r="A4886">
        <v>1037</v>
      </c>
      <c r="B4886">
        <v>8</v>
      </c>
      <c r="C4886" t="s">
        <v>56</v>
      </c>
      <c r="D4886">
        <v>77</v>
      </c>
      <c r="E4886">
        <v>70</v>
      </c>
      <c r="F4886" t="s">
        <v>63</v>
      </c>
    </row>
    <row r="4887" spans="1:6" x14ac:dyDescent="0.2">
      <c r="A4887">
        <v>1038</v>
      </c>
      <c r="B4887">
        <v>8</v>
      </c>
      <c r="C4887" t="s">
        <v>58</v>
      </c>
      <c r="D4887">
        <v>77</v>
      </c>
      <c r="E4887">
        <v>70</v>
      </c>
      <c r="F4887" t="s">
        <v>63</v>
      </c>
    </row>
    <row r="4888" spans="1:6" x14ac:dyDescent="0.2">
      <c r="A4888">
        <v>1039</v>
      </c>
      <c r="B4888">
        <v>8</v>
      </c>
      <c r="C4888" t="s">
        <v>59</v>
      </c>
      <c r="D4888">
        <v>77</v>
      </c>
      <c r="E4888">
        <v>70</v>
      </c>
      <c r="F4888" t="s">
        <v>64</v>
      </c>
    </row>
    <row r="4889" spans="1:6" x14ac:dyDescent="0.2">
      <c r="A4889">
        <v>1040</v>
      </c>
      <c r="B4889">
        <v>8</v>
      </c>
      <c r="C4889" t="s">
        <v>60</v>
      </c>
      <c r="D4889">
        <v>77</v>
      </c>
      <c r="E4889">
        <v>70</v>
      </c>
      <c r="F4889" t="s">
        <v>57</v>
      </c>
    </row>
    <row r="4890" spans="1:6" x14ac:dyDescent="0.2">
      <c r="A4890">
        <v>1041</v>
      </c>
      <c r="B4890">
        <v>8</v>
      </c>
      <c r="C4890" t="s">
        <v>56</v>
      </c>
      <c r="D4890">
        <v>77</v>
      </c>
      <c r="E4890">
        <v>71</v>
      </c>
      <c r="F4890" t="s">
        <v>64</v>
      </c>
    </row>
    <row r="4891" spans="1:6" x14ac:dyDescent="0.2">
      <c r="A4891">
        <v>1042</v>
      </c>
      <c r="B4891">
        <v>8</v>
      </c>
      <c r="C4891" t="s">
        <v>58</v>
      </c>
      <c r="D4891">
        <v>77</v>
      </c>
      <c r="E4891">
        <v>71</v>
      </c>
      <c r="F4891" t="s">
        <v>64</v>
      </c>
    </row>
    <row r="4892" spans="1:6" x14ac:dyDescent="0.2">
      <c r="A4892">
        <v>1043</v>
      </c>
      <c r="B4892">
        <v>8</v>
      </c>
      <c r="C4892" t="s">
        <v>59</v>
      </c>
      <c r="D4892">
        <v>77</v>
      </c>
      <c r="E4892">
        <v>71</v>
      </c>
      <c r="F4892" t="s">
        <v>64</v>
      </c>
    </row>
    <row r="4893" spans="1:6" x14ac:dyDescent="0.2">
      <c r="A4893">
        <v>1044</v>
      </c>
      <c r="B4893">
        <v>8</v>
      </c>
      <c r="C4893" t="s">
        <v>60</v>
      </c>
      <c r="D4893">
        <v>77</v>
      </c>
      <c r="E4893">
        <v>71</v>
      </c>
      <c r="F4893" t="s">
        <v>64</v>
      </c>
    </row>
    <row r="4894" spans="1:6" x14ac:dyDescent="0.2">
      <c r="A4894">
        <v>1045</v>
      </c>
      <c r="B4894">
        <v>8</v>
      </c>
      <c r="C4894" t="s">
        <v>56</v>
      </c>
      <c r="D4894">
        <v>77</v>
      </c>
      <c r="E4894">
        <v>72</v>
      </c>
      <c r="F4894" t="s">
        <v>64</v>
      </c>
    </row>
    <row r="4895" spans="1:6" x14ac:dyDescent="0.2">
      <c r="A4895">
        <v>1046</v>
      </c>
      <c r="B4895">
        <v>8</v>
      </c>
      <c r="C4895" t="s">
        <v>58</v>
      </c>
      <c r="D4895">
        <v>77</v>
      </c>
      <c r="E4895">
        <v>72</v>
      </c>
      <c r="F4895" t="s">
        <v>64</v>
      </c>
    </row>
    <row r="4896" spans="1:6" x14ac:dyDescent="0.2">
      <c r="A4896">
        <v>1047</v>
      </c>
      <c r="B4896">
        <v>8</v>
      </c>
      <c r="C4896" t="s">
        <v>59</v>
      </c>
      <c r="D4896">
        <v>77</v>
      </c>
      <c r="E4896">
        <v>72</v>
      </c>
      <c r="F4896" t="s">
        <v>64</v>
      </c>
    </row>
    <row r="4897" spans="1:6" x14ac:dyDescent="0.2">
      <c r="A4897">
        <v>1048</v>
      </c>
      <c r="B4897">
        <v>8</v>
      </c>
      <c r="C4897" t="s">
        <v>60</v>
      </c>
      <c r="D4897">
        <v>77</v>
      </c>
      <c r="E4897">
        <v>72</v>
      </c>
      <c r="F4897" t="s">
        <v>64</v>
      </c>
    </row>
    <row r="4898" spans="1:6" x14ac:dyDescent="0.2">
      <c r="A4898">
        <v>1049</v>
      </c>
      <c r="B4898">
        <v>8</v>
      </c>
      <c r="C4898" t="s">
        <v>56</v>
      </c>
      <c r="D4898">
        <v>77</v>
      </c>
      <c r="E4898">
        <v>73</v>
      </c>
      <c r="F4898" t="s">
        <v>63</v>
      </c>
    </row>
    <row r="4899" spans="1:6" x14ac:dyDescent="0.2">
      <c r="A4899">
        <v>1050</v>
      </c>
      <c r="B4899">
        <v>8</v>
      </c>
      <c r="C4899" t="s">
        <v>58</v>
      </c>
      <c r="D4899">
        <v>77</v>
      </c>
      <c r="E4899">
        <v>73</v>
      </c>
      <c r="F4899" t="s">
        <v>63</v>
      </c>
    </row>
    <row r="4900" spans="1:6" x14ac:dyDescent="0.2">
      <c r="A4900">
        <v>1051</v>
      </c>
      <c r="B4900">
        <v>8</v>
      </c>
      <c r="C4900" t="s">
        <v>59</v>
      </c>
      <c r="D4900">
        <v>77</v>
      </c>
      <c r="E4900">
        <v>73</v>
      </c>
      <c r="F4900" t="s">
        <v>63</v>
      </c>
    </row>
    <row r="4901" spans="1:6" x14ac:dyDescent="0.2">
      <c r="A4901">
        <v>1052</v>
      </c>
      <c r="B4901">
        <v>8</v>
      </c>
      <c r="C4901" t="s">
        <v>60</v>
      </c>
      <c r="D4901">
        <v>77</v>
      </c>
      <c r="E4901">
        <v>73</v>
      </c>
      <c r="F4901" t="s">
        <v>63</v>
      </c>
    </row>
    <row r="4902" spans="1:6" x14ac:dyDescent="0.2">
      <c r="A4902">
        <v>1053</v>
      </c>
      <c r="B4902">
        <v>8</v>
      </c>
      <c r="C4902" t="s">
        <v>56</v>
      </c>
      <c r="D4902">
        <v>77</v>
      </c>
      <c r="E4902">
        <v>74</v>
      </c>
      <c r="F4902" t="s">
        <v>63</v>
      </c>
    </row>
    <row r="4903" spans="1:6" x14ac:dyDescent="0.2">
      <c r="A4903">
        <v>1054</v>
      </c>
      <c r="B4903">
        <v>8</v>
      </c>
      <c r="C4903" t="s">
        <v>58</v>
      </c>
      <c r="D4903">
        <v>77</v>
      </c>
      <c r="E4903">
        <v>74</v>
      </c>
      <c r="F4903" t="s">
        <v>63</v>
      </c>
    </row>
    <row r="4904" spans="1:6" x14ac:dyDescent="0.2">
      <c r="A4904">
        <v>1055</v>
      </c>
      <c r="B4904">
        <v>8</v>
      </c>
      <c r="C4904" t="s">
        <v>59</v>
      </c>
      <c r="D4904">
        <v>77</v>
      </c>
      <c r="E4904">
        <v>74</v>
      </c>
      <c r="F4904" t="s">
        <v>64</v>
      </c>
    </row>
    <row r="4905" spans="1:6" x14ac:dyDescent="0.2">
      <c r="A4905">
        <v>1056</v>
      </c>
      <c r="B4905">
        <v>8</v>
      </c>
      <c r="C4905" t="s">
        <v>60</v>
      </c>
      <c r="D4905">
        <v>77</v>
      </c>
      <c r="E4905">
        <v>74</v>
      </c>
      <c r="F4905" t="s">
        <v>64</v>
      </c>
    </row>
    <row r="4906" spans="1:6" x14ac:dyDescent="0.2">
      <c r="A4906">
        <v>1057</v>
      </c>
      <c r="B4906">
        <v>8</v>
      </c>
      <c r="C4906" t="s">
        <v>56</v>
      </c>
      <c r="D4906">
        <v>77</v>
      </c>
      <c r="E4906">
        <v>75</v>
      </c>
      <c r="F4906" t="s">
        <v>63</v>
      </c>
    </row>
    <row r="4907" spans="1:6" x14ac:dyDescent="0.2">
      <c r="A4907">
        <v>1058</v>
      </c>
      <c r="B4907">
        <v>8</v>
      </c>
      <c r="C4907" t="s">
        <v>58</v>
      </c>
      <c r="D4907">
        <v>77</v>
      </c>
      <c r="E4907">
        <v>75</v>
      </c>
      <c r="F4907" t="s">
        <v>63</v>
      </c>
    </row>
    <row r="4908" spans="1:6" x14ac:dyDescent="0.2">
      <c r="A4908">
        <v>1059</v>
      </c>
      <c r="B4908">
        <v>8</v>
      </c>
      <c r="C4908" t="s">
        <v>59</v>
      </c>
      <c r="D4908">
        <v>77</v>
      </c>
      <c r="E4908">
        <v>75</v>
      </c>
      <c r="F4908" t="s">
        <v>62</v>
      </c>
    </row>
    <row r="4909" spans="1:6" x14ac:dyDescent="0.2">
      <c r="A4909">
        <v>1060</v>
      </c>
      <c r="B4909">
        <v>8</v>
      </c>
      <c r="C4909" t="s">
        <v>60</v>
      </c>
      <c r="D4909">
        <v>77</v>
      </c>
      <c r="E4909">
        <v>75</v>
      </c>
      <c r="F4909" t="s">
        <v>62</v>
      </c>
    </row>
    <row r="4910" spans="1:6" x14ac:dyDescent="0.2">
      <c r="A4910">
        <v>1061</v>
      </c>
      <c r="B4910">
        <v>8</v>
      </c>
      <c r="C4910" t="s">
        <v>56</v>
      </c>
      <c r="D4910">
        <v>77</v>
      </c>
      <c r="E4910">
        <v>76</v>
      </c>
      <c r="F4910" t="s">
        <v>63</v>
      </c>
    </row>
    <row r="4911" spans="1:6" x14ac:dyDescent="0.2">
      <c r="A4911">
        <v>1062</v>
      </c>
      <c r="B4911">
        <v>8</v>
      </c>
      <c r="C4911" t="s">
        <v>58</v>
      </c>
      <c r="D4911">
        <v>77</v>
      </c>
      <c r="E4911">
        <v>76</v>
      </c>
      <c r="F4911" t="s">
        <v>64</v>
      </c>
    </row>
    <row r="4912" spans="1:6" x14ac:dyDescent="0.2">
      <c r="A4912">
        <v>1063</v>
      </c>
      <c r="B4912">
        <v>8</v>
      </c>
      <c r="C4912" t="s">
        <v>59</v>
      </c>
      <c r="D4912">
        <v>77</v>
      </c>
      <c r="E4912">
        <v>76</v>
      </c>
      <c r="F4912" t="s">
        <v>57</v>
      </c>
    </row>
    <row r="4913" spans="1:6" x14ac:dyDescent="0.2">
      <c r="A4913">
        <v>1064</v>
      </c>
      <c r="B4913">
        <v>8</v>
      </c>
      <c r="C4913" t="s">
        <v>60</v>
      </c>
      <c r="D4913">
        <v>77</v>
      </c>
      <c r="E4913">
        <v>76</v>
      </c>
      <c r="F4913" t="s">
        <v>57</v>
      </c>
    </row>
    <row r="4914" spans="1:6" x14ac:dyDescent="0.2">
      <c r="A4914">
        <v>1065</v>
      </c>
      <c r="B4914">
        <v>8</v>
      </c>
      <c r="C4914" t="s">
        <v>56</v>
      </c>
      <c r="D4914">
        <v>77</v>
      </c>
      <c r="E4914">
        <v>77</v>
      </c>
      <c r="F4914" t="s">
        <v>64</v>
      </c>
    </row>
    <row r="4915" spans="1:6" x14ac:dyDescent="0.2">
      <c r="A4915">
        <v>1066</v>
      </c>
      <c r="B4915">
        <v>8</v>
      </c>
      <c r="C4915" t="s">
        <v>58</v>
      </c>
      <c r="D4915">
        <v>77</v>
      </c>
      <c r="E4915">
        <v>77</v>
      </c>
      <c r="F4915" t="s">
        <v>64</v>
      </c>
    </row>
    <row r="4916" spans="1:6" x14ac:dyDescent="0.2">
      <c r="A4916">
        <v>1067</v>
      </c>
      <c r="B4916">
        <v>8</v>
      </c>
      <c r="C4916" t="s">
        <v>59</v>
      </c>
      <c r="D4916">
        <v>77</v>
      </c>
      <c r="E4916">
        <v>77</v>
      </c>
      <c r="F4916" t="s">
        <v>64</v>
      </c>
    </row>
    <row r="4917" spans="1:6" x14ac:dyDescent="0.2">
      <c r="A4917">
        <v>1068</v>
      </c>
      <c r="B4917">
        <v>8</v>
      </c>
      <c r="C4917" t="s">
        <v>60</v>
      </c>
      <c r="D4917">
        <v>77</v>
      </c>
      <c r="E4917">
        <v>77</v>
      </c>
      <c r="F4917" t="s">
        <v>64</v>
      </c>
    </row>
    <row r="4918" spans="1:6" x14ac:dyDescent="0.2">
      <c r="A4918">
        <v>1069</v>
      </c>
      <c r="B4918">
        <v>8</v>
      </c>
      <c r="C4918" t="s">
        <v>56</v>
      </c>
      <c r="D4918">
        <v>77</v>
      </c>
      <c r="E4918">
        <v>78</v>
      </c>
      <c r="F4918" t="s">
        <v>64</v>
      </c>
    </row>
    <row r="4919" spans="1:6" x14ac:dyDescent="0.2">
      <c r="A4919">
        <v>1070</v>
      </c>
      <c r="B4919">
        <v>8</v>
      </c>
      <c r="C4919" t="s">
        <v>58</v>
      </c>
      <c r="D4919">
        <v>77</v>
      </c>
      <c r="E4919">
        <v>78</v>
      </c>
      <c r="F4919" t="s">
        <v>64</v>
      </c>
    </row>
    <row r="4920" spans="1:6" x14ac:dyDescent="0.2">
      <c r="A4920">
        <v>1071</v>
      </c>
      <c r="B4920">
        <v>8</v>
      </c>
      <c r="C4920" t="s">
        <v>59</v>
      </c>
      <c r="D4920">
        <v>77</v>
      </c>
      <c r="E4920">
        <v>78</v>
      </c>
      <c r="F4920" t="s">
        <v>64</v>
      </c>
    </row>
    <row r="4921" spans="1:6" x14ac:dyDescent="0.2">
      <c r="A4921">
        <v>1072</v>
      </c>
      <c r="B4921">
        <v>8</v>
      </c>
      <c r="C4921" t="s">
        <v>60</v>
      </c>
      <c r="D4921">
        <v>77</v>
      </c>
      <c r="E4921">
        <v>78</v>
      </c>
      <c r="F4921" t="s">
        <v>64</v>
      </c>
    </row>
    <row r="4922" spans="1:6" x14ac:dyDescent="0.2">
      <c r="A4922">
        <v>1073</v>
      </c>
      <c r="B4922">
        <v>8</v>
      </c>
      <c r="C4922" t="s">
        <v>56</v>
      </c>
      <c r="D4922">
        <v>77</v>
      </c>
      <c r="E4922">
        <v>79</v>
      </c>
      <c r="F4922" t="s">
        <v>64</v>
      </c>
    </row>
    <row r="4923" spans="1:6" x14ac:dyDescent="0.2">
      <c r="A4923">
        <v>1074</v>
      </c>
      <c r="B4923">
        <v>8</v>
      </c>
      <c r="C4923" t="s">
        <v>58</v>
      </c>
      <c r="D4923">
        <v>77</v>
      </c>
      <c r="E4923">
        <v>79</v>
      </c>
      <c r="F4923" t="s">
        <v>64</v>
      </c>
    </row>
    <row r="4924" spans="1:6" x14ac:dyDescent="0.2">
      <c r="A4924">
        <v>1075</v>
      </c>
      <c r="B4924">
        <v>8</v>
      </c>
      <c r="C4924" t="s">
        <v>59</v>
      </c>
      <c r="D4924">
        <v>77</v>
      </c>
      <c r="E4924">
        <v>79</v>
      </c>
      <c r="F4924" t="s">
        <v>64</v>
      </c>
    </row>
    <row r="4925" spans="1:6" x14ac:dyDescent="0.2">
      <c r="A4925">
        <v>1076</v>
      </c>
      <c r="B4925">
        <v>8</v>
      </c>
      <c r="C4925" t="s">
        <v>60</v>
      </c>
      <c r="D4925">
        <v>77</v>
      </c>
      <c r="E4925">
        <v>79</v>
      </c>
      <c r="F4925" t="s">
        <v>64</v>
      </c>
    </row>
    <row r="4926" spans="1:6" x14ac:dyDescent="0.2">
      <c r="A4926">
        <v>1077</v>
      </c>
      <c r="B4926">
        <v>8</v>
      </c>
      <c r="C4926" t="s">
        <v>56</v>
      </c>
      <c r="D4926">
        <v>77</v>
      </c>
      <c r="E4926">
        <v>80</v>
      </c>
      <c r="F4926" t="s">
        <v>63</v>
      </c>
    </row>
    <row r="4927" spans="1:6" x14ac:dyDescent="0.2">
      <c r="A4927">
        <v>1078</v>
      </c>
      <c r="B4927">
        <v>8</v>
      </c>
      <c r="C4927" t="s">
        <v>58</v>
      </c>
      <c r="D4927">
        <v>77</v>
      </c>
      <c r="E4927">
        <v>80</v>
      </c>
      <c r="F4927" t="s">
        <v>63</v>
      </c>
    </row>
    <row r="4928" spans="1:6" x14ac:dyDescent="0.2">
      <c r="A4928">
        <v>1079</v>
      </c>
      <c r="B4928">
        <v>8</v>
      </c>
      <c r="C4928" t="s">
        <v>59</v>
      </c>
      <c r="D4928">
        <v>77</v>
      </c>
      <c r="E4928">
        <v>80</v>
      </c>
      <c r="F4928" t="s">
        <v>61</v>
      </c>
    </row>
    <row r="4929" spans="1:6" x14ac:dyDescent="0.2">
      <c r="A4929">
        <v>1080</v>
      </c>
      <c r="B4929">
        <v>8</v>
      </c>
      <c r="C4929" t="s">
        <v>60</v>
      </c>
      <c r="D4929">
        <v>77</v>
      </c>
      <c r="E4929">
        <v>80</v>
      </c>
      <c r="F4929" t="s">
        <v>62</v>
      </c>
    </row>
    <row r="4930" spans="1:6" x14ac:dyDescent="0.2">
      <c r="A4930">
        <v>1081</v>
      </c>
      <c r="B4930">
        <v>8</v>
      </c>
      <c r="C4930" t="s">
        <v>56</v>
      </c>
      <c r="D4930">
        <v>77</v>
      </c>
      <c r="E4930">
        <v>81</v>
      </c>
      <c r="F4930" t="s">
        <v>63</v>
      </c>
    </row>
    <row r="4931" spans="1:6" x14ac:dyDescent="0.2">
      <c r="A4931">
        <v>1082</v>
      </c>
      <c r="B4931">
        <v>8</v>
      </c>
      <c r="C4931" t="s">
        <v>58</v>
      </c>
      <c r="D4931">
        <v>77</v>
      </c>
      <c r="E4931">
        <v>81</v>
      </c>
      <c r="F4931" t="s">
        <v>63</v>
      </c>
    </row>
    <row r="4932" spans="1:6" x14ac:dyDescent="0.2">
      <c r="A4932">
        <v>1083</v>
      </c>
      <c r="B4932">
        <v>8</v>
      </c>
      <c r="C4932" t="s">
        <v>59</v>
      </c>
      <c r="D4932">
        <v>77</v>
      </c>
      <c r="E4932">
        <v>81</v>
      </c>
      <c r="F4932" t="s">
        <v>62</v>
      </c>
    </row>
    <row r="4933" spans="1:6" x14ac:dyDescent="0.2">
      <c r="A4933">
        <v>1084</v>
      </c>
      <c r="B4933">
        <v>8</v>
      </c>
      <c r="C4933" t="s">
        <v>60</v>
      </c>
      <c r="D4933">
        <v>77</v>
      </c>
      <c r="E4933">
        <v>81</v>
      </c>
      <c r="F4933" t="s">
        <v>64</v>
      </c>
    </row>
    <row r="4934" spans="1:6" x14ac:dyDescent="0.2">
      <c r="A4934">
        <v>1085</v>
      </c>
      <c r="B4934">
        <v>8</v>
      </c>
      <c r="C4934" t="s">
        <v>56</v>
      </c>
      <c r="D4934">
        <v>77</v>
      </c>
      <c r="E4934">
        <v>82</v>
      </c>
      <c r="F4934" t="s">
        <v>63</v>
      </c>
    </row>
    <row r="4935" spans="1:6" x14ac:dyDescent="0.2">
      <c r="A4935">
        <v>1086</v>
      </c>
      <c r="B4935">
        <v>8</v>
      </c>
      <c r="C4935" t="s">
        <v>58</v>
      </c>
      <c r="D4935">
        <v>77</v>
      </c>
      <c r="E4935">
        <v>82</v>
      </c>
      <c r="F4935" t="s">
        <v>63</v>
      </c>
    </row>
    <row r="4936" spans="1:6" x14ac:dyDescent="0.2">
      <c r="A4936">
        <v>1087</v>
      </c>
      <c r="B4936">
        <v>8</v>
      </c>
      <c r="C4936" t="s">
        <v>59</v>
      </c>
      <c r="D4936">
        <v>77</v>
      </c>
      <c r="E4936">
        <v>82</v>
      </c>
      <c r="F4936" t="s">
        <v>64</v>
      </c>
    </row>
    <row r="4937" spans="1:6" x14ac:dyDescent="0.2">
      <c r="A4937">
        <v>1088</v>
      </c>
      <c r="B4937">
        <v>8</v>
      </c>
      <c r="C4937" t="s">
        <v>60</v>
      </c>
      <c r="D4937">
        <v>77</v>
      </c>
      <c r="E4937">
        <v>82</v>
      </c>
      <c r="F4937" t="s">
        <v>62</v>
      </c>
    </row>
    <row r="4938" spans="1:6" x14ac:dyDescent="0.2">
      <c r="A4938">
        <v>1089</v>
      </c>
      <c r="B4938">
        <v>8</v>
      </c>
      <c r="C4938" t="s">
        <v>56</v>
      </c>
      <c r="D4938">
        <v>77</v>
      </c>
      <c r="E4938">
        <v>83</v>
      </c>
      <c r="F4938" t="s">
        <v>63</v>
      </c>
    </row>
    <row r="4939" spans="1:6" x14ac:dyDescent="0.2">
      <c r="A4939">
        <v>1090</v>
      </c>
      <c r="B4939">
        <v>8</v>
      </c>
      <c r="C4939" t="s">
        <v>58</v>
      </c>
      <c r="D4939">
        <v>77</v>
      </c>
      <c r="E4939">
        <v>83</v>
      </c>
      <c r="F4939" t="s">
        <v>63</v>
      </c>
    </row>
    <row r="4940" spans="1:6" x14ac:dyDescent="0.2">
      <c r="A4940">
        <v>1091</v>
      </c>
      <c r="B4940">
        <v>8</v>
      </c>
      <c r="C4940" t="s">
        <v>59</v>
      </c>
      <c r="D4940">
        <v>77</v>
      </c>
      <c r="E4940">
        <v>83</v>
      </c>
      <c r="F4940" t="s">
        <v>62</v>
      </c>
    </row>
    <row r="4941" spans="1:6" x14ac:dyDescent="0.2">
      <c r="A4941">
        <v>1092</v>
      </c>
      <c r="B4941">
        <v>8</v>
      </c>
      <c r="C4941" t="s">
        <v>60</v>
      </c>
      <c r="D4941">
        <v>77</v>
      </c>
      <c r="E4941">
        <v>83</v>
      </c>
      <c r="F4941" t="s">
        <v>63</v>
      </c>
    </row>
    <row r="4942" spans="1:6" x14ac:dyDescent="0.2">
      <c r="A4942">
        <v>1093</v>
      </c>
      <c r="B4942">
        <v>8</v>
      </c>
      <c r="C4942" t="s">
        <v>56</v>
      </c>
      <c r="D4942">
        <v>77</v>
      </c>
      <c r="E4942">
        <v>84</v>
      </c>
      <c r="F4942" t="s">
        <v>63</v>
      </c>
    </row>
    <row r="4943" spans="1:6" x14ac:dyDescent="0.2">
      <c r="A4943">
        <v>1094</v>
      </c>
      <c r="B4943">
        <v>8</v>
      </c>
      <c r="C4943" t="s">
        <v>58</v>
      </c>
      <c r="D4943">
        <v>77</v>
      </c>
      <c r="E4943">
        <v>84</v>
      </c>
      <c r="F4943" t="s">
        <v>63</v>
      </c>
    </row>
    <row r="4944" spans="1:6" x14ac:dyDescent="0.2">
      <c r="A4944">
        <v>1095</v>
      </c>
      <c r="B4944">
        <v>8</v>
      </c>
      <c r="C4944" t="s">
        <v>59</v>
      </c>
      <c r="D4944">
        <v>77</v>
      </c>
      <c r="E4944">
        <v>84</v>
      </c>
      <c r="F4944" t="s">
        <v>62</v>
      </c>
    </row>
    <row r="4945" spans="1:6" x14ac:dyDescent="0.2">
      <c r="A4945">
        <v>1096</v>
      </c>
      <c r="B4945">
        <v>8</v>
      </c>
      <c r="C4945" t="s">
        <v>60</v>
      </c>
      <c r="D4945">
        <v>77</v>
      </c>
      <c r="E4945">
        <v>84</v>
      </c>
      <c r="F4945" t="s">
        <v>62</v>
      </c>
    </row>
    <row r="4946" spans="1:6" x14ac:dyDescent="0.2">
      <c r="A4946">
        <v>1097</v>
      </c>
      <c r="B4946">
        <v>8</v>
      </c>
      <c r="C4946" t="s">
        <v>56</v>
      </c>
      <c r="D4946">
        <v>77</v>
      </c>
      <c r="E4946">
        <v>85</v>
      </c>
      <c r="F4946" t="s">
        <v>63</v>
      </c>
    </row>
    <row r="4947" spans="1:6" x14ac:dyDescent="0.2">
      <c r="A4947">
        <v>1098</v>
      </c>
      <c r="B4947">
        <v>8</v>
      </c>
      <c r="C4947" t="s">
        <v>58</v>
      </c>
      <c r="D4947">
        <v>77</v>
      </c>
      <c r="E4947">
        <v>85</v>
      </c>
      <c r="F4947" t="s">
        <v>63</v>
      </c>
    </row>
    <row r="4948" spans="1:6" x14ac:dyDescent="0.2">
      <c r="A4948">
        <v>1099</v>
      </c>
      <c r="B4948">
        <v>8</v>
      </c>
      <c r="C4948" t="s">
        <v>59</v>
      </c>
      <c r="D4948">
        <v>77</v>
      </c>
      <c r="E4948">
        <v>85</v>
      </c>
      <c r="F4948" t="s">
        <v>64</v>
      </c>
    </row>
    <row r="4949" spans="1:6" x14ac:dyDescent="0.2">
      <c r="A4949">
        <v>1100</v>
      </c>
      <c r="B4949">
        <v>8</v>
      </c>
      <c r="C4949" t="s">
        <v>60</v>
      </c>
      <c r="D4949">
        <v>77</v>
      </c>
      <c r="E4949">
        <v>85</v>
      </c>
      <c r="F4949" t="s">
        <v>62</v>
      </c>
    </row>
    <row r="4950" spans="1:6" x14ac:dyDescent="0.2">
      <c r="A4950">
        <v>1101</v>
      </c>
      <c r="B4950">
        <v>8</v>
      </c>
      <c r="C4950" t="s">
        <v>56</v>
      </c>
      <c r="D4950">
        <v>77</v>
      </c>
      <c r="E4950">
        <v>86</v>
      </c>
      <c r="F4950" t="s">
        <v>63</v>
      </c>
    </row>
    <row r="4951" spans="1:6" x14ac:dyDescent="0.2">
      <c r="A4951">
        <v>1102</v>
      </c>
      <c r="B4951">
        <v>8</v>
      </c>
      <c r="C4951" t="s">
        <v>58</v>
      </c>
      <c r="D4951">
        <v>77</v>
      </c>
      <c r="E4951">
        <v>86</v>
      </c>
      <c r="F4951" t="s">
        <v>63</v>
      </c>
    </row>
    <row r="4952" spans="1:6" x14ac:dyDescent="0.2">
      <c r="A4952">
        <v>1103</v>
      </c>
      <c r="B4952">
        <v>8</v>
      </c>
      <c r="C4952" t="s">
        <v>59</v>
      </c>
      <c r="D4952">
        <v>77</v>
      </c>
      <c r="E4952">
        <v>86</v>
      </c>
      <c r="F4952" t="s">
        <v>64</v>
      </c>
    </row>
    <row r="4953" spans="1:6" x14ac:dyDescent="0.2">
      <c r="A4953">
        <v>1104</v>
      </c>
      <c r="B4953">
        <v>8</v>
      </c>
      <c r="C4953" t="s">
        <v>60</v>
      </c>
      <c r="D4953">
        <v>77</v>
      </c>
      <c r="E4953">
        <v>86</v>
      </c>
      <c r="F4953" t="s">
        <v>62</v>
      </c>
    </row>
    <row r="4954" spans="1:6" x14ac:dyDescent="0.2">
      <c r="A4954">
        <v>1105</v>
      </c>
      <c r="B4954">
        <v>8</v>
      </c>
      <c r="C4954" t="s">
        <v>56</v>
      </c>
      <c r="D4954">
        <v>77</v>
      </c>
      <c r="E4954">
        <v>87</v>
      </c>
      <c r="F4954" t="s">
        <v>63</v>
      </c>
    </row>
    <row r="4955" spans="1:6" x14ac:dyDescent="0.2">
      <c r="A4955">
        <v>1106</v>
      </c>
      <c r="B4955">
        <v>8</v>
      </c>
      <c r="C4955" t="s">
        <v>58</v>
      </c>
      <c r="D4955">
        <v>77</v>
      </c>
      <c r="E4955">
        <v>87</v>
      </c>
      <c r="F4955" t="s">
        <v>63</v>
      </c>
    </row>
    <row r="4956" spans="1:6" x14ac:dyDescent="0.2">
      <c r="A4956">
        <v>1107</v>
      </c>
      <c r="B4956">
        <v>8</v>
      </c>
      <c r="C4956" t="s">
        <v>59</v>
      </c>
      <c r="D4956">
        <v>77</v>
      </c>
      <c r="E4956">
        <v>87</v>
      </c>
      <c r="F4956" t="s">
        <v>63</v>
      </c>
    </row>
    <row r="4957" spans="1:6" x14ac:dyDescent="0.2">
      <c r="A4957">
        <v>1108</v>
      </c>
      <c r="B4957">
        <v>8</v>
      </c>
      <c r="C4957" t="s">
        <v>60</v>
      </c>
      <c r="D4957">
        <v>77</v>
      </c>
      <c r="E4957">
        <v>87</v>
      </c>
      <c r="F4957" t="s">
        <v>62</v>
      </c>
    </row>
    <row r="4958" spans="1:6" x14ac:dyDescent="0.2">
      <c r="A4958">
        <v>1109</v>
      </c>
      <c r="B4958">
        <v>8</v>
      </c>
      <c r="C4958" t="s">
        <v>56</v>
      </c>
      <c r="D4958">
        <v>77</v>
      </c>
      <c r="E4958">
        <v>88</v>
      </c>
      <c r="F4958" t="s">
        <v>64</v>
      </c>
    </row>
    <row r="4959" spans="1:6" x14ac:dyDescent="0.2">
      <c r="A4959">
        <v>1110</v>
      </c>
      <c r="B4959">
        <v>8</v>
      </c>
      <c r="C4959" t="s">
        <v>58</v>
      </c>
      <c r="D4959">
        <v>77</v>
      </c>
      <c r="E4959">
        <v>88</v>
      </c>
      <c r="F4959" t="s">
        <v>64</v>
      </c>
    </row>
    <row r="4960" spans="1:6" x14ac:dyDescent="0.2">
      <c r="A4960">
        <v>1111</v>
      </c>
      <c r="B4960">
        <v>8</v>
      </c>
      <c r="C4960" t="s">
        <v>59</v>
      </c>
      <c r="D4960">
        <v>77</v>
      </c>
      <c r="E4960">
        <v>88</v>
      </c>
      <c r="F4960" t="s">
        <v>64</v>
      </c>
    </row>
    <row r="4961" spans="1:6" x14ac:dyDescent="0.2">
      <c r="A4961">
        <v>1112</v>
      </c>
      <c r="B4961">
        <v>8</v>
      </c>
      <c r="C4961" t="s">
        <v>60</v>
      </c>
      <c r="D4961">
        <v>77</v>
      </c>
      <c r="E4961">
        <v>88</v>
      </c>
      <c r="F4961" t="s">
        <v>64</v>
      </c>
    </row>
    <row r="4962" spans="1:6" x14ac:dyDescent="0.2">
      <c r="A4962">
        <v>1113</v>
      </c>
      <c r="B4962">
        <v>8</v>
      </c>
      <c r="C4962" t="s">
        <v>56</v>
      </c>
      <c r="D4962">
        <v>77</v>
      </c>
      <c r="E4962">
        <v>89</v>
      </c>
      <c r="F4962" t="s">
        <v>64</v>
      </c>
    </row>
    <row r="4963" spans="1:6" x14ac:dyDescent="0.2">
      <c r="A4963">
        <v>1114</v>
      </c>
      <c r="B4963">
        <v>8</v>
      </c>
      <c r="C4963" t="s">
        <v>58</v>
      </c>
      <c r="D4963">
        <v>77</v>
      </c>
      <c r="E4963">
        <v>89</v>
      </c>
      <c r="F4963" t="s">
        <v>64</v>
      </c>
    </row>
    <row r="4964" spans="1:6" x14ac:dyDescent="0.2">
      <c r="A4964">
        <v>1115</v>
      </c>
      <c r="B4964">
        <v>8</v>
      </c>
      <c r="C4964" t="s">
        <v>59</v>
      </c>
      <c r="D4964">
        <v>77</v>
      </c>
      <c r="E4964">
        <v>89</v>
      </c>
      <c r="F4964" t="s">
        <v>64</v>
      </c>
    </row>
    <row r="4965" spans="1:6" x14ac:dyDescent="0.2">
      <c r="A4965">
        <v>1116</v>
      </c>
      <c r="B4965">
        <v>8</v>
      </c>
      <c r="C4965" t="s">
        <v>60</v>
      </c>
      <c r="D4965">
        <v>77</v>
      </c>
      <c r="E4965">
        <v>89</v>
      </c>
      <c r="F4965" t="s">
        <v>64</v>
      </c>
    </row>
    <row r="4966" spans="1:6" x14ac:dyDescent="0.2">
      <c r="A4966">
        <v>1117</v>
      </c>
      <c r="B4966">
        <v>8</v>
      </c>
      <c r="C4966" t="s">
        <v>56</v>
      </c>
      <c r="D4966">
        <v>77</v>
      </c>
      <c r="E4966">
        <v>90</v>
      </c>
      <c r="F4966" t="s">
        <v>64</v>
      </c>
    </row>
    <row r="4967" spans="1:6" x14ac:dyDescent="0.2">
      <c r="A4967">
        <v>1118</v>
      </c>
      <c r="B4967">
        <v>8</v>
      </c>
      <c r="C4967" t="s">
        <v>58</v>
      </c>
      <c r="D4967">
        <v>77</v>
      </c>
      <c r="E4967">
        <v>90</v>
      </c>
      <c r="F4967" t="s">
        <v>64</v>
      </c>
    </row>
    <row r="4968" spans="1:6" x14ac:dyDescent="0.2">
      <c r="A4968">
        <v>1119</v>
      </c>
      <c r="B4968">
        <v>8</v>
      </c>
      <c r="C4968" t="s">
        <v>59</v>
      </c>
      <c r="D4968">
        <v>77</v>
      </c>
      <c r="E4968">
        <v>90</v>
      </c>
      <c r="F4968" t="s">
        <v>64</v>
      </c>
    </row>
    <row r="4969" spans="1:6" x14ac:dyDescent="0.2">
      <c r="A4969">
        <v>1120</v>
      </c>
      <c r="B4969">
        <v>8</v>
      </c>
      <c r="C4969" t="s">
        <v>60</v>
      </c>
      <c r="D4969">
        <v>77</v>
      </c>
      <c r="E4969">
        <v>90</v>
      </c>
      <c r="F4969" t="s">
        <v>64</v>
      </c>
    </row>
    <row r="4970" spans="1:6" x14ac:dyDescent="0.2">
      <c r="A4970">
        <v>1121</v>
      </c>
      <c r="B4970">
        <v>8</v>
      </c>
      <c r="C4970" t="s">
        <v>56</v>
      </c>
      <c r="D4970">
        <v>77</v>
      </c>
      <c r="E4970">
        <v>91</v>
      </c>
      <c r="F4970" t="s">
        <v>64</v>
      </c>
    </row>
    <row r="4971" spans="1:6" x14ac:dyDescent="0.2">
      <c r="A4971">
        <v>1122</v>
      </c>
      <c r="B4971">
        <v>8</v>
      </c>
      <c r="C4971" t="s">
        <v>58</v>
      </c>
      <c r="D4971">
        <v>77</v>
      </c>
      <c r="E4971">
        <v>91</v>
      </c>
      <c r="F4971" t="s">
        <v>64</v>
      </c>
    </row>
    <row r="4972" spans="1:6" x14ac:dyDescent="0.2">
      <c r="A4972">
        <v>1123</v>
      </c>
      <c r="B4972">
        <v>8</v>
      </c>
      <c r="C4972" t="s">
        <v>59</v>
      </c>
      <c r="D4972">
        <v>77</v>
      </c>
      <c r="E4972">
        <v>91</v>
      </c>
      <c r="F4972" t="s">
        <v>64</v>
      </c>
    </row>
    <row r="4973" spans="1:6" x14ac:dyDescent="0.2">
      <c r="A4973">
        <v>1124</v>
      </c>
      <c r="B4973">
        <v>8</v>
      </c>
      <c r="C4973" t="s">
        <v>60</v>
      </c>
      <c r="D4973">
        <v>77</v>
      </c>
      <c r="E4973">
        <v>91</v>
      </c>
      <c r="F4973" t="s">
        <v>64</v>
      </c>
    </row>
    <row r="4974" spans="1:6" x14ac:dyDescent="0.2">
      <c r="A4974">
        <v>1125</v>
      </c>
      <c r="B4974">
        <v>8</v>
      </c>
      <c r="C4974" t="s">
        <v>56</v>
      </c>
      <c r="D4974">
        <v>77</v>
      </c>
      <c r="E4974">
        <v>92</v>
      </c>
      <c r="F4974" t="s">
        <v>64</v>
      </c>
    </row>
    <row r="4975" spans="1:6" x14ac:dyDescent="0.2">
      <c r="A4975">
        <v>1126</v>
      </c>
      <c r="B4975">
        <v>8</v>
      </c>
      <c r="C4975" t="s">
        <v>58</v>
      </c>
      <c r="D4975">
        <v>77</v>
      </c>
      <c r="E4975">
        <v>92</v>
      </c>
      <c r="F4975" t="s">
        <v>64</v>
      </c>
    </row>
    <row r="4976" spans="1:6" x14ac:dyDescent="0.2">
      <c r="A4976">
        <v>1127</v>
      </c>
      <c r="B4976">
        <v>8</v>
      </c>
      <c r="C4976" t="s">
        <v>59</v>
      </c>
      <c r="D4976">
        <v>77</v>
      </c>
      <c r="E4976">
        <v>92</v>
      </c>
      <c r="F4976" t="s">
        <v>64</v>
      </c>
    </row>
    <row r="4977" spans="1:6" x14ac:dyDescent="0.2">
      <c r="A4977">
        <v>1128</v>
      </c>
      <c r="B4977">
        <v>8</v>
      </c>
      <c r="C4977" t="s">
        <v>60</v>
      </c>
      <c r="D4977">
        <v>77</v>
      </c>
      <c r="E4977">
        <v>92</v>
      </c>
      <c r="F4977" t="s">
        <v>64</v>
      </c>
    </row>
    <row r="4978" spans="1:6" x14ac:dyDescent="0.2">
      <c r="A4978">
        <v>1129</v>
      </c>
      <c r="B4978">
        <v>8</v>
      </c>
      <c r="C4978" t="s">
        <v>56</v>
      </c>
      <c r="D4978">
        <v>77</v>
      </c>
      <c r="E4978">
        <v>93</v>
      </c>
      <c r="F4978" t="s">
        <v>64</v>
      </c>
    </row>
    <row r="4979" spans="1:6" x14ac:dyDescent="0.2">
      <c r="A4979">
        <v>1130</v>
      </c>
      <c r="B4979">
        <v>8</v>
      </c>
      <c r="C4979" t="s">
        <v>58</v>
      </c>
      <c r="D4979">
        <v>77</v>
      </c>
      <c r="E4979">
        <v>93</v>
      </c>
      <c r="F4979" t="s">
        <v>64</v>
      </c>
    </row>
    <row r="4980" spans="1:6" x14ac:dyDescent="0.2">
      <c r="A4980">
        <v>1131</v>
      </c>
      <c r="B4980">
        <v>8</v>
      </c>
      <c r="C4980" t="s">
        <v>59</v>
      </c>
      <c r="D4980">
        <v>77</v>
      </c>
      <c r="E4980">
        <v>93</v>
      </c>
      <c r="F4980" t="s">
        <v>64</v>
      </c>
    </row>
    <row r="4981" spans="1:6" x14ac:dyDescent="0.2">
      <c r="A4981">
        <v>1132</v>
      </c>
      <c r="B4981">
        <v>8</v>
      </c>
      <c r="C4981" t="s">
        <v>60</v>
      </c>
      <c r="D4981">
        <v>77</v>
      </c>
      <c r="E4981">
        <v>93</v>
      </c>
      <c r="F4981" t="s">
        <v>64</v>
      </c>
    </row>
    <row r="4982" spans="1:6" x14ac:dyDescent="0.2">
      <c r="A4982">
        <v>1133</v>
      </c>
      <c r="B4982">
        <v>8</v>
      </c>
      <c r="C4982" t="s">
        <v>56</v>
      </c>
      <c r="D4982">
        <v>77</v>
      </c>
      <c r="E4982">
        <v>94</v>
      </c>
      <c r="F4982" t="s">
        <v>64</v>
      </c>
    </row>
    <row r="4983" spans="1:6" x14ac:dyDescent="0.2">
      <c r="A4983">
        <v>1134</v>
      </c>
      <c r="B4983">
        <v>8</v>
      </c>
      <c r="C4983" t="s">
        <v>58</v>
      </c>
      <c r="D4983">
        <v>77</v>
      </c>
      <c r="E4983">
        <v>94</v>
      </c>
      <c r="F4983" t="s">
        <v>64</v>
      </c>
    </row>
    <row r="4984" spans="1:6" x14ac:dyDescent="0.2">
      <c r="A4984">
        <v>1135</v>
      </c>
      <c r="B4984">
        <v>8</v>
      </c>
      <c r="C4984" t="s">
        <v>59</v>
      </c>
      <c r="D4984">
        <v>77</v>
      </c>
      <c r="E4984">
        <v>94</v>
      </c>
      <c r="F4984" t="s">
        <v>64</v>
      </c>
    </row>
    <row r="4985" spans="1:6" x14ac:dyDescent="0.2">
      <c r="A4985">
        <v>1136</v>
      </c>
      <c r="B4985">
        <v>8</v>
      </c>
      <c r="C4985" t="s">
        <v>60</v>
      </c>
      <c r="D4985">
        <v>77</v>
      </c>
      <c r="E4985">
        <v>94</v>
      </c>
      <c r="F4985" t="s">
        <v>64</v>
      </c>
    </row>
    <row r="4986" spans="1:6" x14ac:dyDescent="0.2">
      <c r="A4986">
        <v>1137</v>
      </c>
      <c r="B4986">
        <v>8</v>
      </c>
      <c r="C4986" t="s">
        <v>56</v>
      </c>
      <c r="D4986">
        <v>77</v>
      </c>
      <c r="E4986">
        <v>95</v>
      </c>
      <c r="F4986" t="s">
        <v>62</v>
      </c>
    </row>
    <row r="4987" spans="1:6" x14ac:dyDescent="0.2">
      <c r="A4987">
        <v>1138</v>
      </c>
      <c r="B4987">
        <v>8</v>
      </c>
      <c r="C4987" t="s">
        <v>58</v>
      </c>
      <c r="D4987">
        <v>77</v>
      </c>
      <c r="E4987">
        <v>95</v>
      </c>
      <c r="F4987" t="s">
        <v>64</v>
      </c>
    </row>
    <row r="4988" spans="1:6" x14ac:dyDescent="0.2">
      <c r="A4988">
        <v>1139</v>
      </c>
      <c r="B4988">
        <v>8</v>
      </c>
      <c r="C4988" t="s">
        <v>59</v>
      </c>
      <c r="D4988">
        <v>77</v>
      </c>
      <c r="E4988">
        <v>95</v>
      </c>
      <c r="F4988" t="s">
        <v>61</v>
      </c>
    </row>
    <row r="4989" spans="1:6" x14ac:dyDescent="0.2">
      <c r="A4989">
        <v>1140</v>
      </c>
      <c r="B4989">
        <v>8</v>
      </c>
      <c r="C4989" t="s">
        <v>60</v>
      </c>
      <c r="D4989">
        <v>77</v>
      </c>
      <c r="E4989">
        <v>95</v>
      </c>
      <c r="F4989" t="s">
        <v>57</v>
      </c>
    </row>
    <row r="4990" spans="1:6" x14ac:dyDescent="0.2">
      <c r="A4990">
        <v>1141</v>
      </c>
      <c r="B4990">
        <v>8</v>
      </c>
      <c r="C4990" t="s">
        <v>56</v>
      </c>
      <c r="D4990">
        <v>77</v>
      </c>
      <c r="E4990">
        <v>96</v>
      </c>
      <c r="F4990" t="s">
        <v>57</v>
      </c>
    </row>
    <row r="4991" spans="1:6" x14ac:dyDescent="0.2">
      <c r="A4991">
        <v>1142</v>
      </c>
      <c r="B4991">
        <v>8</v>
      </c>
      <c r="C4991" t="s">
        <v>58</v>
      </c>
      <c r="D4991">
        <v>77</v>
      </c>
      <c r="E4991">
        <v>96</v>
      </c>
      <c r="F4991" t="s">
        <v>57</v>
      </c>
    </row>
    <row r="4992" spans="1:6" x14ac:dyDescent="0.2">
      <c r="A4992">
        <v>1143</v>
      </c>
      <c r="B4992">
        <v>8</v>
      </c>
      <c r="C4992" t="s">
        <v>59</v>
      </c>
      <c r="D4992">
        <v>77</v>
      </c>
      <c r="E4992">
        <v>96</v>
      </c>
      <c r="F4992" t="s">
        <v>57</v>
      </c>
    </row>
    <row r="4993" spans="1:6" x14ac:dyDescent="0.2">
      <c r="A4993">
        <v>1144</v>
      </c>
      <c r="B4993">
        <v>8</v>
      </c>
      <c r="C4993" t="s">
        <v>60</v>
      </c>
      <c r="D4993">
        <v>77</v>
      </c>
      <c r="E4993">
        <v>96</v>
      </c>
      <c r="F4993" t="s">
        <v>57</v>
      </c>
    </row>
    <row r="4994" spans="1:6" x14ac:dyDescent="0.2">
      <c r="A4994">
        <v>1145</v>
      </c>
      <c r="B4994">
        <v>8</v>
      </c>
      <c r="C4994" t="s">
        <v>56</v>
      </c>
      <c r="D4994">
        <v>90</v>
      </c>
      <c r="E4994">
        <v>1</v>
      </c>
      <c r="F4994" t="s">
        <v>61</v>
      </c>
    </row>
    <row r="4995" spans="1:6" x14ac:dyDescent="0.2">
      <c r="A4995">
        <v>1146</v>
      </c>
      <c r="B4995">
        <v>8</v>
      </c>
      <c r="C4995" t="s">
        <v>58</v>
      </c>
      <c r="D4995">
        <v>90</v>
      </c>
      <c r="E4995">
        <v>1</v>
      </c>
      <c r="F4995" t="s">
        <v>57</v>
      </c>
    </row>
    <row r="4996" spans="1:6" x14ac:dyDescent="0.2">
      <c r="A4996">
        <v>1147</v>
      </c>
      <c r="B4996">
        <v>8</v>
      </c>
      <c r="C4996" t="s">
        <v>59</v>
      </c>
      <c r="D4996">
        <v>90</v>
      </c>
      <c r="E4996">
        <v>1</v>
      </c>
      <c r="F4996" t="s">
        <v>64</v>
      </c>
    </row>
    <row r="4997" spans="1:6" x14ac:dyDescent="0.2">
      <c r="A4997">
        <v>1148</v>
      </c>
      <c r="B4997">
        <v>8</v>
      </c>
      <c r="C4997" t="s">
        <v>60</v>
      </c>
      <c r="D4997">
        <v>90</v>
      </c>
      <c r="E4997">
        <v>1</v>
      </c>
      <c r="F4997" t="s">
        <v>64</v>
      </c>
    </row>
    <row r="4998" spans="1:6" x14ac:dyDescent="0.2">
      <c r="A4998">
        <v>1149</v>
      </c>
      <c r="B4998">
        <v>8</v>
      </c>
      <c r="C4998" t="s">
        <v>56</v>
      </c>
      <c r="D4998">
        <v>90</v>
      </c>
      <c r="E4998">
        <v>2</v>
      </c>
      <c r="F4998" t="s">
        <v>63</v>
      </c>
    </row>
    <row r="4999" spans="1:6" x14ac:dyDescent="0.2">
      <c r="A4999">
        <v>1150</v>
      </c>
      <c r="B4999">
        <v>8</v>
      </c>
      <c r="C4999" t="s">
        <v>58</v>
      </c>
      <c r="D4999">
        <v>90</v>
      </c>
      <c r="E4999">
        <v>2</v>
      </c>
      <c r="F4999" t="s">
        <v>64</v>
      </c>
    </row>
    <row r="5000" spans="1:6" x14ac:dyDescent="0.2">
      <c r="A5000">
        <v>1151</v>
      </c>
      <c r="B5000">
        <v>8</v>
      </c>
      <c r="C5000" t="s">
        <v>59</v>
      </c>
      <c r="D5000">
        <v>90</v>
      </c>
      <c r="E5000">
        <v>2</v>
      </c>
      <c r="F5000" t="s">
        <v>62</v>
      </c>
    </row>
    <row r="5001" spans="1:6" x14ac:dyDescent="0.2">
      <c r="A5001">
        <v>1152</v>
      </c>
      <c r="B5001">
        <v>8</v>
      </c>
      <c r="C5001" t="s">
        <v>60</v>
      </c>
      <c r="D5001">
        <v>90</v>
      </c>
      <c r="E5001">
        <v>2</v>
      </c>
      <c r="F5001" t="s">
        <v>61</v>
      </c>
    </row>
    <row r="5002" spans="1:6" x14ac:dyDescent="0.2">
      <c r="A5002">
        <v>1153</v>
      </c>
      <c r="B5002">
        <v>8</v>
      </c>
      <c r="C5002" t="s">
        <v>56</v>
      </c>
      <c r="D5002">
        <v>90</v>
      </c>
      <c r="E5002">
        <v>3</v>
      </c>
      <c r="F5002" t="s">
        <v>57</v>
      </c>
    </row>
    <row r="5003" spans="1:6" x14ac:dyDescent="0.2">
      <c r="A5003">
        <v>1154</v>
      </c>
      <c r="B5003">
        <v>8</v>
      </c>
      <c r="C5003" t="s">
        <v>58</v>
      </c>
      <c r="D5003">
        <v>90</v>
      </c>
      <c r="E5003">
        <v>3</v>
      </c>
      <c r="F5003" t="s">
        <v>63</v>
      </c>
    </row>
    <row r="5004" spans="1:6" x14ac:dyDescent="0.2">
      <c r="A5004">
        <v>1155</v>
      </c>
      <c r="B5004">
        <v>8</v>
      </c>
      <c r="C5004" t="s">
        <v>59</v>
      </c>
      <c r="D5004">
        <v>90</v>
      </c>
      <c r="E5004">
        <v>3</v>
      </c>
      <c r="F5004" t="s">
        <v>62</v>
      </c>
    </row>
    <row r="5005" spans="1:6" x14ac:dyDescent="0.2">
      <c r="A5005">
        <v>1156</v>
      </c>
      <c r="B5005">
        <v>8</v>
      </c>
      <c r="C5005" t="s">
        <v>60</v>
      </c>
      <c r="D5005">
        <v>90</v>
      </c>
      <c r="E5005">
        <v>3</v>
      </c>
      <c r="F5005" t="s">
        <v>64</v>
      </c>
    </row>
    <row r="5006" spans="1:6" x14ac:dyDescent="0.2">
      <c r="A5006">
        <v>1157</v>
      </c>
      <c r="B5006">
        <v>8</v>
      </c>
      <c r="C5006" t="s">
        <v>56</v>
      </c>
      <c r="D5006">
        <v>90</v>
      </c>
      <c r="E5006">
        <v>4</v>
      </c>
      <c r="F5006" t="s">
        <v>63</v>
      </c>
    </row>
    <row r="5007" spans="1:6" x14ac:dyDescent="0.2">
      <c r="A5007">
        <v>1158</v>
      </c>
      <c r="B5007">
        <v>8</v>
      </c>
      <c r="C5007" t="s">
        <v>58</v>
      </c>
      <c r="D5007">
        <v>90</v>
      </c>
      <c r="E5007">
        <v>4</v>
      </c>
      <c r="F5007" t="s">
        <v>63</v>
      </c>
    </row>
    <row r="5008" spans="1:6" x14ac:dyDescent="0.2">
      <c r="A5008">
        <v>1159</v>
      </c>
      <c r="B5008">
        <v>8</v>
      </c>
      <c r="C5008" t="s">
        <v>59</v>
      </c>
      <c r="D5008">
        <v>90</v>
      </c>
      <c r="E5008">
        <v>4</v>
      </c>
      <c r="F5008" t="s">
        <v>62</v>
      </c>
    </row>
    <row r="5009" spans="1:6" x14ac:dyDescent="0.2">
      <c r="A5009">
        <v>1160</v>
      </c>
      <c r="B5009">
        <v>8</v>
      </c>
      <c r="C5009" t="s">
        <v>60</v>
      </c>
      <c r="D5009">
        <v>90</v>
      </c>
      <c r="E5009">
        <v>4</v>
      </c>
      <c r="F5009" t="s">
        <v>62</v>
      </c>
    </row>
    <row r="5010" spans="1:6" x14ac:dyDescent="0.2">
      <c r="A5010">
        <v>1161</v>
      </c>
      <c r="B5010">
        <v>8</v>
      </c>
      <c r="C5010" t="s">
        <v>56</v>
      </c>
      <c r="D5010">
        <v>90</v>
      </c>
      <c r="E5010">
        <v>5</v>
      </c>
      <c r="F5010" t="s">
        <v>63</v>
      </c>
    </row>
    <row r="5011" spans="1:6" x14ac:dyDescent="0.2">
      <c r="A5011">
        <v>1162</v>
      </c>
      <c r="B5011">
        <v>8</v>
      </c>
      <c r="C5011" t="s">
        <v>58</v>
      </c>
      <c r="D5011">
        <v>90</v>
      </c>
      <c r="E5011">
        <v>5</v>
      </c>
      <c r="F5011" t="s">
        <v>63</v>
      </c>
    </row>
    <row r="5012" spans="1:6" x14ac:dyDescent="0.2">
      <c r="A5012">
        <v>1163</v>
      </c>
      <c r="B5012">
        <v>8</v>
      </c>
      <c r="C5012" t="s">
        <v>59</v>
      </c>
      <c r="D5012">
        <v>90</v>
      </c>
      <c r="E5012">
        <v>5</v>
      </c>
      <c r="F5012" t="s">
        <v>63</v>
      </c>
    </row>
    <row r="5013" spans="1:6" x14ac:dyDescent="0.2">
      <c r="A5013">
        <v>1164</v>
      </c>
      <c r="B5013">
        <v>8</v>
      </c>
      <c r="C5013" t="s">
        <v>60</v>
      </c>
      <c r="D5013">
        <v>90</v>
      </c>
      <c r="E5013">
        <v>5</v>
      </c>
      <c r="F5013" t="s">
        <v>63</v>
      </c>
    </row>
    <row r="5014" spans="1:6" x14ac:dyDescent="0.2">
      <c r="A5014">
        <v>1165</v>
      </c>
      <c r="B5014">
        <v>8</v>
      </c>
      <c r="C5014" t="s">
        <v>56</v>
      </c>
      <c r="D5014">
        <v>90</v>
      </c>
      <c r="E5014">
        <v>6</v>
      </c>
      <c r="F5014" t="s">
        <v>64</v>
      </c>
    </row>
    <row r="5015" spans="1:6" x14ac:dyDescent="0.2">
      <c r="A5015">
        <v>1166</v>
      </c>
      <c r="B5015">
        <v>8</v>
      </c>
      <c r="C5015" t="s">
        <v>58</v>
      </c>
      <c r="D5015">
        <v>90</v>
      </c>
      <c r="E5015">
        <v>6</v>
      </c>
      <c r="F5015" t="s">
        <v>63</v>
      </c>
    </row>
    <row r="5016" spans="1:6" x14ac:dyDescent="0.2">
      <c r="A5016">
        <v>1167</v>
      </c>
      <c r="B5016">
        <v>8</v>
      </c>
      <c r="C5016" t="s">
        <v>59</v>
      </c>
      <c r="D5016">
        <v>90</v>
      </c>
      <c r="E5016">
        <v>6</v>
      </c>
      <c r="F5016" t="s">
        <v>64</v>
      </c>
    </row>
    <row r="5017" spans="1:6" x14ac:dyDescent="0.2">
      <c r="A5017">
        <v>1168</v>
      </c>
      <c r="B5017">
        <v>8</v>
      </c>
      <c r="C5017" t="s">
        <v>60</v>
      </c>
      <c r="D5017">
        <v>90</v>
      </c>
      <c r="E5017">
        <v>6</v>
      </c>
      <c r="F5017" t="s">
        <v>57</v>
      </c>
    </row>
    <row r="5018" spans="1:6" x14ac:dyDescent="0.2">
      <c r="A5018">
        <v>1169</v>
      </c>
      <c r="B5018">
        <v>8</v>
      </c>
      <c r="C5018" t="s">
        <v>56</v>
      </c>
      <c r="D5018">
        <v>90</v>
      </c>
      <c r="E5018">
        <v>7</v>
      </c>
      <c r="F5018" t="s">
        <v>63</v>
      </c>
    </row>
    <row r="5019" spans="1:6" x14ac:dyDescent="0.2">
      <c r="A5019">
        <v>1170</v>
      </c>
      <c r="B5019">
        <v>8</v>
      </c>
      <c r="C5019" t="s">
        <v>58</v>
      </c>
      <c r="D5019">
        <v>90</v>
      </c>
      <c r="E5019">
        <v>7</v>
      </c>
      <c r="F5019" t="s">
        <v>63</v>
      </c>
    </row>
    <row r="5020" spans="1:6" x14ac:dyDescent="0.2">
      <c r="A5020">
        <v>1171</v>
      </c>
      <c r="B5020">
        <v>8</v>
      </c>
      <c r="C5020" t="s">
        <v>59</v>
      </c>
      <c r="D5020">
        <v>90</v>
      </c>
      <c r="E5020">
        <v>7</v>
      </c>
      <c r="F5020" t="s">
        <v>63</v>
      </c>
    </row>
    <row r="5021" spans="1:6" x14ac:dyDescent="0.2">
      <c r="A5021">
        <v>1172</v>
      </c>
      <c r="B5021">
        <v>8</v>
      </c>
      <c r="C5021" t="s">
        <v>60</v>
      </c>
      <c r="D5021">
        <v>90</v>
      </c>
      <c r="E5021">
        <v>7</v>
      </c>
      <c r="F5021" t="s">
        <v>62</v>
      </c>
    </row>
    <row r="5022" spans="1:6" x14ac:dyDescent="0.2">
      <c r="A5022">
        <v>1173</v>
      </c>
      <c r="B5022">
        <v>8</v>
      </c>
      <c r="C5022" t="s">
        <v>56</v>
      </c>
      <c r="D5022">
        <v>90</v>
      </c>
      <c r="E5022">
        <v>8</v>
      </c>
      <c r="F5022" t="s">
        <v>63</v>
      </c>
    </row>
    <row r="5023" spans="1:6" x14ac:dyDescent="0.2">
      <c r="A5023">
        <v>1174</v>
      </c>
      <c r="B5023">
        <v>8</v>
      </c>
      <c r="C5023" t="s">
        <v>58</v>
      </c>
      <c r="D5023">
        <v>90</v>
      </c>
      <c r="E5023">
        <v>8</v>
      </c>
      <c r="F5023" t="s">
        <v>63</v>
      </c>
    </row>
    <row r="5024" spans="1:6" x14ac:dyDescent="0.2">
      <c r="A5024">
        <v>1175</v>
      </c>
      <c r="B5024">
        <v>8</v>
      </c>
      <c r="C5024" t="s">
        <v>59</v>
      </c>
      <c r="D5024">
        <v>90</v>
      </c>
      <c r="E5024">
        <v>8</v>
      </c>
      <c r="F5024" t="s">
        <v>57</v>
      </c>
    </row>
    <row r="5025" spans="1:6" x14ac:dyDescent="0.2">
      <c r="A5025">
        <v>1176</v>
      </c>
      <c r="B5025">
        <v>8</v>
      </c>
      <c r="C5025" t="s">
        <v>60</v>
      </c>
      <c r="D5025">
        <v>90</v>
      </c>
      <c r="E5025">
        <v>8</v>
      </c>
      <c r="F5025" t="s">
        <v>63</v>
      </c>
    </row>
    <row r="5026" spans="1:6" x14ac:dyDescent="0.2">
      <c r="A5026">
        <v>1177</v>
      </c>
      <c r="B5026">
        <v>8</v>
      </c>
      <c r="C5026" t="s">
        <v>56</v>
      </c>
      <c r="D5026">
        <v>90</v>
      </c>
      <c r="E5026">
        <v>9</v>
      </c>
      <c r="F5026" t="s">
        <v>63</v>
      </c>
    </row>
    <row r="5027" spans="1:6" x14ac:dyDescent="0.2">
      <c r="A5027">
        <v>1178</v>
      </c>
      <c r="B5027">
        <v>8</v>
      </c>
      <c r="C5027" t="s">
        <v>58</v>
      </c>
      <c r="D5027">
        <v>90</v>
      </c>
      <c r="E5027">
        <v>9</v>
      </c>
      <c r="F5027" t="s">
        <v>62</v>
      </c>
    </row>
    <row r="5028" spans="1:6" x14ac:dyDescent="0.2">
      <c r="A5028">
        <v>1179</v>
      </c>
      <c r="B5028">
        <v>8</v>
      </c>
      <c r="C5028" t="s">
        <v>59</v>
      </c>
      <c r="D5028">
        <v>90</v>
      </c>
      <c r="E5028">
        <v>9</v>
      </c>
      <c r="F5028" t="s">
        <v>62</v>
      </c>
    </row>
    <row r="5029" spans="1:6" x14ac:dyDescent="0.2">
      <c r="A5029">
        <v>1180</v>
      </c>
      <c r="B5029">
        <v>8</v>
      </c>
      <c r="C5029" t="s">
        <v>60</v>
      </c>
      <c r="D5029">
        <v>90</v>
      </c>
      <c r="E5029">
        <v>9</v>
      </c>
      <c r="F5029" t="s">
        <v>63</v>
      </c>
    </row>
    <row r="5030" spans="1:6" x14ac:dyDescent="0.2">
      <c r="A5030">
        <v>1181</v>
      </c>
      <c r="B5030">
        <v>8</v>
      </c>
      <c r="C5030" t="s">
        <v>56</v>
      </c>
      <c r="D5030">
        <v>90</v>
      </c>
      <c r="E5030">
        <v>10</v>
      </c>
      <c r="F5030" t="s">
        <v>63</v>
      </c>
    </row>
    <row r="5031" spans="1:6" x14ac:dyDescent="0.2">
      <c r="A5031">
        <v>1182</v>
      </c>
      <c r="B5031">
        <v>8</v>
      </c>
      <c r="C5031" t="s">
        <v>58</v>
      </c>
      <c r="D5031">
        <v>90</v>
      </c>
      <c r="E5031">
        <v>10</v>
      </c>
      <c r="F5031" t="s">
        <v>63</v>
      </c>
    </row>
    <row r="5032" spans="1:6" x14ac:dyDescent="0.2">
      <c r="A5032">
        <v>1183</v>
      </c>
      <c r="B5032">
        <v>8</v>
      </c>
      <c r="C5032" t="s">
        <v>59</v>
      </c>
      <c r="D5032">
        <v>90</v>
      </c>
      <c r="E5032">
        <v>10</v>
      </c>
      <c r="F5032" t="s">
        <v>64</v>
      </c>
    </row>
    <row r="5033" spans="1:6" x14ac:dyDescent="0.2">
      <c r="A5033">
        <v>1184</v>
      </c>
      <c r="B5033">
        <v>8</v>
      </c>
      <c r="C5033" t="s">
        <v>60</v>
      </c>
      <c r="D5033">
        <v>90</v>
      </c>
      <c r="E5033">
        <v>10</v>
      </c>
      <c r="F5033" t="s">
        <v>63</v>
      </c>
    </row>
    <row r="5034" spans="1:6" x14ac:dyDescent="0.2">
      <c r="A5034">
        <v>1185</v>
      </c>
      <c r="B5034">
        <v>8</v>
      </c>
      <c r="C5034" t="s">
        <v>56</v>
      </c>
      <c r="D5034">
        <v>90</v>
      </c>
      <c r="E5034">
        <v>11</v>
      </c>
      <c r="F5034" t="s">
        <v>63</v>
      </c>
    </row>
    <row r="5035" spans="1:6" x14ac:dyDescent="0.2">
      <c r="A5035">
        <v>1186</v>
      </c>
      <c r="B5035">
        <v>8</v>
      </c>
      <c r="C5035" t="s">
        <v>58</v>
      </c>
      <c r="D5035">
        <v>90</v>
      </c>
      <c r="E5035">
        <v>11</v>
      </c>
      <c r="F5035" t="s">
        <v>63</v>
      </c>
    </row>
    <row r="5036" spans="1:6" x14ac:dyDescent="0.2">
      <c r="A5036">
        <v>1187</v>
      </c>
      <c r="B5036">
        <v>8</v>
      </c>
      <c r="C5036" t="s">
        <v>59</v>
      </c>
      <c r="D5036">
        <v>90</v>
      </c>
      <c r="E5036">
        <v>11</v>
      </c>
      <c r="F5036" t="s">
        <v>64</v>
      </c>
    </row>
    <row r="5037" spans="1:6" x14ac:dyDescent="0.2">
      <c r="A5037">
        <v>1188</v>
      </c>
      <c r="B5037">
        <v>8</v>
      </c>
      <c r="C5037" t="s">
        <v>60</v>
      </c>
      <c r="D5037">
        <v>90</v>
      </c>
      <c r="E5037">
        <v>11</v>
      </c>
      <c r="F5037" t="s">
        <v>63</v>
      </c>
    </row>
    <row r="5038" spans="1:6" x14ac:dyDescent="0.2">
      <c r="A5038">
        <v>1189</v>
      </c>
      <c r="B5038">
        <v>8</v>
      </c>
      <c r="C5038" t="s">
        <v>56</v>
      </c>
      <c r="D5038">
        <v>90</v>
      </c>
      <c r="E5038">
        <v>12</v>
      </c>
      <c r="F5038" t="s">
        <v>63</v>
      </c>
    </row>
    <row r="5039" spans="1:6" x14ac:dyDescent="0.2">
      <c r="A5039">
        <v>1190</v>
      </c>
      <c r="B5039">
        <v>8</v>
      </c>
      <c r="C5039" t="s">
        <v>58</v>
      </c>
      <c r="D5039">
        <v>90</v>
      </c>
      <c r="E5039">
        <v>12</v>
      </c>
      <c r="F5039" t="s">
        <v>63</v>
      </c>
    </row>
    <row r="5040" spans="1:6" x14ac:dyDescent="0.2">
      <c r="A5040">
        <v>1191</v>
      </c>
      <c r="B5040">
        <v>8</v>
      </c>
      <c r="C5040" t="s">
        <v>59</v>
      </c>
      <c r="D5040">
        <v>90</v>
      </c>
      <c r="E5040">
        <v>12</v>
      </c>
      <c r="F5040" t="s">
        <v>63</v>
      </c>
    </row>
    <row r="5041" spans="1:6" x14ac:dyDescent="0.2">
      <c r="A5041">
        <v>1192</v>
      </c>
      <c r="B5041">
        <v>8</v>
      </c>
      <c r="C5041" t="s">
        <v>60</v>
      </c>
      <c r="D5041">
        <v>90</v>
      </c>
      <c r="E5041">
        <v>12</v>
      </c>
      <c r="F5041" t="s">
        <v>62</v>
      </c>
    </row>
    <row r="5042" spans="1:6" x14ac:dyDescent="0.2">
      <c r="A5042">
        <v>1193</v>
      </c>
      <c r="B5042">
        <v>8</v>
      </c>
      <c r="C5042" t="s">
        <v>56</v>
      </c>
      <c r="D5042">
        <v>90</v>
      </c>
      <c r="E5042">
        <v>13</v>
      </c>
      <c r="F5042" t="s">
        <v>63</v>
      </c>
    </row>
    <row r="5043" spans="1:6" x14ac:dyDescent="0.2">
      <c r="A5043">
        <v>1194</v>
      </c>
      <c r="B5043">
        <v>8</v>
      </c>
      <c r="C5043" t="s">
        <v>58</v>
      </c>
      <c r="D5043">
        <v>90</v>
      </c>
      <c r="E5043">
        <v>13</v>
      </c>
      <c r="F5043" t="s">
        <v>63</v>
      </c>
    </row>
    <row r="5044" spans="1:6" x14ac:dyDescent="0.2">
      <c r="A5044">
        <v>1195</v>
      </c>
      <c r="B5044">
        <v>8</v>
      </c>
      <c r="C5044" t="s">
        <v>59</v>
      </c>
      <c r="D5044">
        <v>90</v>
      </c>
      <c r="E5044">
        <v>13</v>
      </c>
      <c r="F5044" t="s">
        <v>64</v>
      </c>
    </row>
    <row r="5045" spans="1:6" x14ac:dyDescent="0.2">
      <c r="A5045">
        <v>1196</v>
      </c>
      <c r="B5045">
        <v>8</v>
      </c>
      <c r="C5045" t="s">
        <v>60</v>
      </c>
      <c r="D5045">
        <v>90</v>
      </c>
      <c r="E5045">
        <v>13</v>
      </c>
      <c r="F5045" t="s">
        <v>63</v>
      </c>
    </row>
    <row r="5046" spans="1:6" x14ac:dyDescent="0.2">
      <c r="A5046">
        <v>1197</v>
      </c>
      <c r="B5046">
        <v>8</v>
      </c>
      <c r="C5046" t="s">
        <v>56</v>
      </c>
      <c r="D5046">
        <v>90</v>
      </c>
      <c r="E5046">
        <v>14</v>
      </c>
      <c r="F5046" t="s">
        <v>64</v>
      </c>
    </row>
    <row r="5047" spans="1:6" x14ac:dyDescent="0.2">
      <c r="A5047">
        <v>1198</v>
      </c>
      <c r="B5047">
        <v>8</v>
      </c>
      <c r="C5047" t="s">
        <v>58</v>
      </c>
      <c r="D5047">
        <v>90</v>
      </c>
      <c r="E5047">
        <v>14</v>
      </c>
      <c r="F5047" t="s">
        <v>63</v>
      </c>
    </row>
    <row r="5048" spans="1:6" x14ac:dyDescent="0.2">
      <c r="A5048">
        <v>1199</v>
      </c>
      <c r="B5048">
        <v>8</v>
      </c>
      <c r="C5048" t="s">
        <v>59</v>
      </c>
      <c r="D5048">
        <v>90</v>
      </c>
      <c r="E5048">
        <v>14</v>
      </c>
      <c r="F5048" t="s">
        <v>57</v>
      </c>
    </row>
    <row r="5049" spans="1:6" x14ac:dyDescent="0.2">
      <c r="A5049">
        <v>1200</v>
      </c>
      <c r="B5049">
        <v>8</v>
      </c>
      <c r="C5049" t="s">
        <v>60</v>
      </c>
      <c r="D5049">
        <v>90</v>
      </c>
      <c r="E5049">
        <v>14</v>
      </c>
      <c r="F5049" t="s">
        <v>64</v>
      </c>
    </row>
    <row r="5050" spans="1:6" x14ac:dyDescent="0.2">
      <c r="A5050">
        <v>1201</v>
      </c>
      <c r="B5050">
        <v>8</v>
      </c>
      <c r="C5050" t="s">
        <v>56</v>
      </c>
      <c r="D5050">
        <v>90</v>
      </c>
      <c r="E5050">
        <v>15</v>
      </c>
      <c r="F5050" t="s">
        <v>63</v>
      </c>
    </row>
    <row r="5051" spans="1:6" x14ac:dyDescent="0.2">
      <c r="A5051">
        <v>1202</v>
      </c>
      <c r="B5051">
        <v>8</v>
      </c>
      <c r="C5051" t="s">
        <v>58</v>
      </c>
      <c r="D5051">
        <v>90</v>
      </c>
      <c r="E5051">
        <v>15</v>
      </c>
      <c r="F5051" t="s">
        <v>63</v>
      </c>
    </row>
    <row r="5052" spans="1:6" x14ac:dyDescent="0.2">
      <c r="A5052">
        <v>1203</v>
      </c>
      <c r="B5052">
        <v>8</v>
      </c>
      <c r="C5052" t="s">
        <v>59</v>
      </c>
      <c r="D5052">
        <v>90</v>
      </c>
      <c r="E5052">
        <v>15</v>
      </c>
      <c r="F5052" t="s">
        <v>64</v>
      </c>
    </row>
    <row r="5053" spans="1:6" x14ac:dyDescent="0.2">
      <c r="A5053">
        <v>1204</v>
      </c>
      <c r="B5053">
        <v>8</v>
      </c>
      <c r="C5053" t="s">
        <v>60</v>
      </c>
      <c r="D5053">
        <v>90</v>
      </c>
      <c r="E5053">
        <v>15</v>
      </c>
      <c r="F5053" t="s">
        <v>64</v>
      </c>
    </row>
    <row r="5054" spans="1:6" x14ac:dyDescent="0.2">
      <c r="A5054">
        <v>1205</v>
      </c>
      <c r="B5054">
        <v>8</v>
      </c>
      <c r="C5054" t="s">
        <v>56</v>
      </c>
      <c r="D5054">
        <v>90</v>
      </c>
      <c r="E5054">
        <v>16</v>
      </c>
      <c r="F5054" t="s">
        <v>63</v>
      </c>
    </row>
    <row r="5055" spans="1:6" x14ac:dyDescent="0.2">
      <c r="A5055">
        <v>1206</v>
      </c>
      <c r="B5055">
        <v>8</v>
      </c>
      <c r="C5055" t="s">
        <v>58</v>
      </c>
      <c r="D5055">
        <v>90</v>
      </c>
      <c r="E5055">
        <v>16</v>
      </c>
      <c r="F5055" t="s">
        <v>63</v>
      </c>
    </row>
    <row r="5056" spans="1:6" x14ac:dyDescent="0.2">
      <c r="A5056">
        <v>1207</v>
      </c>
      <c r="B5056">
        <v>8</v>
      </c>
      <c r="C5056" t="s">
        <v>59</v>
      </c>
      <c r="D5056">
        <v>90</v>
      </c>
      <c r="E5056">
        <v>16</v>
      </c>
      <c r="F5056" t="s">
        <v>63</v>
      </c>
    </row>
    <row r="5057" spans="1:6" x14ac:dyDescent="0.2">
      <c r="A5057">
        <v>1208</v>
      </c>
      <c r="B5057">
        <v>8</v>
      </c>
      <c r="C5057" t="s">
        <v>60</v>
      </c>
      <c r="D5057">
        <v>90</v>
      </c>
      <c r="E5057">
        <v>16</v>
      </c>
      <c r="F5057" t="s">
        <v>63</v>
      </c>
    </row>
    <row r="5058" spans="1:6" x14ac:dyDescent="0.2">
      <c r="A5058">
        <v>1209</v>
      </c>
      <c r="B5058">
        <v>8</v>
      </c>
      <c r="C5058" t="s">
        <v>56</v>
      </c>
      <c r="D5058">
        <v>90</v>
      </c>
      <c r="E5058">
        <v>17</v>
      </c>
      <c r="F5058" t="s">
        <v>63</v>
      </c>
    </row>
    <row r="5059" spans="1:6" x14ac:dyDescent="0.2">
      <c r="A5059">
        <v>1210</v>
      </c>
      <c r="B5059">
        <v>8</v>
      </c>
      <c r="C5059" t="s">
        <v>58</v>
      </c>
      <c r="D5059">
        <v>90</v>
      </c>
      <c r="E5059">
        <v>17</v>
      </c>
      <c r="F5059" t="s">
        <v>63</v>
      </c>
    </row>
    <row r="5060" spans="1:6" x14ac:dyDescent="0.2">
      <c r="A5060">
        <v>1211</v>
      </c>
      <c r="B5060">
        <v>8</v>
      </c>
      <c r="C5060" t="s">
        <v>59</v>
      </c>
      <c r="D5060">
        <v>90</v>
      </c>
      <c r="E5060">
        <v>17</v>
      </c>
      <c r="F5060" t="s">
        <v>64</v>
      </c>
    </row>
    <row r="5061" spans="1:6" x14ac:dyDescent="0.2">
      <c r="A5061">
        <v>1212</v>
      </c>
      <c r="B5061">
        <v>8</v>
      </c>
      <c r="C5061" t="s">
        <v>60</v>
      </c>
      <c r="D5061">
        <v>90</v>
      </c>
      <c r="E5061">
        <v>17</v>
      </c>
      <c r="F5061" t="s">
        <v>57</v>
      </c>
    </row>
    <row r="5062" spans="1:6" x14ac:dyDescent="0.2">
      <c r="A5062">
        <v>1213</v>
      </c>
      <c r="B5062">
        <v>8</v>
      </c>
      <c r="C5062" t="s">
        <v>56</v>
      </c>
      <c r="D5062">
        <v>90</v>
      </c>
      <c r="E5062">
        <v>18</v>
      </c>
      <c r="F5062" t="s">
        <v>63</v>
      </c>
    </row>
    <row r="5063" spans="1:6" x14ac:dyDescent="0.2">
      <c r="A5063">
        <v>1214</v>
      </c>
      <c r="B5063">
        <v>8</v>
      </c>
      <c r="C5063" t="s">
        <v>58</v>
      </c>
      <c r="D5063">
        <v>90</v>
      </c>
      <c r="E5063">
        <v>18</v>
      </c>
      <c r="F5063" t="s">
        <v>63</v>
      </c>
    </row>
    <row r="5064" spans="1:6" x14ac:dyDescent="0.2">
      <c r="A5064">
        <v>1215</v>
      </c>
      <c r="B5064">
        <v>8</v>
      </c>
      <c r="C5064" t="s">
        <v>59</v>
      </c>
      <c r="D5064">
        <v>90</v>
      </c>
      <c r="E5064">
        <v>18</v>
      </c>
      <c r="F5064" t="s">
        <v>57</v>
      </c>
    </row>
    <row r="5065" spans="1:6" x14ac:dyDescent="0.2">
      <c r="A5065">
        <v>1216</v>
      </c>
      <c r="B5065">
        <v>8</v>
      </c>
      <c r="C5065" t="s">
        <v>60</v>
      </c>
      <c r="D5065">
        <v>90</v>
      </c>
      <c r="E5065">
        <v>18</v>
      </c>
      <c r="F5065" t="s">
        <v>62</v>
      </c>
    </row>
    <row r="5066" spans="1:6" x14ac:dyDescent="0.2">
      <c r="A5066">
        <v>1217</v>
      </c>
      <c r="B5066">
        <v>8</v>
      </c>
      <c r="C5066" t="s">
        <v>56</v>
      </c>
      <c r="D5066">
        <v>90</v>
      </c>
      <c r="E5066">
        <v>19</v>
      </c>
      <c r="F5066" t="s">
        <v>63</v>
      </c>
    </row>
    <row r="5067" spans="1:6" x14ac:dyDescent="0.2">
      <c r="A5067">
        <v>1218</v>
      </c>
      <c r="B5067">
        <v>8</v>
      </c>
      <c r="C5067" t="s">
        <v>58</v>
      </c>
      <c r="D5067">
        <v>90</v>
      </c>
      <c r="E5067">
        <v>19</v>
      </c>
      <c r="F5067" t="s">
        <v>63</v>
      </c>
    </row>
    <row r="5068" spans="1:6" x14ac:dyDescent="0.2">
      <c r="A5068">
        <v>1219</v>
      </c>
      <c r="B5068">
        <v>8</v>
      </c>
      <c r="C5068" t="s">
        <v>59</v>
      </c>
      <c r="D5068">
        <v>90</v>
      </c>
      <c r="E5068">
        <v>19</v>
      </c>
      <c r="F5068" t="s">
        <v>61</v>
      </c>
    </row>
    <row r="5069" spans="1:6" x14ac:dyDescent="0.2">
      <c r="A5069">
        <v>1220</v>
      </c>
      <c r="B5069">
        <v>8</v>
      </c>
      <c r="C5069" t="s">
        <v>60</v>
      </c>
      <c r="D5069">
        <v>90</v>
      </c>
      <c r="E5069">
        <v>19</v>
      </c>
      <c r="F5069" t="s">
        <v>62</v>
      </c>
    </row>
    <row r="5070" spans="1:6" x14ac:dyDescent="0.2">
      <c r="A5070">
        <v>1221</v>
      </c>
      <c r="B5070">
        <v>8</v>
      </c>
      <c r="C5070" t="s">
        <v>56</v>
      </c>
      <c r="D5070">
        <v>90</v>
      </c>
      <c r="E5070">
        <v>20</v>
      </c>
      <c r="F5070" t="s">
        <v>63</v>
      </c>
    </row>
    <row r="5071" spans="1:6" x14ac:dyDescent="0.2">
      <c r="A5071">
        <v>1222</v>
      </c>
      <c r="B5071">
        <v>8</v>
      </c>
      <c r="C5071" t="s">
        <v>58</v>
      </c>
      <c r="D5071">
        <v>90</v>
      </c>
      <c r="E5071">
        <v>20</v>
      </c>
      <c r="F5071" t="s">
        <v>57</v>
      </c>
    </row>
    <row r="5072" spans="1:6" x14ac:dyDescent="0.2">
      <c r="A5072">
        <v>1223</v>
      </c>
      <c r="B5072">
        <v>8</v>
      </c>
      <c r="C5072" t="s">
        <v>59</v>
      </c>
      <c r="D5072">
        <v>90</v>
      </c>
      <c r="E5072">
        <v>20</v>
      </c>
      <c r="F5072" t="s">
        <v>62</v>
      </c>
    </row>
    <row r="5073" spans="1:6" x14ac:dyDescent="0.2">
      <c r="A5073">
        <v>1224</v>
      </c>
      <c r="B5073">
        <v>8</v>
      </c>
      <c r="C5073" t="s">
        <v>60</v>
      </c>
      <c r="D5073">
        <v>90</v>
      </c>
      <c r="E5073">
        <v>20</v>
      </c>
      <c r="F5073" t="s">
        <v>62</v>
      </c>
    </row>
    <row r="5074" spans="1:6" x14ac:dyDescent="0.2">
      <c r="A5074">
        <v>1225</v>
      </c>
      <c r="B5074">
        <v>8</v>
      </c>
      <c r="C5074" t="s">
        <v>56</v>
      </c>
      <c r="D5074">
        <v>90</v>
      </c>
      <c r="E5074">
        <v>21</v>
      </c>
      <c r="F5074" t="s">
        <v>63</v>
      </c>
    </row>
    <row r="5075" spans="1:6" x14ac:dyDescent="0.2">
      <c r="A5075">
        <v>1226</v>
      </c>
      <c r="B5075">
        <v>8</v>
      </c>
      <c r="C5075" t="s">
        <v>58</v>
      </c>
      <c r="D5075">
        <v>90</v>
      </c>
      <c r="E5075">
        <v>21</v>
      </c>
      <c r="F5075" t="s">
        <v>63</v>
      </c>
    </row>
    <row r="5076" spans="1:6" x14ac:dyDescent="0.2">
      <c r="A5076">
        <v>1227</v>
      </c>
      <c r="B5076">
        <v>8</v>
      </c>
      <c r="C5076" t="s">
        <v>59</v>
      </c>
      <c r="D5076">
        <v>90</v>
      </c>
      <c r="E5076">
        <v>21</v>
      </c>
      <c r="F5076" t="s">
        <v>64</v>
      </c>
    </row>
    <row r="5077" spans="1:6" x14ac:dyDescent="0.2">
      <c r="A5077">
        <v>1228</v>
      </c>
      <c r="B5077">
        <v>8</v>
      </c>
      <c r="C5077" t="s">
        <v>60</v>
      </c>
      <c r="D5077">
        <v>90</v>
      </c>
      <c r="E5077">
        <v>21</v>
      </c>
      <c r="F5077" t="s">
        <v>64</v>
      </c>
    </row>
    <row r="5078" spans="1:6" x14ac:dyDescent="0.2">
      <c r="A5078">
        <v>1229</v>
      </c>
      <c r="B5078">
        <v>8</v>
      </c>
      <c r="C5078" t="s">
        <v>56</v>
      </c>
      <c r="D5078">
        <v>90</v>
      </c>
      <c r="E5078">
        <v>22</v>
      </c>
      <c r="F5078" t="s">
        <v>63</v>
      </c>
    </row>
    <row r="5079" spans="1:6" x14ac:dyDescent="0.2">
      <c r="A5079">
        <v>1230</v>
      </c>
      <c r="B5079">
        <v>8</v>
      </c>
      <c r="C5079" t="s">
        <v>58</v>
      </c>
      <c r="D5079">
        <v>90</v>
      </c>
      <c r="E5079">
        <v>22</v>
      </c>
      <c r="F5079" t="s">
        <v>63</v>
      </c>
    </row>
    <row r="5080" spans="1:6" x14ac:dyDescent="0.2">
      <c r="A5080">
        <v>1231</v>
      </c>
      <c r="B5080">
        <v>8</v>
      </c>
      <c r="C5080" t="s">
        <v>59</v>
      </c>
      <c r="D5080">
        <v>90</v>
      </c>
      <c r="E5080">
        <v>22</v>
      </c>
      <c r="F5080" t="s">
        <v>64</v>
      </c>
    </row>
    <row r="5081" spans="1:6" x14ac:dyDescent="0.2">
      <c r="A5081">
        <v>1232</v>
      </c>
      <c r="B5081">
        <v>8</v>
      </c>
      <c r="C5081" t="s">
        <v>60</v>
      </c>
      <c r="D5081">
        <v>90</v>
      </c>
      <c r="E5081">
        <v>22</v>
      </c>
      <c r="F5081" t="s">
        <v>62</v>
      </c>
    </row>
    <row r="5082" spans="1:6" x14ac:dyDescent="0.2">
      <c r="A5082">
        <v>1233</v>
      </c>
      <c r="B5082">
        <v>8</v>
      </c>
      <c r="C5082" t="s">
        <v>56</v>
      </c>
      <c r="D5082">
        <v>90</v>
      </c>
      <c r="E5082">
        <v>23</v>
      </c>
      <c r="F5082" t="s">
        <v>63</v>
      </c>
    </row>
    <row r="5083" spans="1:6" x14ac:dyDescent="0.2">
      <c r="A5083">
        <v>1234</v>
      </c>
      <c r="B5083">
        <v>8</v>
      </c>
      <c r="C5083" t="s">
        <v>58</v>
      </c>
      <c r="D5083">
        <v>90</v>
      </c>
      <c r="E5083">
        <v>23</v>
      </c>
      <c r="F5083" t="s">
        <v>63</v>
      </c>
    </row>
    <row r="5084" spans="1:6" x14ac:dyDescent="0.2">
      <c r="A5084">
        <v>1235</v>
      </c>
      <c r="B5084">
        <v>8</v>
      </c>
      <c r="C5084" t="s">
        <v>59</v>
      </c>
      <c r="D5084">
        <v>90</v>
      </c>
      <c r="E5084">
        <v>23</v>
      </c>
      <c r="F5084" t="s">
        <v>64</v>
      </c>
    </row>
    <row r="5085" spans="1:6" x14ac:dyDescent="0.2">
      <c r="A5085">
        <v>1236</v>
      </c>
      <c r="B5085">
        <v>8</v>
      </c>
      <c r="C5085" t="s">
        <v>60</v>
      </c>
      <c r="D5085">
        <v>90</v>
      </c>
      <c r="E5085">
        <v>23</v>
      </c>
      <c r="F5085" t="s">
        <v>62</v>
      </c>
    </row>
    <row r="5086" spans="1:6" x14ac:dyDescent="0.2">
      <c r="A5086">
        <v>1237</v>
      </c>
      <c r="B5086">
        <v>8</v>
      </c>
      <c r="C5086" t="s">
        <v>56</v>
      </c>
      <c r="D5086">
        <v>90</v>
      </c>
      <c r="E5086">
        <v>24</v>
      </c>
      <c r="F5086" t="s">
        <v>63</v>
      </c>
    </row>
    <row r="5087" spans="1:6" x14ac:dyDescent="0.2">
      <c r="A5087">
        <v>1238</v>
      </c>
      <c r="B5087">
        <v>8</v>
      </c>
      <c r="C5087" t="s">
        <v>58</v>
      </c>
      <c r="D5087">
        <v>90</v>
      </c>
      <c r="E5087">
        <v>24</v>
      </c>
      <c r="F5087" t="s">
        <v>63</v>
      </c>
    </row>
    <row r="5088" spans="1:6" x14ac:dyDescent="0.2">
      <c r="A5088">
        <v>1239</v>
      </c>
      <c r="B5088">
        <v>8</v>
      </c>
      <c r="C5088" t="s">
        <v>59</v>
      </c>
      <c r="D5088">
        <v>90</v>
      </c>
      <c r="E5088">
        <v>24</v>
      </c>
      <c r="F5088" t="s">
        <v>64</v>
      </c>
    </row>
    <row r="5089" spans="1:6" x14ac:dyDescent="0.2">
      <c r="A5089">
        <v>1240</v>
      </c>
      <c r="B5089">
        <v>8</v>
      </c>
      <c r="C5089" t="s">
        <v>60</v>
      </c>
      <c r="D5089">
        <v>90</v>
      </c>
      <c r="E5089">
        <v>24</v>
      </c>
      <c r="F5089" t="s">
        <v>62</v>
      </c>
    </row>
    <row r="5090" spans="1:6" x14ac:dyDescent="0.2">
      <c r="A5090">
        <v>1241</v>
      </c>
      <c r="B5090">
        <v>8</v>
      </c>
      <c r="C5090" t="s">
        <v>56</v>
      </c>
      <c r="D5090">
        <v>90</v>
      </c>
      <c r="E5090">
        <v>25</v>
      </c>
      <c r="F5090" t="s">
        <v>63</v>
      </c>
    </row>
    <row r="5091" spans="1:6" x14ac:dyDescent="0.2">
      <c r="A5091">
        <v>1242</v>
      </c>
      <c r="B5091">
        <v>8</v>
      </c>
      <c r="C5091" t="s">
        <v>58</v>
      </c>
      <c r="D5091">
        <v>90</v>
      </c>
      <c r="E5091">
        <v>25</v>
      </c>
      <c r="F5091" t="s">
        <v>63</v>
      </c>
    </row>
    <row r="5092" spans="1:6" x14ac:dyDescent="0.2">
      <c r="A5092">
        <v>1243</v>
      </c>
      <c r="B5092">
        <v>8</v>
      </c>
      <c r="C5092" t="s">
        <v>59</v>
      </c>
      <c r="D5092">
        <v>90</v>
      </c>
      <c r="E5092">
        <v>25</v>
      </c>
      <c r="F5092" t="s">
        <v>64</v>
      </c>
    </row>
    <row r="5093" spans="1:6" x14ac:dyDescent="0.2">
      <c r="A5093">
        <v>1244</v>
      </c>
      <c r="B5093">
        <v>8</v>
      </c>
      <c r="C5093" t="s">
        <v>60</v>
      </c>
      <c r="D5093">
        <v>90</v>
      </c>
      <c r="E5093">
        <v>25</v>
      </c>
      <c r="F5093" t="s">
        <v>63</v>
      </c>
    </row>
    <row r="5094" spans="1:6" x14ac:dyDescent="0.2">
      <c r="A5094">
        <v>1245</v>
      </c>
      <c r="B5094">
        <v>8</v>
      </c>
      <c r="C5094" t="s">
        <v>56</v>
      </c>
      <c r="D5094">
        <v>90</v>
      </c>
      <c r="E5094">
        <v>26</v>
      </c>
      <c r="F5094" t="s">
        <v>63</v>
      </c>
    </row>
    <row r="5095" spans="1:6" x14ac:dyDescent="0.2">
      <c r="A5095">
        <v>1246</v>
      </c>
      <c r="B5095">
        <v>8</v>
      </c>
      <c r="C5095" t="s">
        <v>58</v>
      </c>
      <c r="D5095">
        <v>90</v>
      </c>
      <c r="E5095">
        <v>26</v>
      </c>
      <c r="F5095" t="s">
        <v>63</v>
      </c>
    </row>
    <row r="5096" spans="1:6" x14ac:dyDescent="0.2">
      <c r="A5096">
        <v>1247</v>
      </c>
      <c r="B5096">
        <v>8</v>
      </c>
      <c r="C5096" t="s">
        <v>59</v>
      </c>
      <c r="D5096">
        <v>90</v>
      </c>
      <c r="E5096">
        <v>26</v>
      </c>
      <c r="F5096" t="s">
        <v>63</v>
      </c>
    </row>
    <row r="5097" spans="1:6" x14ac:dyDescent="0.2">
      <c r="A5097">
        <v>1248</v>
      </c>
      <c r="B5097">
        <v>8</v>
      </c>
      <c r="C5097" t="s">
        <v>60</v>
      </c>
      <c r="D5097">
        <v>90</v>
      </c>
      <c r="E5097">
        <v>26</v>
      </c>
      <c r="F5097" t="s">
        <v>62</v>
      </c>
    </row>
    <row r="5098" spans="1:6" x14ac:dyDescent="0.2">
      <c r="A5098">
        <v>1249</v>
      </c>
      <c r="B5098">
        <v>8</v>
      </c>
      <c r="C5098" t="s">
        <v>56</v>
      </c>
      <c r="D5098">
        <v>90</v>
      </c>
      <c r="E5098">
        <v>27</v>
      </c>
      <c r="F5098" t="s">
        <v>63</v>
      </c>
    </row>
    <row r="5099" spans="1:6" x14ac:dyDescent="0.2">
      <c r="A5099">
        <v>1250</v>
      </c>
      <c r="B5099">
        <v>8</v>
      </c>
      <c r="C5099" t="s">
        <v>58</v>
      </c>
      <c r="D5099">
        <v>90</v>
      </c>
      <c r="E5099">
        <v>27</v>
      </c>
      <c r="F5099" t="s">
        <v>63</v>
      </c>
    </row>
    <row r="5100" spans="1:6" x14ac:dyDescent="0.2">
      <c r="A5100">
        <v>1251</v>
      </c>
      <c r="B5100">
        <v>8</v>
      </c>
      <c r="C5100" t="s">
        <v>59</v>
      </c>
      <c r="D5100">
        <v>90</v>
      </c>
      <c r="E5100">
        <v>27</v>
      </c>
      <c r="F5100" t="s">
        <v>64</v>
      </c>
    </row>
    <row r="5101" spans="1:6" x14ac:dyDescent="0.2">
      <c r="A5101">
        <v>1252</v>
      </c>
      <c r="B5101">
        <v>8</v>
      </c>
      <c r="C5101" t="s">
        <v>60</v>
      </c>
      <c r="D5101">
        <v>90</v>
      </c>
      <c r="E5101">
        <v>27</v>
      </c>
      <c r="F5101" t="s">
        <v>62</v>
      </c>
    </row>
    <row r="5102" spans="1:6" x14ac:dyDescent="0.2">
      <c r="A5102">
        <v>1253</v>
      </c>
      <c r="B5102">
        <v>8</v>
      </c>
      <c r="C5102" t="s">
        <v>56</v>
      </c>
      <c r="D5102">
        <v>90</v>
      </c>
      <c r="E5102">
        <v>28</v>
      </c>
      <c r="F5102" t="s">
        <v>63</v>
      </c>
    </row>
    <row r="5103" spans="1:6" x14ac:dyDescent="0.2">
      <c r="A5103">
        <v>1254</v>
      </c>
      <c r="B5103">
        <v>8</v>
      </c>
      <c r="C5103" t="s">
        <v>58</v>
      </c>
      <c r="D5103">
        <v>90</v>
      </c>
      <c r="E5103">
        <v>28</v>
      </c>
      <c r="F5103" t="s">
        <v>63</v>
      </c>
    </row>
    <row r="5104" spans="1:6" x14ac:dyDescent="0.2">
      <c r="A5104">
        <v>1255</v>
      </c>
      <c r="B5104">
        <v>8</v>
      </c>
      <c r="C5104" t="s">
        <v>59</v>
      </c>
      <c r="D5104">
        <v>90</v>
      </c>
      <c r="E5104">
        <v>28</v>
      </c>
      <c r="F5104" t="s">
        <v>64</v>
      </c>
    </row>
    <row r="5105" spans="1:6" x14ac:dyDescent="0.2">
      <c r="A5105">
        <v>1256</v>
      </c>
      <c r="B5105">
        <v>8</v>
      </c>
      <c r="C5105" t="s">
        <v>60</v>
      </c>
      <c r="D5105">
        <v>90</v>
      </c>
      <c r="E5105">
        <v>28</v>
      </c>
      <c r="F5105" t="s">
        <v>62</v>
      </c>
    </row>
    <row r="5106" spans="1:6" x14ac:dyDescent="0.2">
      <c r="A5106">
        <v>1257</v>
      </c>
      <c r="B5106">
        <v>8</v>
      </c>
      <c r="C5106" t="s">
        <v>56</v>
      </c>
      <c r="D5106">
        <v>90</v>
      </c>
      <c r="E5106">
        <v>29</v>
      </c>
      <c r="F5106" t="s">
        <v>63</v>
      </c>
    </row>
    <row r="5107" spans="1:6" x14ac:dyDescent="0.2">
      <c r="A5107">
        <v>1258</v>
      </c>
      <c r="B5107">
        <v>8</v>
      </c>
      <c r="C5107" t="s">
        <v>58</v>
      </c>
      <c r="D5107">
        <v>90</v>
      </c>
      <c r="E5107">
        <v>29</v>
      </c>
      <c r="F5107" t="s">
        <v>63</v>
      </c>
    </row>
    <row r="5108" spans="1:6" x14ac:dyDescent="0.2">
      <c r="A5108">
        <v>1259</v>
      </c>
      <c r="B5108">
        <v>8</v>
      </c>
      <c r="C5108" t="s">
        <v>59</v>
      </c>
      <c r="D5108">
        <v>90</v>
      </c>
      <c r="E5108">
        <v>29</v>
      </c>
      <c r="F5108" t="s">
        <v>64</v>
      </c>
    </row>
    <row r="5109" spans="1:6" x14ac:dyDescent="0.2">
      <c r="A5109">
        <v>1260</v>
      </c>
      <c r="B5109">
        <v>8</v>
      </c>
      <c r="C5109" t="s">
        <v>60</v>
      </c>
      <c r="D5109">
        <v>90</v>
      </c>
      <c r="E5109">
        <v>29</v>
      </c>
      <c r="F5109" t="s">
        <v>63</v>
      </c>
    </row>
    <row r="5110" spans="1:6" x14ac:dyDescent="0.2">
      <c r="A5110">
        <v>1261</v>
      </c>
      <c r="B5110">
        <v>8</v>
      </c>
      <c r="C5110" t="s">
        <v>56</v>
      </c>
      <c r="D5110">
        <v>90</v>
      </c>
      <c r="E5110">
        <v>30</v>
      </c>
      <c r="F5110" t="s">
        <v>64</v>
      </c>
    </row>
    <row r="5111" spans="1:6" x14ac:dyDescent="0.2">
      <c r="A5111">
        <v>1262</v>
      </c>
      <c r="B5111">
        <v>8</v>
      </c>
      <c r="C5111" t="s">
        <v>58</v>
      </c>
      <c r="D5111">
        <v>90</v>
      </c>
      <c r="E5111">
        <v>30</v>
      </c>
      <c r="F5111" t="s">
        <v>64</v>
      </c>
    </row>
    <row r="5112" spans="1:6" x14ac:dyDescent="0.2">
      <c r="A5112">
        <v>1263</v>
      </c>
      <c r="B5112">
        <v>8</v>
      </c>
      <c r="C5112" t="s">
        <v>59</v>
      </c>
      <c r="D5112">
        <v>90</v>
      </c>
      <c r="E5112">
        <v>30</v>
      </c>
      <c r="F5112" t="s">
        <v>64</v>
      </c>
    </row>
    <row r="5113" spans="1:6" x14ac:dyDescent="0.2">
      <c r="A5113">
        <v>1264</v>
      </c>
      <c r="B5113">
        <v>8</v>
      </c>
      <c r="C5113" t="s">
        <v>60</v>
      </c>
      <c r="D5113">
        <v>90</v>
      </c>
      <c r="E5113">
        <v>30</v>
      </c>
      <c r="F5113" t="s">
        <v>57</v>
      </c>
    </row>
    <row r="5114" spans="1:6" x14ac:dyDescent="0.2">
      <c r="A5114">
        <v>1265</v>
      </c>
      <c r="B5114">
        <v>8</v>
      </c>
      <c r="C5114" t="s">
        <v>56</v>
      </c>
      <c r="D5114">
        <v>90</v>
      </c>
      <c r="E5114">
        <v>31</v>
      </c>
      <c r="F5114" t="s">
        <v>63</v>
      </c>
    </row>
    <row r="5115" spans="1:6" x14ac:dyDescent="0.2">
      <c r="A5115">
        <v>1266</v>
      </c>
      <c r="B5115">
        <v>8</v>
      </c>
      <c r="C5115" t="s">
        <v>58</v>
      </c>
      <c r="D5115">
        <v>90</v>
      </c>
      <c r="E5115">
        <v>31</v>
      </c>
      <c r="F5115" t="s">
        <v>63</v>
      </c>
    </row>
    <row r="5116" spans="1:6" x14ac:dyDescent="0.2">
      <c r="A5116">
        <v>1267</v>
      </c>
      <c r="B5116">
        <v>8</v>
      </c>
      <c r="C5116" t="s">
        <v>59</v>
      </c>
      <c r="D5116">
        <v>90</v>
      </c>
      <c r="E5116">
        <v>31</v>
      </c>
      <c r="F5116" t="s">
        <v>64</v>
      </c>
    </row>
    <row r="5117" spans="1:6" x14ac:dyDescent="0.2">
      <c r="A5117">
        <v>1268</v>
      </c>
      <c r="B5117">
        <v>8</v>
      </c>
      <c r="C5117" t="s">
        <v>60</v>
      </c>
      <c r="D5117">
        <v>90</v>
      </c>
      <c r="E5117">
        <v>31</v>
      </c>
      <c r="F5117" t="s">
        <v>62</v>
      </c>
    </row>
    <row r="5118" spans="1:6" x14ac:dyDescent="0.2">
      <c r="A5118">
        <v>1269</v>
      </c>
      <c r="B5118">
        <v>8</v>
      </c>
      <c r="C5118" t="s">
        <v>56</v>
      </c>
      <c r="D5118">
        <v>90</v>
      </c>
      <c r="E5118">
        <v>32</v>
      </c>
      <c r="F5118" t="s">
        <v>63</v>
      </c>
    </row>
    <row r="5119" spans="1:6" x14ac:dyDescent="0.2">
      <c r="A5119">
        <v>1270</v>
      </c>
      <c r="B5119">
        <v>8</v>
      </c>
      <c r="C5119" t="s">
        <v>58</v>
      </c>
      <c r="D5119">
        <v>90</v>
      </c>
      <c r="E5119">
        <v>32</v>
      </c>
      <c r="F5119" t="s">
        <v>63</v>
      </c>
    </row>
    <row r="5120" spans="1:6" x14ac:dyDescent="0.2">
      <c r="A5120">
        <v>1271</v>
      </c>
      <c r="B5120">
        <v>8</v>
      </c>
      <c r="C5120" t="s">
        <v>59</v>
      </c>
      <c r="D5120">
        <v>90</v>
      </c>
      <c r="E5120">
        <v>32</v>
      </c>
      <c r="F5120" t="s">
        <v>64</v>
      </c>
    </row>
    <row r="5121" spans="1:6" x14ac:dyDescent="0.2">
      <c r="A5121">
        <v>1272</v>
      </c>
      <c r="B5121">
        <v>8</v>
      </c>
      <c r="C5121" t="s">
        <v>60</v>
      </c>
      <c r="D5121">
        <v>90</v>
      </c>
      <c r="E5121">
        <v>32</v>
      </c>
      <c r="F5121" t="s">
        <v>63</v>
      </c>
    </row>
    <row r="5122" spans="1:6" x14ac:dyDescent="0.2">
      <c r="A5122">
        <v>1273</v>
      </c>
      <c r="B5122">
        <v>8</v>
      </c>
      <c r="C5122" t="s">
        <v>56</v>
      </c>
      <c r="D5122">
        <v>90</v>
      </c>
      <c r="E5122">
        <v>33</v>
      </c>
      <c r="F5122" t="s">
        <v>63</v>
      </c>
    </row>
    <row r="5123" spans="1:6" x14ac:dyDescent="0.2">
      <c r="A5123">
        <v>1274</v>
      </c>
      <c r="B5123">
        <v>8</v>
      </c>
      <c r="C5123" t="s">
        <v>58</v>
      </c>
      <c r="D5123">
        <v>90</v>
      </c>
      <c r="E5123">
        <v>33</v>
      </c>
      <c r="F5123" t="s">
        <v>63</v>
      </c>
    </row>
    <row r="5124" spans="1:6" x14ac:dyDescent="0.2">
      <c r="A5124">
        <v>1275</v>
      </c>
      <c r="B5124">
        <v>8</v>
      </c>
      <c r="C5124" t="s">
        <v>59</v>
      </c>
      <c r="D5124">
        <v>90</v>
      </c>
      <c r="E5124">
        <v>33</v>
      </c>
      <c r="F5124" t="s">
        <v>63</v>
      </c>
    </row>
    <row r="5125" spans="1:6" x14ac:dyDescent="0.2">
      <c r="A5125">
        <v>1276</v>
      </c>
      <c r="B5125">
        <v>8</v>
      </c>
      <c r="C5125" t="s">
        <v>60</v>
      </c>
      <c r="D5125">
        <v>90</v>
      </c>
      <c r="E5125">
        <v>33</v>
      </c>
      <c r="F5125" t="s">
        <v>63</v>
      </c>
    </row>
    <row r="5126" spans="1:6" x14ac:dyDescent="0.2">
      <c r="A5126">
        <v>1277</v>
      </c>
      <c r="B5126">
        <v>8</v>
      </c>
      <c r="C5126" t="s">
        <v>56</v>
      </c>
      <c r="D5126">
        <v>90</v>
      </c>
      <c r="E5126">
        <v>34</v>
      </c>
      <c r="F5126" t="s">
        <v>63</v>
      </c>
    </row>
    <row r="5127" spans="1:6" x14ac:dyDescent="0.2">
      <c r="A5127">
        <v>1278</v>
      </c>
      <c r="B5127">
        <v>8</v>
      </c>
      <c r="C5127" t="s">
        <v>58</v>
      </c>
      <c r="D5127">
        <v>90</v>
      </c>
      <c r="E5127">
        <v>34</v>
      </c>
      <c r="F5127" t="s">
        <v>63</v>
      </c>
    </row>
    <row r="5128" spans="1:6" x14ac:dyDescent="0.2">
      <c r="A5128">
        <v>1279</v>
      </c>
      <c r="B5128">
        <v>8</v>
      </c>
      <c r="C5128" t="s">
        <v>59</v>
      </c>
      <c r="D5128">
        <v>90</v>
      </c>
      <c r="E5128">
        <v>34</v>
      </c>
      <c r="F5128" t="s">
        <v>64</v>
      </c>
    </row>
    <row r="5129" spans="1:6" x14ac:dyDescent="0.2">
      <c r="A5129">
        <v>1280</v>
      </c>
      <c r="B5129">
        <v>8</v>
      </c>
      <c r="C5129" t="s">
        <v>60</v>
      </c>
      <c r="D5129">
        <v>90</v>
      </c>
      <c r="E5129">
        <v>34</v>
      </c>
      <c r="F5129" t="s">
        <v>63</v>
      </c>
    </row>
    <row r="5130" spans="1:6" x14ac:dyDescent="0.2">
      <c r="A5130">
        <v>1281</v>
      </c>
      <c r="B5130">
        <v>8</v>
      </c>
      <c r="C5130" t="s">
        <v>56</v>
      </c>
      <c r="D5130">
        <v>90</v>
      </c>
      <c r="E5130">
        <v>35</v>
      </c>
      <c r="F5130" t="s">
        <v>63</v>
      </c>
    </row>
    <row r="5131" spans="1:6" x14ac:dyDescent="0.2">
      <c r="A5131">
        <v>1282</v>
      </c>
      <c r="B5131">
        <v>8</v>
      </c>
      <c r="C5131" t="s">
        <v>58</v>
      </c>
      <c r="D5131">
        <v>90</v>
      </c>
      <c r="E5131">
        <v>35</v>
      </c>
      <c r="F5131" t="s">
        <v>63</v>
      </c>
    </row>
    <row r="5132" spans="1:6" x14ac:dyDescent="0.2">
      <c r="A5132">
        <v>1283</v>
      </c>
      <c r="B5132">
        <v>8</v>
      </c>
      <c r="C5132" t="s">
        <v>59</v>
      </c>
      <c r="D5132">
        <v>90</v>
      </c>
      <c r="E5132">
        <v>35</v>
      </c>
      <c r="F5132" t="s">
        <v>64</v>
      </c>
    </row>
    <row r="5133" spans="1:6" x14ac:dyDescent="0.2">
      <c r="A5133">
        <v>1284</v>
      </c>
      <c r="B5133">
        <v>8</v>
      </c>
      <c r="C5133" t="s">
        <v>60</v>
      </c>
      <c r="D5133">
        <v>90</v>
      </c>
      <c r="E5133">
        <v>35</v>
      </c>
      <c r="F5133" t="s">
        <v>63</v>
      </c>
    </row>
    <row r="5134" spans="1:6" x14ac:dyDescent="0.2">
      <c r="A5134">
        <v>1285</v>
      </c>
      <c r="B5134">
        <v>8</v>
      </c>
      <c r="C5134" t="s">
        <v>56</v>
      </c>
      <c r="D5134">
        <v>90</v>
      </c>
      <c r="E5134">
        <v>36</v>
      </c>
      <c r="F5134" t="s">
        <v>62</v>
      </c>
    </row>
    <row r="5135" spans="1:6" x14ac:dyDescent="0.2">
      <c r="A5135">
        <v>1286</v>
      </c>
      <c r="B5135">
        <v>8</v>
      </c>
      <c r="C5135" t="s">
        <v>58</v>
      </c>
      <c r="D5135">
        <v>90</v>
      </c>
      <c r="E5135">
        <v>36</v>
      </c>
      <c r="F5135" t="s">
        <v>63</v>
      </c>
    </row>
    <row r="5136" spans="1:6" x14ac:dyDescent="0.2">
      <c r="A5136">
        <v>1287</v>
      </c>
      <c r="B5136">
        <v>8</v>
      </c>
      <c r="C5136" t="s">
        <v>59</v>
      </c>
      <c r="D5136">
        <v>90</v>
      </c>
      <c r="E5136">
        <v>36</v>
      </c>
      <c r="F5136" t="s">
        <v>64</v>
      </c>
    </row>
    <row r="5137" spans="1:6" x14ac:dyDescent="0.2">
      <c r="A5137">
        <v>1288</v>
      </c>
      <c r="B5137">
        <v>8</v>
      </c>
      <c r="C5137" t="s">
        <v>60</v>
      </c>
      <c r="D5137">
        <v>90</v>
      </c>
      <c r="E5137">
        <v>36</v>
      </c>
      <c r="F5137" t="s">
        <v>63</v>
      </c>
    </row>
    <row r="5138" spans="1:6" x14ac:dyDescent="0.2">
      <c r="A5138">
        <v>1289</v>
      </c>
      <c r="B5138">
        <v>8</v>
      </c>
      <c r="C5138" t="s">
        <v>56</v>
      </c>
      <c r="D5138">
        <v>90</v>
      </c>
      <c r="E5138">
        <v>37</v>
      </c>
      <c r="F5138" t="s">
        <v>57</v>
      </c>
    </row>
    <row r="5139" spans="1:6" x14ac:dyDescent="0.2">
      <c r="A5139">
        <v>1290</v>
      </c>
      <c r="B5139">
        <v>8</v>
      </c>
      <c r="C5139" t="s">
        <v>58</v>
      </c>
      <c r="D5139">
        <v>90</v>
      </c>
      <c r="E5139">
        <v>37</v>
      </c>
      <c r="F5139" t="s">
        <v>63</v>
      </c>
    </row>
    <row r="5140" spans="1:6" x14ac:dyDescent="0.2">
      <c r="A5140">
        <v>1291</v>
      </c>
      <c r="B5140">
        <v>8</v>
      </c>
      <c r="C5140" t="s">
        <v>59</v>
      </c>
      <c r="D5140">
        <v>90</v>
      </c>
      <c r="E5140">
        <v>37</v>
      </c>
      <c r="F5140" t="s">
        <v>62</v>
      </c>
    </row>
    <row r="5141" spans="1:6" x14ac:dyDescent="0.2">
      <c r="A5141">
        <v>1292</v>
      </c>
      <c r="B5141">
        <v>8</v>
      </c>
      <c r="C5141" t="s">
        <v>60</v>
      </c>
      <c r="D5141">
        <v>90</v>
      </c>
      <c r="E5141">
        <v>37</v>
      </c>
      <c r="F5141" t="s">
        <v>63</v>
      </c>
    </row>
    <row r="5142" spans="1:6" x14ac:dyDescent="0.2">
      <c r="A5142">
        <v>1293</v>
      </c>
      <c r="B5142">
        <v>8</v>
      </c>
      <c r="C5142" t="s">
        <v>56</v>
      </c>
      <c r="D5142">
        <v>90</v>
      </c>
      <c r="E5142">
        <v>38</v>
      </c>
      <c r="F5142" t="s">
        <v>63</v>
      </c>
    </row>
    <row r="5143" spans="1:6" x14ac:dyDescent="0.2">
      <c r="A5143">
        <v>1294</v>
      </c>
      <c r="B5143">
        <v>8</v>
      </c>
      <c r="C5143" t="s">
        <v>58</v>
      </c>
      <c r="D5143">
        <v>90</v>
      </c>
      <c r="E5143">
        <v>38</v>
      </c>
      <c r="F5143" t="s">
        <v>63</v>
      </c>
    </row>
    <row r="5144" spans="1:6" x14ac:dyDescent="0.2">
      <c r="A5144">
        <v>1295</v>
      </c>
      <c r="B5144">
        <v>8</v>
      </c>
      <c r="C5144" t="s">
        <v>59</v>
      </c>
      <c r="D5144">
        <v>90</v>
      </c>
      <c r="E5144">
        <v>38</v>
      </c>
      <c r="F5144" t="s">
        <v>64</v>
      </c>
    </row>
    <row r="5145" spans="1:6" x14ac:dyDescent="0.2">
      <c r="A5145">
        <v>1296</v>
      </c>
      <c r="B5145">
        <v>8</v>
      </c>
      <c r="C5145" t="s">
        <v>60</v>
      </c>
      <c r="D5145">
        <v>90</v>
      </c>
      <c r="E5145">
        <v>38</v>
      </c>
      <c r="F5145" t="s">
        <v>64</v>
      </c>
    </row>
    <row r="5146" spans="1:6" x14ac:dyDescent="0.2">
      <c r="A5146">
        <v>1297</v>
      </c>
      <c r="B5146">
        <v>8</v>
      </c>
      <c r="C5146" t="s">
        <v>56</v>
      </c>
      <c r="D5146">
        <v>90</v>
      </c>
      <c r="E5146">
        <v>39</v>
      </c>
      <c r="F5146" t="s">
        <v>57</v>
      </c>
    </row>
    <row r="5147" spans="1:6" x14ac:dyDescent="0.2">
      <c r="A5147">
        <v>1298</v>
      </c>
      <c r="B5147">
        <v>8</v>
      </c>
      <c r="C5147" t="s">
        <v>58</v>
      </c>
      <c r="D5147">
        <v>90</v>
      </c>
      <c r="E5147">
        <v>39</v>
      </c>
      <c r="F5147" t="s">
        <v>63</v>
      </c>
    </row>
    <row r="5148" spans="1:6" x14ac:dyDescent="0.2">
      <c r="A5148">
        <v>1299</v>
      </c>
      <c r="B5148">
        <v>8</v>
      </c>
      <c r="C5148" t="s">
        <v>59</v>
      </c>
      <c r="D5148">
        <v>90</v>
      </c>
      <c r="E5148">
        <v>39</v>
      </c>
      <c r="F5148" t="s">
        <v>57</v>
      </c>
    </row>
    <row r="5149" spans="1:6" x14ac:dyDescent="0.2">
      <c r="A5149">
        <v>1300</v>
      </c>
      <c r="B5149">
        <v>8</v>
      </c>
      <c r="C5149" t="s">
        <v>60</v>
      </c>
      <c r="D5149">
        <v>90</v>
      </c>
      <c r="E5149">
        <v>39</v>
      </c>
      <c r="F5149" t="s">
        <v>64</v>
      </c>
    </row>
    <row r="5150" spans="1:6" x14ac:dyDescent="0.2">
      <c r="A5150">
        <v>1301</v>
      </c>
      <c r="B5150">
        <v>8</v>
      </c>
      <c r="C5150" t="s">
        <v>56</v>
      </c>
      <c r="D5150">
        <v>90</v>
      </c>
      <c r="E5150">
        <v>40</v>
      </c>
      <c r="F5150" t="s">
        <v>62</v>
      </c>
    </row>
    <row r="5151" spans="1:6" x14ac:dyDescent="0.2">
      <c r="A5151">
        <v>1302</v>
      </c>
      <c r="B5151">
        <v>8</v>
      </c>
      <c r="C5151" t="s">
        <v>58</v>
      </c>
      <c r="D5151">
        <v>90</v>
      </c>
      <c r="E5151">
        <v>40</v>
      </c>
      <c r="F5151" t="s">
        <v>64</v>
      </c>
    </row>
    <row r="5152" spans="1:6" x14ac:dyDescent="0.2">
      <c r="A5152">
        <v>1303</v>
      </c>
      <c r="B5152">
        <v>8</v>
      </c>
      <c r="C5152" t="s">
        <v>59</v>
      </c>
      <c r="D5152">
        <v>90</v>
      </c>
      <c r="E5152">
        <v>40</v>
      </c>
      <c r="F5152" t="s">
        <v>62</v>
      </c>
    </row>
    <row r="5153" spans="1:6" x14ac:dyDescent="0.2">
      <c r="A5153">
        <v>1304</v>
      </c>
      <c r="B5153">
        <v>8</v>
      </c>
      <c r="C5153" t="s">
        <v>60</v>
      </c>
      <c r="D5153">
        <v>90</v>
      </c>
      <c r="E5153">
        <v>40</v>
      </c>
      <c r="F5153" t="s">
        <v>62</v>
      </c>
    </row>
    <row r="5154" spans="1:6" x14ac:dyDescent="0.2">
      <c r="A5154">
        <v>1305</v>
      </c>
      <c r="B5154">
        <v>8</v>
      </c>
      <c r="C5154" t="s">
        <v>56</v>
      </c>
      <c r="D5154">
        <v>90</v>
      </c>
      <c r="E5154">
        <v>41</v>
      </c>
      <c r="F5154" t="s">
        <v>63</v>
      </c>
    </row>
    <row r="5155" spans="1:6" x14ac:dyDescent="0.2">
      <c r="A5155">
        <v>1306</v>
      </c>
      <c r="B5155">
        <v>8</v>
      </c>
      <c r="C5155" t="s">
        <v>58</v>
      </c>
      <c r="D5155">
        <v>90</v>
      </c>
      <c r="E5155">
        <v>41</v>
      </c>
      <c r="F5155" t="s">
        <v>64</v>
      </c>
    </row>
    <row r="5156" spans="1:6" x14ac:dyDescent="0.2">
      <c r="A5156">
        <v>1307</v>
      </c>
      <c r="B5156">
        <v>8</v>
      </c>
      <c r="C5156" t="s">
        <v>59</v>
      </c>
      <c r="D5156">
        <v>90</v>
      </c>
      <c r="E5156">
        <v>41</v>
      </c>
      <c r="F5156" t="s">
        <v>64</v>
      </c>
    </row>
    <row r="5157" spans="1:6" x14ac:dyDescent="0.2">
      <c r="A5157">
        <v>1308</v>
      </c>
      <c r="B5157">
        <v>8</v>
      </c>
      <c r="C5157" t="s">
        <v>60</v>
      </c>
      <c r="D5157">
        <v>90</v>
      </c>
      <c r="E5157">
        <v>41</v>
      </c>
      <c r="F5157" t="s">
        <v>57</v>
      </c>
    </row>
    <row r="5158" spans="1:6" x14ac:dyDescent="0.2">
      <c r="A5158">
        <v>1309</v>
      </c>
      <c r="B5158">
        <v>8</v>
      </c>
      <c r="C5158" t="s">
        <v>56</v>
      </c>
      <c r="D5158">
        <v>90</v>
      </c>
      <c r="E5158">
        <v>42</v>
      </c>
      <c r="F5158" t="s">
        <v>63</v>
      </c>
    </row>
    <row r="5159" spans="1:6" x14ac:dyDescent="0.2">
      <c r="A5159">
        <v>1310</v>
      </c>
      <c r="B5159">
        <v>8</v>
      </c>
      <c r="C5159" t="s">
        <v>58</v>
      </c>
      <c r="D5159">
        <v>90</v>
      </c>
      <c r="E5159">
        <v>42</v>
      </c>
      <c r="F5159" t="s">
        <v>62</v>
      </c>
    </row>
    <row r="5160" spans="1:6" x14ac:dyDescent="0.2">
      <c r="A5160">
        <v>1311</v>
      </c>
      <c r="B5160">
        <v>8</v>
      </c>
      <c r="C5160" t="s">
        <v>59</v>
      </c>
      <c r="D5160">
        <v>90</v>
      </c>
      <c r="E5160">
        <v>42</v>
      </c>
      <c r="F5160" t="s">
        <v>64</v>
      </c>
    </row>
    <row r="5161" spans="1:6" x14ac:dyDescent="0.2">
      <c r="A5161">
        <v>1312</v>
      </c>
      <c r="B5161">
        <v>8</v>
      </c>
      <c r="C5161" t="s">
        <v>60</v>
      </c>
      <c r="D5161">
        <v>90</v>
      </c>
      <c r="E5161">
        <v>42</v>
      </c>
      <c r="F5161" t="s">
        <v>64</v>
      </c>
    </row>
    <row r="5162" spans="1:6" x14ac:dyDescent="0.2">
      <c r="A5162">
        <v>1313</v>
      </c>
      <c r="B5162">
        <v>8</v>
      </c>
      <c r="C5162" t="s">
        <v>56</v>
      </c>
      <c r="D5162">
        <v>90</v>
      </c>
      <c r="E5162">
        <v>43</v>
      </c>
      <c r="F5162" t="s">
        <v>64</v>
      </c>
    </row>
    <row r="5163" spans="1:6" x14ac:dyDescent="0.2">
      <c r="A5163">
        <v>1314</v>
      </c>
      <c r="B5163">
        <v>8</v>
      </c>
      <c r="C5163" t="s">
        <v>58</v>
      </c>
      <c r="D5163">
        <v>90</v>
      </c>
      <c r="E5163">
        <v>43</v>
      </c>
      <c r="F5163" t="s">
        <v>63</v>
      </c>
    </row>
    <row r="5164" spans="1:6" x14ac:dyDescent="0.2">
      <c r="A5164">
        <v>1315</v>
      </c>
      <c r="B5164">
        <v>8</v>
      </c>
      <c r="C5164" t="s">
        <v>59</v>
      </c>
      <c r="D5164">
        <v>90</v>
      </c>
      <c r="E5164">
        <v>43</v>
      </c>
      <c r="F5164" t="s">
        <v>57</v>
      </c>
    </row>
    <row r="5165" spans="1:6" x14ac:dyDescent="0.2">
      <c r="A5165">
        <v>1316</v>
      </c>
      <c r="B5165">
        <v>8</v>
      </c>
      <c r="C5165" t="s">
        <v>60</v>
      </c>
      <c r="D5165">
        <v>90</v>
      </c>
      <c r="E5165">
        <v>43</v>
      </c>
      <c r="F5165" t="s">
        <v>63</v>
      </c>
    </row>
    <row r="5166" spans="1:6" x14ac:dyDescent="0.2">
      <c r="A5166">
        <v>1317</v>
      </c>
      <c r="B5166">
        <v>8</v>
      </c>
      <c r="C5166" t="s">
        <v>56</v>
      </c>
      <c r="D5166">
        <v>90</v>
      </c>
      <c r="E5166">
        <v>44</v>
      </c>
      <c r="F5166" t="s">
        <v>64</v>
      </c>
    </row>
    <row r="5167" spans="1:6" x14ac:dyDescent="0.2">
      <c r="A5167">
        <v>1318</v>
      </c>
      <c r="B5167">
        <v>8</v>
      </c>
      <c r="C5167" t="s">
        <v>58</v>
      </c>
      <c r="D5167">
        <v>90</v>
      </c>
      <c r="E5167">
        <v>44</v>
      </c>
      <c r="F5167" t="s">
        <v>64</v>
      </c>
    </row>
    <row r="5168" spans="1:6" x14ac:dyDescent="0.2">
      <c r="A5168">
        <v>1319</v>
      </c>
      <c r="B5168">
        <v>8</v>
      </c>
      <c r="C5168" t="s">
        <v>59</v>
      </c>
      <c r="D5168">
        <v>90</v>
      </c>
      <c r="E5168">
        <v>44</v>
      </c>
      <c r="F5168" t="s">
        <v>64</v>
      </c>
    </row>
    <row r="5169" spans="1:6" x14ac:dyDescent="0.2">
      <c r="A5169">
        <v>1320</v>
      </c>
      <c r="B5169">
        <v>8</v>
      </c>
      <c r="C5169" t="s">
        <v>60</v>
      </c>
      <c r="D5169">
        <v>90</v>
      </c>
      <c r="E5169">
        <v>44</v>
      </c>
      <c r="F5169" t="s">
        <v>64</v>
      </c>
    </row>
    <row r="5170" spans="1:6" x14ac:dyDescent="0.2">
      <c r="A5170">
        <v>1321</v>
      </c>
      <c r="B5170">
        <v>8</v>
      </c>
      <c r="C5170" t="s">
        <v>56</v>
      </c>
      <c r="D5170">
        <v>90</v>
      </c>
      <c r="E5170">
        <v>45</v>
      </c>
      <c r="F5170" t="s">
        <v>64</v>
      </c>
    </row>
    <row r="5171" spans="1:6" x14ac:dyDescent="0.2">
      <c r="A5171">
        <v>1322</v>
      </c>
      <c r="B5171">
        <v>8</v>
      </c>
      <c r="C5171" t="s">
        <v>58</v>
      </c>
      <c r="D5171">
        <v>90</v>
      </c>
      <c r="E5171">
        <v>45</v>
      </c>
      <c r="F5171" t="s">
        <v>64</v>
      </c>
    </row>
    <row r="5172" spans="1:6" x14ac:dyDescent="0.2">
      <c r="A5172">
        <v>1323</v>
      </c>
      <c r="B5172">
        <v>8</v>
      </c>
      <c r="C5172" t="s">
        <v>59</v>
      </c>
      <c r="D5172">
        <v>90</v>
      </c>
      <c r="E5172">
        <v>45</v>
      </c>
      <c r="F5172" t="s">
        <v>64</v>
      </c>
    </row>
    <row r="5173" spans="1:6" x14ac:dyDescent="0.2">
      <c r="A5173">
        <v>1324</v>
      </c>
      <c r="B5173">
        <v>8</v>
      </c>
      <c r="C5173" t="s">
        <v>60</v>
      </c>
      <c r="D5173">
        <v>90</v>
      </c>
      <c r="E5173">
        <v>45</v>
      </c>
      <c r="F5173" t="s">
        <v>62</v>
      </c>
    </row>
    <row r="5174" spans="1:6" x14ac:dyDescent="0.2">
      <c r="A5174">
        <v>1325</v>
      </c>
      <c r="B5174">
        <v>8</v>
      </c>
      <c r="C5174" t="s">
        <v>56</v>
      </c>
      <c r="D5174">
        <v>90</v>
      </c>
      <c r="E5174">
        <v>46</v>
      </c>
      <c r="F5174" t="s">
        <v>64</v>
      </c>
    </row>
    <row r="5175" spans="1:6" x14ac:dyDescent="0.2">
      <c r="A5175">
        <v>1326</v>
      </c>
      <c r="B5175">
        <v>8</v>
      </c>
      <c r="C5175" t="s">
        <v>58</v>
      </c>
      <c r="D5175">
        <v>90</v>
      </c>
      <c r="E5175">
        <v>46</v>
      </c>
      <c r="F5175" t="s">
        <v>64</v>
      </c>
    </row>
    <row r="5176" spans="1:6" x14ac:dyDescent="0.2">
      <c r="A5176">
        <v>1327</v>
      </c>
      <c r="B5176">
        <v>8</v>
      </c>
      <c r="C5176" t="s">
        <v>59</v>
      </c>
      <c r="D5176">
        <v>90</v>
      </c>
      <c r="E5176">
        <v>46</v>
      </c>
      <c r="F5176" t="s">
        <v>64</v>
      </c>
    </row>
    <row r="5177" spans="1:6" x14ac:dyDescent="0.2">
      <c r="A5177">
        <v>1328</v>
      </c>
      <c r="B5177">
        <v>8</v>
      </c>
      <c r="C5177" t="s">
        <v>60</v>
      </c>
      <c r="D5177">
        <v>90</v>
      </c>
      <c r="E5177">
        <v>46</v>
      </c>
      <c r="F5177" t="s">
        <v>64</v>
      </c>
    </row>
    <row r="5178" spans="1:6" x14ac:dyDescent="0.2">
      <c r="A5178">
        <v>1329</v>
      </c>
      <c r="B5178">
        <v>8</v>
      </c>
      <c r="C5178" t="s">
        <v>56</v>
      </c>
      <c r="D5178">
        <v>90</v>
      </c>
      <c r="E5178">
        <v>47</v>
      </c>
      <c r="F5178" t="s">
        <v>57</v>
      </c>
    </row>
    <row r="5179" spans="1:6" x14ac:dyDescent="0.2">
      <c r="A5179">
        <v>1330</v>
      </c>
      <c r="B5179">
        <v>8</v>
      </c>
      <c r="C5179" t="s">
        <v>58</v>
      </c>
      <c r="D5179">
        <v>90</v>
      </c>
      <c r="E5179">
        <v>47</v>
      </c>
      <c r="F5179" t="s">
        <v>57</v>
      </c>
    </row>
    <row r="5180" spans="1:6" x14ac:dyDescent="0.2">
      <c r="A5180">
        <v>1331</v>
      </c>
      <c r="B5180">
        <v>8</v>
      </c>
      <c r="C5180" t="s">
        <v>59</v>
      </c>
      <c r="D5180">
        <v>90</v>
      </c>
      <c r="E5180">
        <v>47</v>
      </c>
      <c r="F5180" t="s">
        <v>64</v>
      </c>
    </row>
    <row r="5181" spans="1:6" x14ac:dyDescent="0.2">
      <c r="A5181">
        <v>1332</v>
      </c>
      <c r="B5181">
        <v>8</v>
      </c>
      <c r="C5181" t="s">
        <v>60</v>
      </c>
      <c r="D5181">
        <v>90</v>
      </c>
      <c r="E5181">
        <v>47</v>
      </c>
      <c r="F5181" t="s">
        <v>64</v>
      </c>
    </row>
    <row r="5182" spans="1:6" x14ac:dyDescent="0.2">
      <c r="A5182">
        <v>1333</v>
      </c>
      <c r="B5182">
        <v>8</v>
      </c>
      <c r="C5182" t="s">
        <v>56</v>
      </c>
      <c r="D5182">
        <v>90</v>
      </c>
      <c r="E5182">
        <v>48</v>
      </c>
      <c r="F5182" t="s">
        <v>57</v>
      </c>
    </row>
    <row r="5183" spans="1:6" x14ac:dyDescent="0.2">
      <c r="A5183">
        <v>1334</v>
      </c>
      <c r="B5183">
        <v>8</v>
      </c>
      <c r="C5183" t="s">
        <v>58</v>
      </c>
      <c r="D5183">
        <v>90</v>
      </c>
      <c r="E5183">
        <v>48</v>
      </c>
      <c r="F5183" t="s">
        <v>61</v>
      </c>
    </row>
    <row r="5184" spans="1:6" x14ac:dyDescent="0.2">
      <c r="A5184">
        <v>1335</v>
      </c>
      <c r="B5184">
        <v>8</v>
      </c>
      <c r="C5184" t="s">
        <v>59</v>
      </c>
      <c r="D5184">
        <v>90</v>
      </c>
      <c r="E5184">
        <v>48</v>
      </c>
      <c r="F5184" t="s">
        <v>61</v>
      </c>
    </row>
    <row r="5185" spans="1:6" x14ac:dyDescent="0.2">
      <c r="A5185">
        <v>1336</v>
      </c>
      <c r="B5185">
        <v>8</v>
      </c>
      <c r="C5185" t="s">
        <v>60</v>
      </c>
      <c r="D5185">
        <v>90</v>
      </c>
      <c r="E5185">
        <v>48</v>
      </c>
      <c r="F5185" t="s">
        <v>61</v>
      </c>
    </row>
    <row r="5186" spans="1:6" x14ac:dyDescent="0.2">
      <c r="A5186">
        <v>1337</v>
      </c>
      <c r="B5186">
        <v>8</v>
      </c>
      <c r="C5186" t="s">
        <v>56</v>
      </c>
      <c r="D5186">
        <v>90</v>
      </c>
      <c r="E5186">
        <v>49</v>
      </c>
      <c r="F5186" t="s">
        <v>63</v>
      </c>
    </row>
    <row r="5187" spans="1:6" x14ac:dyDescent="0.2">
      <c r="A5187">
        <v>1338</v>
      </c>
      <c r="B5187">
        <v>8</v>
      </c>
      <c r="C5187" t="s">
        <v>58</v>
      </c>
      <c r="D5187">
        <v>90</v>
      </c>
      <c r="E5187">
        <v>49</v>
      </c>
      <c r="F5187" t="s">
        <v>63</v>
      </c>
    </row>
    <row r="5188" spans="1:6" x14ac:dyDescent="0.2">
      <c r="A5188">
        <v>1339</v>
      </c>
      <c r="B5188">
        <v>8</v>
      </c>
      <c r="C5188" t="s">
        <v>59</v>
      </c>
      <c r="D5188">
        <v>90</v>
      </c>
      <c r="E5188">
        <v>49</v>
      </c>
      <c r="F5188" t="s">
        <v>64</v>
      </c>
    </row>
    <row r="5189" spans="1:6" x14ac:dyDescent="0.2">
      <c r="A5189">
        <v>1340</v>
      </c>
      <c r="B5189">
        <v>8</v>
      </c>
      <c r="C5189" t="s">
        <v>60</v>
      </c>
      <c r="D5189">
        <v>90</v>
      </c>
      <c r="E5189">
        <v>49</v>
      </c>
      <c r="F5189" t="s">
        <v>63</v>
      </c>
    </row>
    <row r="5190" spans="1:6" x14ac:dyDescent="0.2">
      <c r="A5190">
        <v>1341</v>
      </c>
      <c r="B5190">
        <v>8</v>
      </c>
      <c r="C5190" t="s">
        <v>56</v>
      </c>
      <c r="D5190">
        <v>90</v>
      </c>
      <c r="E5190">
        <v>50</v>
      </c>
      <c r="F5190" t="s">
        <v>64</v>
      </c>
    </row>
    <row r="5191" spans="1:6" x14ac:dyDescent="0.2">
      <c r="A5191">
        <v>1342</v>
      </c>
      <c r="B5191">
        <v>8</v>
      </c>
      <c r="C5191" t="s">
        <v>58</v>
      </c>
      <c r="D5191">
        <v>90</v>
      </c>
      <c r="E5191">
        <v>50</v>
      </c>
      <c r="F5191" t="s">
        <v>64</v>
      </c>
    </row>
    <row r="5192" spans="1:6" x14ac:dyDescent="0.2">
      <c r="A5192">
        <v>1343</v>
      </c>
      <c r="B5192">
        <v>8</v>
      </c>
      <c r="C5192" t="s">
        <v>59</v>
      </c>
      <c r="D5192">
        <v>90</v>
      </c>
      <c r="E5192">
        <v>50</v>
      </c>
      <c r="F5192" t="s">
        <v>63</v>
      </c>
    </row>
    <row r="5193" spans="1:6" x14ac:dyDescent="0.2">
      <c r="A5193">
        <v>1344</v>
      </c>
      <c r="B5193">
        <v>8</v>
      </c>
      <c r="C5193" t="s">
        <v>60</v>
      </c>
      <c r="D5193">
        <v>90</v>
      </c>
      <c r="E5193">
        <v>50</v>
      </c>
      <c r="F5193" t="s">
        <v>63</v>
      </c>
    </row>
    <row r="5194" spans="1:6" x14ac:dyDescent="0.2">
      <c r="A5194">
        <v>1345</v>
      </c>
      <c r="B5194">
        <v>8</v>
      </c>
      <c r="C5194" t="s">
        <v>56</v>
      </c>
      <c r="D5194">
        <v>90</v>
      </c>
      <c r="E5194">
        <v>51</v>
      </c>
      <c r="F5194" t="s">
        <v>63</v>
      </c>
    </row>
    <row r="5195" spans="1:6" x14ac:dyDescent="0.2">
      <c r="A5195">
        <v>1346</v>
      </c>
      <c r="B5195">
        <v>8</v>
      </c>
      <c r="C5195" t="s">
        <v>58</v>
      </c>
      <c r="D5195">
        <v>90</v>
      </c>
      <c r="E5195">
        <v>51</v>
      </c>
      <c r="F5195" t="s">
        <v>63</v>
      </c>
    </row>
    <row r="5196" spans="1:6" x14ac:dyDescent="0.2">
      <c r="A5196">
        <v>1347</v>
      </c>
      <c r="B5196">
        <v>8</v>
      </c>
      <c r="C5196" t="s">
        <v>59</v>
      </c>
      <c r="D5196">
        <v>90</v>
      </c>
      <c r="E5196">
        <v>51</v>
      </c>
      <c r="F5196" t="s">
        <v>63</v>
      </c>
    </row>
    <row r="5197" spans="1:6" x14ac:dyDescent="0.2">
      <c r="A5197">
        <v>1348</v>
      </c>
      <c r="B5197">
        <v>8</v>
      </c>
      <c r="C5197" t="s">
        <v>60</v>
      </c>
      <c r="D5197">
        <v>90</v>
      </c>
      <c r="E5197">
        <v>51</v>
      </c>
      <c r="F5197" t="s">
        <v>63</v>
      </c>
    </row>
    <row r="5198" spans="1:6" x14ac:dyDescent="0.2">
      <c r="A5198">
        <v>1349</v>
      </c>
      <c r="B5198">
        <v>8</v>
      </c>
      <c r="C5198" t="s">
        <v>56</v>
      </c>
      <c r="D5198">
        <v>90</v>
      </c>
      <c r="E5198">
        <v>52</v>
      </c>
      <c r="F5198" t="s">
        <v>63</v>
      </c>
    </row>
    <row r="5199" spans="1:6" x14ac:dyDescent="0.2">
      <c r="A5199">
        <v>1350</v>
      </c>
      <c r="B5199">
        <v>8</v>
      </c>
      <c r="C5199" t="s">
        <v>58</v>
      </c>
      <c r="D5199">
        <v>90</v>
      </c>
      <c r="E5199">
        <v>52</v>
      </c>
      <c r="F5199" t="s">
        <v>63</v>
      </c>
    </row>
    <row r="5200" spans="1:6" x14ac:dyDescent="0.2">
      <c r="A5200">
        <v>1351</v>
      </c>
      <c r="B5200">
        <v>8</v>
      </c>
      <c r="C5200" t="s">
        <v>59</v>
      </c>
      <c r="D5200">
        <v>90</v>
      </c>
      <c r="E5200">
        <v>52</v>
      </c>
      <c r="F5200" t="s">
        <v>62</v>
      </c>
    </row>
    <row r="5201" spans="1:6" x14ac:dyDescent="0.2">
      <c r="A5201">
        <v>1352</v>
      </c>
      <c r="B5201">
        <v>8</v>
      </c>
      <c r="C5201" t="s">
        <v>60</v>
      </c>
      <c r="D5201">
        <v>90</v>
      </c>
      <c r="E5201">
        <v>52</v>
      </c>
      <c r="F5201" t="s">
        <v>62</v>
      </c>
    </row>
    <row r="5202" spans="1:6" x14ac:dyDescent="0.2">
      <c r="A5202">
        <v>1353</v>
      </c>
      <c r="B5202">
        <v>8</v>
      </c>
      <c r="C5202" t="s">
        <v>56</v>
      </c>
      <c r="D5202">
        <v>90</v>
      </c>
      <c r="E5202">
        <v>53</v>
      </c>
      <c r="F5202" t="s">
        <v>63</v>
      </c>
    </row>
    <row r="5203" spans="1:6" x14ac:dyDescent="0.2">
      <c r="A5203">
        <v>1354</v>
      </c>
      <c r="B5203">
        <v>8</v>
      </c>
      <c r="C5203" t="s">
        <v>58</v>
      </c>
      <c r="D5203">
        <v>90</v>
      </c>
      <c r="E5203">
        <v>53</v>
      </c>
      <c r="F5203" t="s">
        <v>63</v>
      </c>
    </row>
    <row r="5204" spans="1:6" x14ac:dyDescent="0.2">
      <c r="A5204">
        <v>1355</v>
      </c>
      <c r="B5204">
        <v>8</v>
      </c>
      <c r="C5204" t="s">
        <v>59</v>
      </c>
      <c r="D5204">
        <v>90</v>
      </c>
      <c r="E5204">
        <v>53</v>
      </c>
      <c r="F5204" t="s">
        <v>63</v>
      </c>
    </row>
    <row r="5205" spans="1:6" x14ac:dyDescent="0.2">
      <c r="A5205">
        <v>1356</v>
      </c>
      <c r="B5205">
        <v>8</v>
      </c>
      <c r="C5205" t="s">
        <v>60</v>
      </c>
      <c r="D5205">
        <v>90</v>
      </c>
      <c r="E5205">
        <v>53</v>
      </c>
      <c r="F5205" t="s">
        <v>63</v>
      </c>
    </row>
    <row r="5206" spans="1:6" x14ac:dyDescent="0.2">
      <c r="A5206">
        <v>1357</v>
      </c>
      <c r="B5206">
        <v>8</v>
      </c>
      <c r="C5206" t="s">
        <v>56</v>
      </c>
      <c r="D5206">
        <v>90</v>
      </c>
      <c r="E5206">
        <v>54</v>
      </c>
      <c r="F5206" t="s">
        <v>64</v>
      </c>
    </row>
    <row r="5207" spans="1:6" x14ac:dyDescent="0.2">
      <c r="A5207">
        <v>1358</v>
      </c>
      <c r="B5207">
        <v>8</v>
      </c>
      <c r="C5207" t="s">
        <v>58</v>
      </c>
      <c r="D5207">
        <v>90</v>
      </c>
      <c r="E5207">
        <v>54</v>
      </c>
      <c r="F5207" t="s">
        <v>64</v>
      </c>
    </row>
    <row r="5208" spans="1:6" x14ac:dyDescent="0.2">
      <c r="A5208">
        <v>1359</v>
      </c>
      <c r="B5208">
        <v>8</v>
      </c>
      <c r="C5208" t="s">
        <v>59</v>
      </c>
      <c r="D5208">
        <v>90</v>
      </c>
      <c r="E5208">
        <v>54</v>
      </c>
      <c r="F5208" t="s">
        <v>64</v>
      </c>
    </row>
    <row r="5209" spans="1:6" x14ac:dyDescent="0.2">
      <c r="A5209">
        <v>1360</v>
      </c>
      <c r="B5209">
        <v>8</v>
      </c>
      <c r="C5209" t="s">
        <v>60</v>
      </c>
      <c r="D5209">
        <v>90</v>
      </c>
      <c r="E5209">
        <v>54</v>
      </c>
      <c r="F5209" t="s">
        <v>64</v>
      </c>
    </row>
    <row r="5210" spans="1:6" x14ac:dyDescent="0.2">
      <c r="A5210">
        <v>1361</v>
      </c>
      <c r="B5210">
        <v>8</v>
      </c>
      <c r="C5210" t="s">
        <v>56</v>
      </c>
      <c r="D5210">
        <v>90</v>
      </c>
      <c r="E5210">
        <v>55</v>
      </c>
      <c r="F5210" t="s">
        <v>63</v>
      </c>
    </row>
    <row r="5211" spans="1:6" x14ac:dyDescent="0.2">
      <c r="A5211">
        <v>1362</v>
      </c>
      <c r="B5211">
        <v>8</v>
      </c>
      <c r="C5211" t="s">
        <v>58</v>
      </c>
      <c r="D5211">
        <v>90</v>
      </c>
      <c r="E5211">
        <v>55</v>
      </c>
      <c r="F5211" t="s">
        <v>62</v>
      </c>
    </row>
    <row r="5212" spans="1:6" x14ac:dyDescent="0.2">
      <c r="A5212">
        <v>1363</v>
      </c>
      <c r="B5212">
        <v>8</v>
      </c>
      <c r="C5212" t="s">
        <v>59</v>
      </c>
      <c r="D5212">
        <v>90</v>
      </c>
      <c r="E5212">
        <v>55</v>
      </c>
      <c r="F5212" t="s">
        <v>64</v>
      </c>
    </row>
    <row r="5213" spans="1:6" x14ac:dyDescent="0.2">
      <c r="A5213">
        <v>1364</v>
      </c>
      <c r="B5213">
        <v>8</v>
      </c>
      <c r="C5213" t="s">
        <v>60</v>
      </c>
      <c r="D5213">
        <v>90</v>
      </c>
      <c r="E5213">
        <v>55</v>
      </c>
      <c r="F5213" t="s">
        <v>64</v>
      </c>
    </row>
    <row r="5214" spans="1:6" x14ac:dyDescent="0.2">
      <c r="A5214">
        <v>1365</v>
      </c>
      <c r="B5214">
        <v>8</v>
      </c>
      <c r="C5214" t="s">
        <v>56</v>
      </c>
      <c r="D5214">
        <v>90</v>
      </c>
      <c r="E5214">
        <v>56</v>
      </c>
      <c r="F5214" t="s">
        <v>63</v>
      </c>
    </row>
    <row r="5215" spans="1:6" x14ac:dyDescent="0.2">
      <c r="A5215">
        <v>1366</v>
      </c>
      <c r="B5215">
        <v>8</v>
      </c>
      <c r="C5215" t="s">
        <v>58</v>
      </c>
      <c r="D5215">
        <v>90</v>
      </c>
      <c r="E5215">
        <v>56</v>
      </c>
      <c r="F5215" t="s">
        <v>63</v>
      </c>
    </row>
    <row r="5216" spans="1:6" x14ac:dyDescent="0.2">
      <c r="A5216">
        <v>1367</v>
      </c>
      <c r="B5216">
        <v>8</v>
      </c>
      <c r="C5216" t="s">
        <v>59</v>
      </c>
      <c r="D5216">
        <v>90</v>
      </c>
      <c r="E5216">
        <v>56</v>
      </c>
      <c r="F5216" t="s">
        <v>64</v>
      </c>
    </row>
    <row r="5217" spans="1:6" x14ac:dyDescent="0.2">
      <c r="A5217">
        <v>1368</v>
      </c>
      <c r="B5217">
        <v>8</v>
      </c>
      <c r="C5217" t="s">
        <v>60</v>
      </c>
      <c r="D5217">
        <v>90</v>
      </c>
      <c r="E5217">
        <v>56</v>
      </c>
      <c r="F5217" t="s">
        <v>64</v>
      </c>
    </row>
    <row r="5218" spans="1:6" x14ac:dyDescent="0.2">
      <c r="A5218">
        <v>1369</v>
      </c>
      <c r="B5218">
        <v>8</v>
      </c>
      <c r="C5218" t="s">
        <v>56</v>
      </c>
      <c r="D5218">
        <v>90</v>
      </c>
      <c r="E5218">
        <v>57</v>
      </c>
      <c r="F5218" t="s">
        <v>63</v>
      </c>
    </row>
    <row r="5219" spans="1:6" x14ac:dyDescent="0.2">
      <c r="A5219">
        <v>1370</v>
      </c>
      <c r="B5219">
        <v>8</v>
      </c>
      <c r="C5219" t="s">
        <v>58</v>
      </c>
      <c r="D5219">
        <v>90</v>
      </c>
      <c r="E5219">
        <v>57</v>
      </c>
      <c r="F5219" t="s">
        <v>63</v>
      </c>
    </row>
    <row r="5220" spans="1:6" x14ac:dyDescent="0.2">
      <c r="A5220">
        <v>1371</v>
      </c>
      <c r="B5220">
        <v>8</v>
      </c>
      <c r="C5220" t="s">
        <v>59</v>
      </c>
      <c r="D5220">
        <v>90</v>
      </c>
      <c r="E5220">
        <v>57</v>
      </c>
      <c r="F5220" t="s">
        <v>62</v>
      </c>
    </row>
    <row r="5221" spans="1:6" x14ac:dyDescent="0.2">
      <c r="A5221">
        <v>1372</v>
      </c>
      <c r="B5221">
        <v>8</v>
      </c>
      <c r="C5221" t="s">
        <v>60</v>
      </c>
      <c r="D5221">
        <v>90</v>
      </c>
      <c r="E5221">
        <v>57</v>
      </c>
      <c r="F5221" t="s">
        <v>63</v>
      </c>
    </row>
    <row r="5222" spans="1:6" x14ac:dyDescent="0.2">
      <c r="A5222">
        <v>1373</v>
      </c>
      <c r="B5222">
        <v>8</v>
      </c>
      <c r="C5222" t="s">
        <v>56</v>
      </c>
      <c r="D5222">
        <v>90</v>
      </c>
      <c r="E5222">
        <v>58</v>
      </c>
      <c r="F5222" t="s">
        <v>63</v>
      </c>
    </row>
    <row r="5223" spans="1:6" x14ac:dyDescent="0.2">
      <c r="A5223">
        <v>1374</v>
      </c>
      <c r="B5223">
        <v>8</v>
      </c>
      <c r="C5223" t="s">
        <v>58</v>
      </c>
      <c r="D5223">
        <v>90</v>
      </c>
      <c r="E5223">
        <v>58</v>
      </c>
      <c r="F5223" t="s">
        <v>63</v>
      </c>
    </row>
    <row r="5224" spans="1:6" x14ac:dyDescent="0.2">
      <c r="A5224">
        <v>1375</v>
      </c>
      <c r="B5224">
        <v>8</v>
      </c>
      <c r="C5224" t="s">
        <v>59</v>
      </c>
      <c r="D5224">
        <v>90</v>
      </c>
      <c r="E5224">
        <v>58</v>
      </c>
      <c r="F5224" t="s">
        <v>62</v>
      </c>
    </row>
    <row r="5225" spans="1:6" x14ac:dyDescent="0.2">
      <c r="A5225">
        <v>1376</v>
      </c>
      <c r="B5225">
        <v>8</v>
      </c>
      <c r="C5225" t="s">
        <v>60</v>
      </c>
      <c r="D5225">
        <v>90</v>
      </c>
      <c r="E5225">
        <v>58</v>
      </c>
      <c r="F5225" t="s">
        <v>62</v>
      </c>
    </row>
    <row r="5226" spans="1:6" x14ac:dyDescent="0.2">
      <c r="A5226">
        <v>1377</v>
      </c>
      <c r="B5226">
        <v>8</v>
      </c>
      <c r="C5226" t="s">
        <v>56</v>
      </c>
      <c r="D5226">
        <v>90</v>
      </c>
      <c r="E5226">
        <v>59</v>
      </c>
      <c r="F5226" t="s">
        <v>63</v>
      </c>
    </row>
    <row r="5227" spans="1:6" x14ac:dyDescent="0.2">
      <c r="A5227">
        <v>1378</v>
      </c>
      <c r="B5227">
        <v>8</v>
      </c>
      <c r="C5227" t="s">
        <v>58</v>
      </c>
      <c r="D5227">
        <v>90</v>
      </c>
      <c r="E5227">
        <v>59</v>
      </c>
      <c r="F5227" t="s">
        <v>63</v>
      </c>
    </row>
    <row r="5228" spans="1:6" x14ac:dyDescent="0.2">
      <c r="A5228">
        <v>1379</v>
      </c>
      <c r="B5228">
        <v>8</v>
      </c>
      <c r="C5228" t="s">
        <v>59</v>
      </c>
      <c r="D5228">
        <v>90</v>
      </c>
      <c r="E5228">
        <v>59</v>
      </c>
      <c r="F5228" t="s">
        <v>62</v>
      </c>
    </row>
    <row r="5229" spans="1:6" x14ac:dyDescent="0.2">
      <c r="A5229">
        <v>1380</v>
      </c>
      <c r="B5229">
        <v>8</v>
      </c>
      <c r="C5229" t="s">
        <v>60</v>
      </c>
      <c r="D5229">
        <v>90</v>
      </c>
      <c r="E5229">
        <v>59</v>
      </c>
      <c r="F5229" t="s">
        <v>62</v>
      </c>
    </row>
    <row r="5230" spans="1:6" x14ac:dyDescent="0.2">
      <c r="A5230">
        <v>1381</v>
      </c>
      <c r="B5230">
        <v>8</v>
      </c>
      <c r="C5230" t="s">
        <v>56</v>
      </c>
      <c r="D5230">
        <v>90</v>
      </c>
      <c r="E5230">
        <v>60</v>
      </c>
      <c r="F5230" t="s">
        <v>63</v>
      </c>
    </row>
    <row r="5231" spans="1:6" x14ac:dyDescent="0.2">
      <c r="A5231">
        <v>1382</v>
      </c>
      <c r="B5231">
        <v>8</v>
      </c>
      <c r="C5231" t="s">
        <v>58</v>
      </c>
      <c r="D5231">
        <v>90</v>
      </c>
      <c r="E5231">
        <v>60</v>
      </c>
      <c r="F5231" t="s">
        <v>63</v>
      </c>
    </row>
    <row r="5232" spans="1:6" x14ac:dyDescent="0.2">
      <c r="A5232">
        <v>1383</v>
      </c>
      <c r="B5232">
        <v>8</v>
      </c>
      <c r="C5232" t="s">
        <v>59</v>
      </c>
      <c r="D5232">
        <v>90</v>
      </c>
      <c r="E5232">
        <v>60</v>
      </c>
      <c r="F5232" t="s">
        <v>62</v>
      </c>
    </row>
    <row r="5233" spans="1:6" x14ac:dyDescent="0.2">
      <c r="A5233">
        <v>1384</v>
      </c>
      <c r="B5233">
        <v>8</v>
      </c>
      <c r="C5233" t="s">
        <v>60</v>
      </c>
      <c r="D5233">
        <v>90</v>
      </c>
      <c r="E5233">
        <v>60</v>
      </c>
      <c r="F5233" t="s">
        <v>62</v>
      </c>
    </row>
    <row r="5234" spans="1:6" x14ac:dyDescent="0.2">
      <c r="A5234">
        <v>1385</v>
      </c>
      <c r="B5234">
        <v>8</v>
      </c>
      <c r="C5234" t="s">
        <v>56</v>
      </c>
      <c r="D5234">
        <v>90</v>
      </c>
      <c r="E5234">
        <v>61</v>
      </c>
      <c r="F5234" t="s">
        <v>64</v>
      </c>
    </row>
    <row r="5235" spans="1:6" x14ac:dyDescent="0.2">
      <c r="A5235">
        <v>1386</v>
      </c>
      <c r="B5235">
        <v>8</v>
      </c>
      <c r="C5235" t="s">
        <v>58</v>
      </c>
      <c r="D5235">
        <v>90</v>
      </c>
      <c r="E5235">
        <v>61</v>
      </c>
      <c r="F5235" t="s">
        <v>64</v>
      </c>
    </row>
    <row r="5236" spans="1:6" x14ac:dyDescent="0.2">
      <c r="A5236">
        <v>1387</v>
      </c>
      <c r="B5236">
        <v>8</v>
      </c>
      <c r="C5236" t="s">
        <v>59</v>
      </c>
      <c r="D5236">
        <v>90</v>
      </c>
      <c r="E5236">
        <v>61</v>
      </c>
      <c r="F5236" t="s">
        <v>64</v>
      </c>
    </row>
    <row r="5237" spans="1:6" x14ac:dyDescent="0.2">
      <c r="A5237">
        <v>1388</v>
      </c>
      <c r="B5237">
        <v>8</v>
      </c>
      <c r="C5237" t="s">
        <v>60</v>
      </c>
      <c r="D5237">
        <v>90</v>
      </c>
      <c r="E5237">
        <v>61</v>
      </c>
      <c r="F5237" t="s">
        <v>64</v>
      </c>
    </row>
    <row r="5238" spans="1:6" x14ac:dyDescent="0.2">
      <c r="A5238">
        <v>1389</v>
      </c>
      <c r="B5238">
        <v>8</v>
      </c>
      <c r="C5238" t="s">
        <v>56</v>
      </c>
      <c r="D5238">
        <v>90</v>
      </c>
      <c r="E5238">
        <v>62</v>
      </c>
      <c r="F5238" t="s">
        <v>64</v>
      </c>
    </row>
    <row r="5239" spans="1:6" x14ac:dyDescent="0.2">
      <c r="A5239">
        <v>1390</v>
      </c>
      <c r="B5239">
        <v>8</v>
      </c>
      <c r="C5239" t="s">
        <v>58</v>
      </c>
      <c r="D5239">
        <v>90</v>
      </c>
      <c r="E5239">
        <v>62</v>
      </c>
      <c r="F5239" t="s">
        <v>64</v>
      </c>
    </row>
    <row r="5240" spans="1:6" x14ac:dyDescent="0.2">
      <c r="A5240">
        <v>1391</v>
      </c>
      <c r="B5240">
        <v>8</v>
      </c>
      <c r="C5240" t="s">
        <v>59</v>
      </c>
      <c r="D5240">
        <v>90</v>
      </c>
      <c r="E5240">
        <v>62</v>
      </c>
      <c r="F5240" t="s">
        <v>64</v>
      </c>
    </row>
    <row r="5241" spans="1:6" x14ac:dyDescent="0.2">
      <c r="A5241">
        <v>1392</v>
      </c>
      <c r="B5241">
        <v>8</v>
      </c>
      <c r="C5241" t="s">
        <v>60</v>
      </c>
      <c r="D5241">
        <v>90</v>
      </c>
      <c r="E5241">
        <v>62</v>
      </c>
      <c r="F5241" t="s">
        <v>64</v>
      </c>
    </row>
    <row r="5242" spans="1:6" x14ac:dyDescent="0.2">
      <c r="A5242">
        <v>1393</v>
      </c>
      <c r="B5242">
        <v>8</v>
      </c>
      <c r="C5242" t="s">
        <v>56</v>
      </c>
      <c r="D5242">
        <v>90</v>
      </c>
      <c r="E5242">
        <v>63</v>
      </c>
      <c r="F5242" t="s">
        <v>63</v>
      </c>
    </row>
    <row r="5243" spans="1:6" x14ac:dyDescent="0.2">
      <c r="A5243">
        <v>1394</v>
      </c>
      <c r="B5243">
        <v>8</v>
      </c>
      <c r="C5243" t="s">
        <v>58</v>
      </c>
      <c r="D5243">
        <v>90</v>
      </c>
      <c r="E5243">
        <v>63</v>
      </c>
      <c r="F5243" t="s">
        <v>63</v>
      </c>
    </row>
    <row r="5244" spans="1:6" x14ac:dyDescent="0.2">
      <c r="A5244">
        <v>1395</v>
      </c>
      <c r="B5244">
        <v>8</v>
      </c>
      <c r="C5244" t="s">
        <v>59</v>
      </c>
      <c r="D5244">
        <v>90</v>
      </c>
      <c r="E5244">
        <v>63</v>
      </c>
      <c r="F5244" t="s">
        <v>62</v>
      </c>
    </row>
    <row r="5245" spans="1:6" x14ac:dyDescent="0.2">
      <c r="A5245">
        <v>1396</v>
      </c>
      <c r="B5245">
        <v>8</v>
      </c>
      <c r="C5245" t="s">
        <v>60</v>
      </c>
      <c r="D5245">
        <v>90</v>
      </c>
      <c r="E5245">
        <v>63</v>
      </c>
      <c r="F5245" t="s">
        <v>63</v>
      </c>
    </row>
    <row r="5246" spans="1:6" x14ac:dyDescent="0.2">
      <c r="A5246">
        <v>1397</v>
      </c>
      <c r="B5246">
        <v>8</v>
      </c>
      <c r="C5246" t="s">
        <v>56</v>
      </c>
      <c r="D5246">
        <v>90</v>
      </c>
      <c r="E5246">
        <v>64</v>
      </c>
      <c r="F5246" t="s">
        <v>64</v>
      </c>
    </row>
    <row r="5247" spans="1:6" x14ac:dyDescent="0.2">
      <c r="A5247">
        <v>1398</v>
      </c>
      <c r="B5247">
        <v>8</v>
      </c>
      <c r="C5247" t="s">
        <v>58</v>
      </c>
      <c r="D5247">
        <v>90</v>
      </c>
      <c r="E5247">
        <v>64</v>
      </c>
      <c r="F5247" t="s">
        <v>64</v>
      </c>
    </row>
    <row r="5248" spans="1:6" x14ac:dyDescent="0.2">
      <c r="A5248">
        <v>1399</v>
      </c>
      <c r="B5248">
        <v>8</v>
      </c>
      <c r="C5248" t="s">
        <v>59</v>
      </c>
      <c r="D5248">
        <v>90</v>
      </c>
      <c r="E5248">
        <v>64</v>
      </c>
      <c r="F5248" t="s">
        <v>64</v>
      </c>
    </row>
    <row r="5249" spans="1:6" x14ac:dyDescent="0.2">
      <c r="A5249">
        <v>1400</v>
      </c>
      <c r="B5249">
        <v>8</v>
      </c>
      <c r="C5249" t="s">
        <v>60</v>
      </c>
      <c r="D5249">
        <v>90</v>
      </c>
      <c r="E5249">
        <v>64</v>
      </c>
      <c r="F5249" t="s">
        <v>64</v>
      </c>
    </row>
    <row r="5250" spans="1:6" x14ac:dyDescent="0.2">
      <c r="A5250">
        <v>1401</v>
      </c>
      <c r="B5250">
        <v>8</v>
      </c>
      <c r="C5250" t="s">
        <v>56</v>
      </c>
      <c r="D5250">
        <v>90</v>
      </c>
      <c r="E5250">
        <v>65</v>
      </c>
      <c r="F5250" t="s">
        <v>63</v>
      </c>
    </row>
    <row r="5251" spans="1:6" x14ac:dyDescent="0.2">
      <c r="A5251">
        <v>1402</v>
      </c>
      <c r="B5251">
        <v>8</v>
      </c>
      <c r="C5251" t="s">
        <v>58</v>
      </c>
      <c r="D5251">
        <v>90</v>
      </c>
      <c r="E5251">
        <v>65</v>
      </c>
      <c r="F5251" t="s">
        <v>63</v>
      </c>
    </row>
    <row r="5252" spans="1:6" x14ac:dyDescent="0.2">
      <c r="A5252">
        <v>1403</v>
      </c>
      <c r="B5252">
        <v>8</v>
      </c>
      <c r="C5252" t="s">
        <v>59</v>
      </c>
      <c r="D5252">
        <v>90</v>
      </c>
      <c r="E5252">
        <v>65</v>
      </c>
      <c r="F5252" t="s">
        <v>64</v>
      </c>
    </row>
    <row r="5253" spans="1:6" x14ac:dyDescent="0.2">
      <c r="A5253">
        <v>1404</v>
      </c>
      <c r="B5253">
        <v>8</v>
      </c>
      <c r="C5253" t="s">
        <v>60</v>
      </c>
      <c r="D5253">
        <v>90</v>
      </c>
      <c r="E5253">
        <v>65</v>
      </c>
      <c r="F5253" t="s">
        <v>64</v>
      </c>
    </row>
    <row r="5254" spans="1:6" x14ac:dyDescent="0.2">
      <c r="A5254">
        <v>1405</v>
      </c>
      <c r="B5254">
        <v>8</v>
      </c>
      <c r="C5254" t="s">
        <v>56</v>
      </c>
      <c r="D5254">
        <v>90</v>
      </c>
      <c r="E5254">
        <v>66</v>
      </c>
      <c r="F5254" t="s">
        <v>62</v>
      </c>
    </row>
    <row r="5255" spans="1:6" x14ac:dyDescent="0.2">
      <c r="A5255">
        <v>1406</v>
      </c>
      <c r="B5255">
        <v>8</v>
      </c>
      <c r="C5255" t="s">
        <v>58</v>
      </c>
      <c r="D5255">
        <v>90</v>
      </c>
      <c r="E5255">
        <v>66</v>
      </c>
      <c r="F5255" t="s">
        <v>63</v>
      </c>
    </row>
    <row r="5256" spans="1:6" x14ac:dyDescent="0.2">
      <c r="A5256">
        <v>1407</v>
      </c>
      <c r="B5256">
        <v>8</v>
      </c>
      <c r="C5256" t="s">
        <v>59</v>
      </c>
      <c r="D5256">
        <v>90</v>
      </c>
      <c r="E5256">
        <v>66</v>
      </c>
      <c r="F5256" t="s">
        <v>62</v>
      </c>
    </row>
    <row r="5257" spans="1:6" x14ac:dyDescent="0.2">
      <c r="A5257">
        <v>1408</v>
      </c>
      <c r="B5257">
        <v>8</v>
      </c>
      <c r="C5257" t="s">
        <v>60</v>
      </c>
      <c r="D5257">
        <v>90</v>
      </c>
      <c r="E5257">
        <v>66</v>
      </c>
      <c r="F5257" t="s">
        <v>63</v>
      </c>
    </row>
    <row r="5258" spans="1:6" x14ac:dyDescent="0.2">
      <c r="A5258">
        <v>1409</v>
      </c>
      <c r="B5258">
        <v>8</v>
      </c>
      <c r="C5258" t="s">
        <v>56</v>
      </c>
      <c r="D5258">
        <v>90</v>
      </c>
      <c r="E5258">
        <v>67</v>
      </c>
      <c r="F5258" t="s">
        <v>63</v>
      </c>
    </row>
    <row r="5259" spans="1:6" x14ac:dyDescent="0.2">
      <c r="A5259">
        <v>1410</v>
      </c>
      <c r="B5259">
        <v>8</v>
      </c>
      <c r="C5259" t="s">
        <v>58</v>
      </c>
      <c r="D5259">
        <v>90</v>
      </c>
      <c r="E5259">
        <v>67</v>
      </c>
      <c r="F5259" t="s">
        <v>63</v>
      </c>
    </row>
    <row r="5260" spans="1:6" x14ac:dyDescent="0.2">
      <c r="A5260">
        <v>1411</v>
      </c>
      <c r="B5260">
        <v>8</v>
      </c>
      <c r="C5260" t="s">
        <v>59</v>
      </c>
      <c r="D5260">
        <v>90</v>
      </c>
      <c r="E5260">
        <v>67</v>
      </c>
      <c r="F5260" t="s">
        <v>64</v>
      </c>
    </row>
    <row r="5261" spans="1:6" x14ac:dyDescent="0.2">
      <c r="A5261">
        <v>1412</v>
      </c>
      <c r="B5261">
        <v>8</v>
      </c>
      <c r="C5261" t="s">
        <v>60</v>
      </c>
      <c r="D5261">
        <v>90</v>
      </c>
      <c r="E5261">
        <v>67</v>
      </c>
      <c r="F5261" t="s">
        <v>64</v>
      </c>
    </row>
    <row r="5262" spans="1:6" x14ac:dyDescent="0.2">
      <c r="A5262">
        <v>1413</v>
      </c>
      <c r="B5262">
        <v>8</v>
      </c>
      <c r="C5262" t="s">
        <v>56</v>
      </c>
      <c r="D5262">
        <v>90</v>
      </c>
      <c r="E5262">
        <v>68</v>
      </c>
      <c r="F5262" t="s">
        <v>63</v>
      </c>
    </row>
    <row r="5263" spans="1:6" x14ac:dyDescent="0.2">
      <c r="A5263">
        <v>1414</v>
      </c>
      <c r="B5263">
        <v>8</v>
      </c>
      <c r="C5263" t="s">
        <v>58</v>
      </c>
      <c r="D5263">
        <v>90</v>
      </c>
      <c r="E5263">
        <v>68</v>
      </c>
      <c r="F5263" t="s">
        <v>63</v>
      </c>
    </row>
    <row r="5264" spans="1:6" x14ac:dyDescent="0.2">
      <c r="A5264">
        <v>1415</v>
      </c>
      <c r="B5264">
        <v>8</v>
      </c>
      <c r="C5264" t="s">
        <v>59</v>
      </c>
      <c r="D5264">
        <v>90</v>
      </c>
      <c r="E5264">
        <v>68</v>
      </c>
      <c r="F5264" t="s">
        <v>62</v>
      </c>
    </row>
    <row r="5265" spans="1:6" x14ac:dyDescent="0.2">
      <c r="A5265">
        <v>1416</v>
      </c>
      <c r="B5265">
        <v>8</v>
      </c>
      <c r="C5265" t="s">
        <v>60</v>
      </c>
      <c r="D5265">
        <v>90</v>
      </c>
      <c r="E5265">
        <v>68</v>
      </c>
      <c r="F5265" t="s">
        <v>57</v>
      </c>
    </row>
    <row r="5266" spans="1:6" x14ac:dyDescent="0.2">
      <c r="A5266">
        <v>1417</v>
      </c>
      <c r="B5266">
        <v>8</v>
      </c>
      <c r="C5266" t="s">
        <v>56</v>
      </c>
      <c r="D5266">
        <v>90</v>
      </c>
      <c r="E5266">
        <v>69</v>
      </c>
      <c r="F5266" t="s">
        <v>63</v>
      </c>
    </row>
    <row r="5267" spans="1:6" x14ac:dyDescent="0.2">
      <c r="A5267">
        <v>1418</v>
      </c>
      <c r="B5267">
        <v>8</v>
      </c>
      <c r="C5267" t="s">
        <v>58</v>
      </c>
      <c r="D5267">
        <v>90</v>
      </c>
      <c r="E5267">
        <v>69</v>
      </c>
      <c r="F5267" t="s">
        <v>63</v>
      </c>
    </row>
    <row r="5268" spans="1:6" x14ac:dyDescent="0.2">
      <c r="A5268">
        <v>1419</v>
      </c>
      <c r="B5268">
        <v>8</v>
      </c>
      <c r="C5268" t="s">
        <v>59</v>
      </c>
      <c r="D5268">
        <v>90</v>
      </c>
      <c r="E5268">
        <v>69</v>
      </c>
      <c r="F5268" t="s">
        <v>64</v>
      </c>
    </row>
    <row r="5269" spans="1:6" x14ac:dyDescent="0.2">
      <c r="A5269">
        <v>1420</v>
      </c>
      <c r="B5269">
        <v>8</v>
      </c>
      <c r="C5269" t="s">
        <v>60</v>
      </c>
      <c r="D5269">
        <v>90</v>
      </c>
      <c r="E5269">
        <v>69</v>
      </c>
      <c r="F5269" t="s">
        <v>64</v>
      </c>
    </row>
    <row r="5270" spans="1:6" x14ac:dyDescent="0.2">
      <c r="A5270">
        <v>1421</v>
      </c>
      <c r="B5270">
        <v>8</v>
      </c>
      <c r="C5270" t="s">
        <v>56</v>
      </c>
      <c r="D5270">
        <v>90</v>
      </c>
      <c r="E5270">
        <v>70</v>
      </c>
      <c r="F5270" t="s">
        <v>64</v>
      </c>
    </row>
    <row r="5271" spans="1:6" x14ac:dyDescent="0.2">
      <c r="A5271">
        <v>1422</v>
      </c>
      <c r="B5271">
        <v>8</v>
      </c>
      <c r="C5271" t="s">
        <v>58</v>
      </c>
      <c r="D5271">
        <v>90</v>
      </c>
      <c r="E5271">
        <v>70</v>
      </c>
      <c r="F5271" t="s">
        <v>62</v>
      </c>
    </row>
    <row r="5272" spans="1:6" x14ac:dyDescent="0.2">
      <c r="A5272">
        <v>1423</v>
      </c>
      <c r="B5272">
        <v>8</v>
      </c>
      <c r="C5272" t="s">
        <v>59</v>
      </c>
      <c r="D5272">
        <v>90</v>
      </c>
      <c r="E5272">
        <v>70</v>
      </c>
      <c r="F5272" t="s">
        <v>57</v>
      </c>
    </row>
    <row r="5273" spans="1:6" x14ac:dyDescent="0.2">
      <c r="A5273">
        <v>1424</v>
      </c>
      <c r="B5273">
        <v>8</v>
      </c>
      <c r="C5273" t="s">
        <v>60</v>
      </c>
      <c r="D5273">
        <v>90</v>
      </c>
      <c r="E5273">
        <v>70</v>
      </c>
      <c r="F5273" t="s">
        <v>57</v>
      </c>
    </row>
    <row r="5274" spans="1:6" x14ac:dyDescent="0.2">
      <c r="A5274">
        <v>1425</v>
      </c>
      <c r="B5274">
        <v>8</v>
      </c>
      <c r="C5274" t="s">
        <v>56</v>
      </c>
      <c r="D5274">
        <v>90</v>
      </c>
      <c r="E5274">
        <v>71</v>
      </c>
      <c r="F5274" t="s">
        <v>64</v>
      </c>
    </row>
    <row r="5275" spans="1:6" x14ac:dyDescent="0.2">
      <c r="A5275">
        <v>1426</v>
      </c>
      <c r="B5275">
        <v>8</v>
      </c>
      <c r="C5275" t="s">
        <v>58</v>
      </c>
      <c r="D5275">
        <v>90</v>
      </c>
      <c r="E5275">
        <v>71</v>
      </c>
      <c r="F5275" t="s">
        <v>64</v>
      </c>
    </row>
    <row r="5276" spans="1:6" x14ac:dyDescent="0.2">
      <c r="A5276">
        <v>1427</v>
      </c>
      <c r="B5276">
        <v>8</v>
      </c>
      <c r="C5276" t="s">
        <v>59</v>
      </c>
      <c r="D5276">
        <v>90</v>
      </c>
      <c r="E5276">
        <v>71</v>
      </c>
      <c r="F5276" t="s">
        <v>64</v>
      </c>
    </row>
    <row r="5277" spans="1:6" x14ac:dyDescent="0.2">
      <c r="A5277">
        <v>1428</v>
      </c>
      <c r="B5277">
        <v>8</v>
      </c>
      <c r="C5277" t="s">
        <v>60</v>
      </c>
      <c r="D5277">
        <v>90</v>
      </c>
      <c r="E5277">
        <v>71</v>
      </c>
      <c r="F5277" t="s">
        <v>64</v>
      </c>
    </row>
    <row r="5278" spans="1:6" x14ac:dyDescent="0.2">
      <c r="A5278">
        <v>1429</v>
      </c>
      <c r="B5278">
        <v>8</v>
      </c>
      <c r="C5278" t="s">
        <v>56</v>
      </c>
      <c r="D5278">
        <v>90</v>
      </c>
      <c r="E5278">
        <v>72</v>
      </c>
      <c r="F5278" t="s">
        <v>64</v>
      </c>
    </row>
    <row r="5279" spans="1:6" x14ac:dyDescent="0.2">
      <c r="A5279">
        <v>1430</v>
      </c>
      <c r="B5279">
        <v>8</v>
      </c>
      <c r="C5279" t="s">
        <v>58</v>
      </c>
      <c r="D5279">
        <v>90</v>
      </c>
      <c r="E5279">
        <v>72</v>
      </c>
      <c r="F5279" t="s">
        <v>64</v>
      </c>
    </row>
    <row r="5280" spans="1:6" x14ac:dyDescent="0.2">
      <c r="A5280">
        <v>1431</v>
      </c>
      <c r="B5280">
        <v>8</v>
      </c>
      <c r="C5280" t="s">
        <v>59</v>
      </c>
      <c r="D5280">
        <v>90</v>
      </c>
      <c r="E5280">
        <v>72</v>
      </c>
      <c r="F5280" t="s">
        <v>64</v>
      </c>
    </row>
    <row r="5281" spans="1:6" x14ac:dyDescent="0.2">
      <c r="A5281">
        <v>1432</v>
      </c>
      <c r="B5281">
        <v>8</v>
      </c>
      <c r="C5281" t="s">
        <v>60</v>
      </c>
      <c r="D5281">
        <v>90</v>
      </c>
      <c r="E5281">
        <v>72</v>
      </c>
      <c r="F5281" t="s">
        <v>64</v>
      </c>
    </row>
    <row r="5282" spans="1:6" x14ac:dyDescent="0.2">
      <c r="A5282">
        <v>1433</v>
      </c>
      <c r="B5282">
        <v>8</v>
      </c>
      <c r="C5282" t="s">
        <v>56</v>
      </c>
      <c r="D5282">
        <v>90</v>
      </c>
      <c r="E5282">
        <v>73</v>
      </c>
      <c r="F5282" t="s">
        <v>57</v>
      </c>
    </row>
    <row r="5283" spans="1:6" x14ac:dyDescent="0.2">
      <c r="A5283">
        <v>1434</v>
      </c>
      <c r="B5283">
        <v>8</v>
      </c>
      <c r="C5283" t="s">
        <v>58</v>
      </c>
      <c r="D5283">
        <v>90</v>
      </c>
      <c r="E5283">
        <v>73</v>
      </c>
      <c r="F5283" t="s">
        <v>57</v>
      </c>
    </row>
    <row r="5284" spans="1:6" x14ac:dyDescent="0.2">
      <c r="A5284">
        <v>1435</v>
      </c>
      <c r="B5284">
        <v>8</v>
      </c>
      <c r="C5284" t="s">
        <v>59</v>
      </c>
      <c r="D5284">
        <v>90</v>
      </c>
      <c r="E5284">
        <v>73</v>
      </c>
      <c r="F5284" t="s">
        <v>57</v>
      </c>
    </row>
    <row r="5285" spans="1:6" x14ac:dyDescent="0.2">
      <c r="A5285">
        <v>1436</v>
      </c>
      <c r="B5285">
        <v>8</v>
      </c>
      <c r="C5285" t="s">
        <v>60</v>
      </c>
      <c r="D5285">
        <v>90</v>
      </c>
      <c r="E5285">
        <v>73</v>
      </c>
      <c r="F5285" t="s">
        <v>57</v>
      </c>
    </row>
    <row r="5286" spans="1:6" x14ac:dyDescent="0.2">
      <c r="A5286">
        <v>1437</v>
      </c>
      <c r="B5286">
        <v>8</v>
      </c>
      <c r="C5286" t="s">
        <v>56</v>
      </c>
      <c r="D5286">
        <v>90</v>
      </c>
      <c r="E5286">
        <v>74</v>
      </c>
      <c r="F5286" t="s">
        <v>63</v>
      </c>
    </row>
    <row r="5287" spans="1:6" x14ac:dyDescent="0.2">
      <c r="A5287">
        <v>1438</v>
      </c>
      <c r="B5287">
        <v>8</v>
      </c>
      <c r="C5287" t="s">
        <v>58</v>
      </c>
      <c r="D5287">
        <v>90</v>
      </c>
      <c r="E5287">
        <v>74</v>
      </c>
      <c r="F5287" t="s">
        <v>63</v>
      </c>
    </row>
    <row r="5288" spans="1:6" x14ac:dyDescent="0.2">
      <c r="A5288">
        <v>1439</v>
      </c>
      <c r="B5288">
        <v>8</v>
      </c>
      <c r="C5288" t="s">
        <v>59</v>
      </c>
      <c r="D5288">
        <v>90</v>
      </c>
      <c r="E5288">
        <v>74</v>
      </c>
      <c r="F5288" t="s">
        <v>63</v>
      </c>
    </row>
    <row r="5289" spans="1:6" x14ac:dyDescent="0.2">
      <c r="A5289">
        <v>1440</v>
      </c>
      <c r="B5289">
        <v>8</v>
      </c>
      <c r="C5289" t="s">
        <v>60</v>
      </c>
      <c r="D5289">
        <v>90</v>
      </c>
      <c r="E5289">
        <v>74</v>
      </c>
      <c r="F5289" t="s">
        <v>63</v>
      </c>
    </row>
    <row r="5290" spans="1:6" x14ac:dyDescent="0.2">
      <c r="A5290">
        <v>1441</v>
      </c>
      <c r="B5290">
        <v>8</v>
      </c>
      <c r="C5290" t="s">
        <v>56</v>
      </c>
      <c r="D5290">
        <v>90</v>
      </c>
      <c r="E5290">
        <v>75</v>
      </c>
      <c r="F5290" t="s">
        <v>63</v>
      </c>
    </row>
    <row r="5291" spans="1:6" x14ac:dyDescent="0.2">
      <c r="A5291">
        <v>1442</v>
      </c>
      <c r="B5291">
        <v>8</v>
      </c>
      <c r="C5291" t="s">
        <v>58</v>
      </c>
      <c r="D5291">
        <v>90</v>
      </c>
      <c r="E5291">
        <v>75</v>
      </c>
      <c r="F5291" t="s">
        <v>63</v>
      </c>
    </row>
    <row r="5292" spans="1:6" x14ac:dyDescent="0.2">
      <c r="A5292">
        <v>1443</v>
      </c>
      <c r="B5292">
        <v>8</v>
      </c>
      <c r="C5292" t="s">
        <v>59</v>
      </c>
      <c r="D5292">
        <v>90</v>
      </c>
      <c r="E5292">
        <v>75</v>
      </c>
      <c r="F5292" t="s">
        <v>62</v>
      </c>
    </row>
    <row r="5293" spans="1:6" x14ac:dyDescent="0.2">
      <c r="A5293">
        <v>1444</v>
      </c>
      <c r="B5293">
        <v>8</v>
      </c>
      <c r="C5293" t="s">
        <v>60</v>
      </c>
      <c r="D5293">
        <v>90</v>
      </c>
      <c r="E5293">
        <v>75</v>
      </c>
      <c r="F5293" t="s">
        <v>62</v>
      </c>
    </row>
    <row r="5294" spans="1:6" x14ac:dyDescent="0.2">
      <c r="A5294">
        <v>1445</v>
      </c>
      <c r="B5294">
        <v>8</v>
      </c>
      <c r="C5294" t="s">
        <v>56</v>
      </c>
      <c r="D5294">
        <v>90</v>
      </c>
      <c r="E5294">
        <v>76</v>
      </c>
      <c r="F5294" t="s">
        <v>63</v>
      </c>
    </row>
    <row r="5295" spans="1:6" x14ac:dyDescent="0.2">
      <c r="A5295">
        <v>1446</v>
      </c>
      <c r="B5295">
        <v>8</v>
      </c>
      <c r="C5295" t="s">
        <v>58</v>
      </c>
      <c r="D5295">
        <v>90</v>
      </c>
      <c r="E5295">
        <v>76</v>
      </c>
      <c r="F5295" t="s">
        <v>63</v>
      </c>
    </row>
    <row r="5296" spans="1:6" x14ac:dyDescent="0.2">
      <c r="A5296">
        <v>1447</v>
      </c>
      <c r="B5296">
        <v>8</v>
      </c>
      <c r="C5296" t="s">
        <v>59</v>
      </c>
      <c r="D5296">
        <v>90</v>
      </c>
      <c r="E5296">
        <v>76</v>
      </c>
      <c r="F5296" t="s">
        <v>57</v>
      </c>
    </row>
    <row r="5297" spans="1:6" x14ac:dyDescent="0.2">
      <c r="A5297">
        <v>1448</v>
      </c>
      <c r="B5297">
        <v>8</v>
      </c>
      <c r="C5297" t="s">
        <v>60</v>
      </c>
      <c r="D5297">
        <v>90</v>
      </c>
      <c r="E5297">
        <v>76</v>
      </c>
      <c r="F5297" t="s">
        <v>57</v>
      </c>
    </row>
    <row r="5298" spans="1:6" x14ac:dyDescent="0.2">
      <c r="A5298">
        <v>1449</v>
      </c>
      <c r="B5298">
        <v>8</v>
      </c>
      <c r="C5298" t="s">
        <v>56</v>
      </c>
      <c r="D5298">
        <v>90</v>
      </c>
      <c r="E5298">
        <v>77</v>
      </c>
      <c r="F5298" t="s">
        <v>64</v>
      </c>
    </row>
    <row r="5299" spans="1:6" x14ac:dyDescent="0.2">
      <c r="A5299">
        <v>1450</v>
      </c>
      <c r="B5299">
        <v>8</v>
      </c>
      <c r="C5299" t="s">
        <v>58</v>
      </c>
      <c r="D5299">
        <v>90</v>
      </c>
      <c r="E5299">
        <v>77</v>
      </c>
      <c r="F5299" t="s">
        <v>63</v>
      </c>
    </row>
    <row r="5300" spans="1:6" x14ac:dyDescent="0.2">
      <c r="A5300">
        <v>1451</v>
      </c>
      <c r="B5300">
        <v>8</v>
      </c>
      <c r="C5300" t="s">
        <v>59</v>
      </c>
      <c r="D5300">
        <v>90</v>
      </c>
      <c r="E5300">
        <v>77</v>
      </c>
      <c r="F5300" t="s">
        <v>64</v>
      </c>
    </row>
    <row r="5301" spans="1:6" x14ac:dyDescent="0.2">
      <c r="A5301">
        <v>1452</v>
      </c>
      <c r="B5301">
        <v>8</v>
      </c>
      <c r="C5301" t="s">
        <v>60</v>
      </c>
      <c r="D5301">
        <v>90</v>
      </c>
      <c r="E5301">
        <v>77</v>
      </c>
      <c r="F5301" t="s">
        <v>64</v>
      </c>
    </row>
    <row r="5302" spans="1:6" x14ac:dyDescent="0.2">
      <c r="A5302">
        <v>1453</v>
      </c>
      <c r="B5302">
        <v>8</v>
      </c>
      <c r="C5302" t="s">
        <v>56</v>
      </c>
      <c r="D5302">
        <v>90</v>
      </c>
      <c r="E5302">
        <v>78</v>
      </c>
      <c r="F5302" t="s">
        <v>64</v>
      </c>
    </row>
    <row r="5303" spans="1:6" x14ac:dyDescent="0.2">
      <c r="A5303">
        <v>1454</v>
      </c>
      <c r="B5303">
        <v>8</v>
      </c>
      <c r="C5303" t="s">
        <v>58</v>
      </c>
      <c r="D5303">
        <v>90</v>
      </c>
      <c r="E5303">
        <v>78</v>
      </c>
      <c r="F5303" t="s">
        <v>64</v>
      </c>
    </row>
    <row r="5304" spans="1:6" x14ac:dyDescent="0.2">
      <c r="A5304">
        <v>1455</v>
      </c>
      <c r="B5304">
        <v>8</v>
      </c>
      <c r="C5304" t="s">
        <v>59</v>
      </c>
      <c r="D5304">
        <v>90</v>
      </c>
      <c r="E5304">
        <v>78</v>
      </c>
      <c r="F5304" t="s">
        <v>64</v>
      </c>
    </row>
    <row r="5305" spans="1:6" x14ac:dyDescent="0.2">
      <c r="A5305">
        <v>1456</v>
      </c>
      <c r="B5305">
        <v>8</v>
      </c>
      <c r="C5305" t="s">
        <v>60</v>
      </c>
      <c r="D5305">
        <v>90</v>
      </c>
      <c r="E5305">
        <v>78</v>
      </c>
      <c r="F5305" t="s">
        <v>64</v>
      </c>
    </row>
    <row r="5306" spans="1:6" x14ac:dyDescent="0.2">
      <c r="A5306">
        <v>1457</v>
      </c>
      <c r="B5306">
        <v>8</v>
      </c>
      <c r="C5306" t="s">
        <v>56</v>
      </c>
      <c r="D5306">
        <v>90</v>
      </c>
      <c r="E5306">
        <v>79</v>
      </c>
      <c r="F5306" t="s">
        <v>64</v>
      </c>
    </row>
    <row r="5307" spans="1:6" x14ac:dyDescent="0.2">
      <c r="A5307">
        <v>1458</v>
      </c>
      <c r="B5307">
        <v>8</v>
      </c>
      <c r="C5307" t="s">
        <v>58</v>
      </c>
      <c r="D5307">
        <v>90</v>
      </c>
      <c r="E5307">
        <v>79</v>
      </c>
      <c r="F5307" t="s">
        <v>64</v>
      </c>
    </row>
    <row r="5308" spans="1:6" x14ac:dyDescent="0.2">
      <c r="A5308">
        <v>1459</v>
      </c>
      <c r="B5308">
        <v>8</v>
      </c>
      <c r="C5308" t="s">
        <v>59</v>
      </c>
      <c r="D5308">
        <v>90</v>
      </c>
      <c r="E5308">
        <v>79</v>
      </c>
      <c r="F5308" t="s">
        <v>64</v>
      </c>
    </row>
    <row r="5309" spans="1:6" x14ac:dyDescent="0.2">
      <c r="A5309">
        <v>1460</v>
      </c>
      <c r="B5309">
        <v>8</v>
      </c>
      <c r="C5309" t="s">
        <v>60</v>
      </c>
      <c r="D5309">
        <v>90</v>
      </c>
      <c r="E5309">
        <v>79</v>
      </c>
      <c r="F5309" t="s">
        <v>64</v>
      </c>
    </row>
    <row r="5310" spans="1:6" x14ac:dyDescent="0.2">
      <c r="A5310">
        <v>1461</v>
      </c>
      <c r="B5310">
        <v>8</v>
      </c>
      <c r="C5310" t="s">
        <v>56</v>
      </c>
      <c r="D5310">
        <v>90</v>
      </c>
      <c r="E5310">
        <v>80</v>
      </c>
      <c r="F5310" t="s">
        <v>63</v>
      </c>
    </row>
    <row r="5311" spans="1:6" x14ac:dyDescent="0.2">
      <c r="A5311">
        <v>1462</v>
      </c>
      <c r="B5311">
        <v>8</v>
      </c>
      <c r="C5311" t="s">
        <v>58</v>
      </c>
      <c r="D5311">
        <v>90</v>
      </c>
      <c r="E5311">
        <v>80</v>
      </c>
      <c r="F5311" t="s">
        <v>63</v>
      </c>
    </row>
    <row r="5312" spans="1:6" x14ac:dyDescent="0.2">
      <c r="A5312">
        <v>1463</v>
      </c>
      <c r="B5312">
        <v>8</v>
      </c>
      <c r="C5312" t="s">
        <v>59</v>
      </c>
      <c r="D5312">
        <v>90</v>
      </c>
      <c r="E5312">
        <v>80</v>
      </c>
      <c r="F5312" t="s">
        <v>64</v>
      </c>
    </row>
    <row r="5313" spans="1:6" x14ac:dyDescent="0.2">
      <c r="A5313">
        <v>1464</v>
      </c>
      <c r="B5313">
        <v>8</v>
      </c>
      <c r="C5313" t="s">
        <v>60</v>
      </c>
      <c r="D5313">
        <v>90</v>
      </c>
      <c r="E5313">
        <v>80</v>
      </c>
      <c r="F5313" t="s">
        <v>62</v>
      </c>
    </row>
    <row r="5314" spans="1:6" x14ac:dyDescent="0.2">
      <c r="A5314">
        <v>1465</v>
      </c>
      <c r="B5314">
        <v>8</v>
      </c>
      <c r="C5314" t="s">
        <v>56</v>
      </c>
      <c r="D5314">
        <v>90</v>
      </c>
      <c r="E5314">
        <v>81</v>
      </c>
      <c r="F5314" t="s">
        <v>63</v>
      </c>
    </row>
    <row r="5315" spans="1:6" x14ac:dyDescent="0.2">
      <c r="A5315">
        <v>1466</v>
      </c>
      <c r="B5315">
        <v>8</v>
      </c>
      <c r="C5315" t="s">
        <v>58</v>
      </c>
      <c r="D5315">
        <v>90</v>
      </c>
      <c r="E5315">
        <v>81</v>
      </c>
      <c r="F5315" t="s">
        <v>63</v>
      </c>
    </row>
    <row r="5316" spans="1:6" x14ac:dyDescent="0.2">
      <c r="A5316">
        <v>1467</v>
      </c>
      <c r="B5316">
        <v>8</v>
      </c>
      <c r="C5316" t="s">
        <v>59</v>
      </c>
      <c r="D5316">
        <v>90</v>
      </c>
      <c r="E5316">
        <v>81</v>
      </c>
      <c r="F5316" t="s">
        <v>64</v>
      </c>
    </row>
    <row r="5317" spans="1:6" x14ac:dyDescent="0.2">
      <c r="A5317">
        <v>1468</v>
      </c>
      <c r="B5317">
        <v>8</v>
      </c>
      <c r="C5317" t="s">
        <v>60</v>
      </c>
      <c r="D5317">
        <v>90</v>
      </c>
      <c r="E5317">
        <v>81</v>
      </c>
      <c r="F5317" t="s">
        <v>64</v>
      </c>
    </row>
    <row r="5318" spans="1:6" x14ac:dyDescent="0.2">
      <c r="A5318">
        <v>1469</v>
      </c>
      <c r="B5318">
        <v>8</v>
      </c>
      <c r="C5318" t="s">
        <v>56</v>
      </c>
      <c r="D5318">
        <v>90</v>
      </c>
      <c r="E5318">
        <v>82</v>
      </c>
      <c r="F5318" t="s">
        <v>63</v>
      </c>
    </row>
    <row r="5319" spans="1:6" x14ac:dyDescent="0.2">
      <c r="A5319">
        <v>1470</v>
      </c>
      <c r="B5319">
        <v>8</v>
      </c>
      <c r="C5319" t="s">
        <v>58</v>
      </c>
      <c r="D5319">
        <v>90</v>
      </c>
      <c r="E5319">
        <v>82</v>
      </c>
      <c r="F5319" t="s">
        <v>63</v>
      </c>
    </row>
    <row r="5320" spans="1:6" x14ac:dyDescent="0.2">
      <c r="A5320">
        <v>1471</v>
      </c>
      <c r="B5320">
        <v>8</v>
      </c>
      <c r="C5320" t="s">
        <v>59</v>
      </c>
      <c r="D5320">
        <v>90</v>
      </c>
      <c r="E5320">
        <v>82</v>
      </c>
      <c r="F5320" t="s">
        <v>64</v>
      </c>
    </row>
    <row r="5321" spans="1:6" x14ac:dyDescent="0.2">
      <c r="A5321">
        <v>1472</v>
      </c>
      <c r="B5321">
        <v>8</v>
      </c>
      <c r="C5321" t="s">
        <v>60</v>
      </c>
      <c r="D5321">
        <v>90</v>
      </c>
      <c r="E5321">
        <v>82</v>
      </c>
      <c r="F5321" t="s">
        <v>62</v>
      </c>
    </row>
    <row r="5322" spans="1:6" x14ac:dyDescent="0.2">
      <c r="A5322">
        <v>1473</v>
      </c>
      <c r="B5322">
        <v>8</v>
      </c>
      <c r="C5322" t="s">
        <v>56</v>
      </c>
      <c r="D5322">
        <v>90</v>
      </c>
      <c r="E5322">
        <v>83</v>
      </c>
      <c r="F5322" t="s">
        <v>63</v>
      </c>
    </row>
    <row r="5323" spans="1:6" x14ac:dyDescent="0.2">
      <c r="A5323">
        <v>1474</v>
      </c>
      <c r="B5323">
        <v>8</v>
      </c>
      <c r="C5323" t="s">
        <v>58</v>
      </c>
      <c r="D5323">
        <v>90</v>
      </c>
      <c r="E5323">
        <v>83</v>
      </c>
      <c r="F5323" t="s">
        <v>63</v>
      </c>
    </row>
    <row r="5324" spans="1:6" x14ac:dyDescent="0.2">
      <c r="A5324">
        <v>1475</v>
      </c>
      <c r="B5324">
        <v>8</v>
      </c>
      <c r="C5324" t="s">
        <v>59</v>
      </c>
      <c r="D5324">
        <v>90</v>
      </c>
      <c r="E5324">
        <v>83</v>
      </c>
      <c r="F5324" t="s">
        <v>62</v>
      </c>
    </row>
    <row r="5325" spans="1:6" x14ac:dyDescent="0.2">
      <c r="A5325">
        <v>1476</v>
      </c>
      <c r="B5325">
        <v>8</v>
      </c>
      <c r="C5325" t="s">
        <v>60</v>
      </c>
      <c r="D5325">
        <v>90</v>
      </c>
      <c r="E5325">
        <v>83</v>
      </c>
      <c r="F5325" t="s">
        <v>62</v>
      </c>
    </row>
    <row r="5326" spans="1:6" x14ac:dyDescent="0.2">
      <c r="A5326">
        <v>1477</v>
      </c>
      <c r="B5326">
        <v>8</v>
      </c>
      <c r="C5326" t="s">
        <v>56</v>
      </c>
      <c r="D5326">
        <v>90</v>
      </c>
      <c r="E5326">
        <v>84</v>
      </c>
      <c r="F5326" t="s">
        <v>63</v>
      </c>
    </row>
    <row r="5327" spans="1:6" x14ac:dyDescent="0.2">
      <c r="A5327">
        <v>1478</v>
      </c>
      <c r="B5327">
        <v>8</v>
      </c>
      <c r="C5327" t="s">
        <v>58</v>
      </c>
      <c r="D5327">
        <v>90</v>
      </c>
      <c r="E5327">
        <v>84</v>
      </c>
      <c r="F5327" t="s">
        <v>57</v>
      </c>
    </row>
    <row r="5328" spans="1:6" x14ac:dyDescent="0.2">
      <c r="A5328">
        <v>1479</v>
      </c>
      <c r="B5328">
        <v>8</v>
      </c>
      <c r="C5328" t="s">
        <v>59</v>
      </c>
      <c r="D5328">
        <v>90</v>
      </c>
      <c r="E5328">
        <v>84</v>
      </c>
      <c r="F5328" t="s">
        <v>62</v>
      </c>
    </row>
    <row r="5329" spans="1:6" x14ac:dyDescent="0.2">
      <c r="A5329">
        <v>1480</v>
      </c>
      <c r="B5329">
        <v>8</v>
      </c>
      <c r="C5329" t="s">
        <v>60</v>
      </c>
      <c r="D5329">
        <v>90</v>
      </c>
      <c r="E5329">
        <v>84</v>
      </c>
      <c r="F5329" t="s">
        <v>62</v>
      </c>
    </row>
    <row r="5330" spans="1:6" x14ac:dyDescent="0.2">
      <c r="A5330">
        <v>1481</v>
      </c>
      <c r="B5330">
        <v>8</v>
      </c>
      <c r="C5330" t="s">
        <v>56</v>
      </c>
      <c r="D5330">
        <v>90</v>
      </c>
      <c r="E5330">
        <v>85</v>
      </c>
      <c r="F5330" t="s">
        <v>63</v>
      </c>
    </row>
    <row r="5331" spans="1:6" x14ac:dyDescent="0.2">
      <c r="A5331">
        <v>1482</v>
      </c>
      <c r="B5331">
        <v>8</v>
      </c>
      <c r="C5331" t="s">
        <v>58</v>
      </c>
      <c r="D5331">
        <v>90</v>
      </c>
      <c r="E5331">
        <v>85</v>
      </c>
      <c r="F5331" t="s">
        <v>63</v>
      </c>
    </row>
    <row r="5332" spans="1:6" x14ac:dyDescent="0.2">
      <c r="A5332">
        <v>1483</v>
      </c>
      <c r="B5332">
        <v>8</v>
      </c>
      <c r="C5332" t="s">
        <v>59</v>
      </c>
      <c r="D5332">
        <v>90</v>
      </c>
      <c r="E5332">
        <v>85</v>
      </c>
      <c r="F5332" t="s">
        <v>57</v>
      </c>
    </row>
    <row r="5333" spans="1:6" x14ac:dyDescent="0.2">
      <c r="A5333">
        <v>1484</v>
      </c>
      <c r="B5333">
        <v>8</v>
      </c>
      <c r="C5333" t="s">
        <v>60</v>
      </c>
      <c r="D5333">
        <v>90</v>
      </c>
      <c r="E5333">
        <v>85</v>
      </c>
      <c r="F5333" t="s">
        <v>62</v>
      </c>
    </row>
    <row r="5334" spans="1:6" x14ac:dyDescent="0.2">
      <c r="A5334">
        <v>1485</v>
      </c>
      <c r="B5334">
        <v>8</v>
      </c>
      <c r="C5334" t="s">
        <v>56</v>
      </c>
      <c r="D5334">
        <v>90</v>
      </c>
      <c r="E5334">
        <v>86</v>
      </c>
      <c r="F5334" t="s">
        <v>63</v>
      </c>
    </row>
    <row r="5335" spans="1:6" x14ac:dyDescent="0.2">
      <c r="A5335">
        <v>1486</v>
      </c>
      <c r="B5335">
        <v>8</v>
      </c>
      <c r="C5335" t="s">
        <v>58</v>
      </c>
      <c r="D5335">
        <v>90</v>
      </c>
      <c r="E5335">
        <v>86</v>
      </c>
      <c r="F5335" t="s">
        <v>63</v>
      </c>
    </row>
    <row r="5336" spans="1:6" x14ac:dyDescent="0.2">
      <c r="A5336">
        <v>1487</v>
      </c>
      <c r="B5336">
        <v>8</v>
      </c>
      <c r="C5336" t="s">
        <v>59</v>
      </c>
      <c r="D5336">
        <v>90</v>
      </c>
      <c r="E5336">
        <v>86</v>
      </c>
      <c r="F5336" t="s">
        <v>64</v>
      </c>
    </row>
    <row r="5337" spans="1:6" x14ac:dyDescent="0.2">
      <c r="A5337">
        <v>1488</v>
      </c>
      <c r="B5337">
        <v>8</v>
      </c>
      <c r="C5337" t="s">
        <v>60</v>
      </c>
      <c r="D5337">
        <v>90</v>
      </c>
      <c r="E5337">
        <v>86</v>
      </c>
      <c r="F5337" t="s">
        <v>64</v>
      </c>
    </row>
    <row r="5338" spans="1:6" x14ac:dyDescent="0.2">
      <c r="A5338">
        <v>1489</v>
      </c>
      <c r="B5338">
        <v>8</v>
      </c>
      <c r="C5338" t="s">
        <v>56</v>
      </c>
      <c r="D5338">
        <v>90</v>
      </c>
      <c r="E5338">
        <v>87</v>
      </c>
      <c r="F5338" t="s">
        <v>64</v>
      </c>
    </row>
    <row r="5339" spans="1:6" x14ac:dyDescent="0.2">
      <c r="A5339">
        <v>1490</v>
      </c>
      <c r="B5339">
        <v>8</v>
      </c>
      <c r="C5339" t="s">
        <v>58</v>
      </c>
      <c r="D5339">
        <v>90</v>
      </c>
      <c r="E5339">
        <v>87</v>
      </c>
      <c r="F5339" t="s">
        <v>64</v>
      </c>
    </row>
    <row r="5340" spans="1:6" x14ac:dyDescent="0.2">
      <c r="A5340">
        <v>1491</v>
      </c>
      <c r="B5340">
        <v>8</v>
      </c>
      <c r="C5340" t="s">
        <v>59</v>
      </c>
      <c r="D5340">
        <v>90</v>
      </c>
      <c r="E5340">
        <v>87</v>
      </c>
      <c r="F5340" t="s">
        <v>64</v>
      </c>
    </row>
    <row r="5341" spans="1:6" x14ac:dyDescent="0.2">
      <c r="A5341">
        <v>1492</v>
      </c>
      <c r="B5341">
        <v>8</v>
      </c>
      <c r="C5341" t="s">
        <v>60</v>
      </c>
      <c r="D5341">
        <v>90</v>
      </c>
      <c r="E5341">
        <v>87</v>
      </c>
      <c r="F5341" t="s">
        <v>64</v>
      </c>
    </row>
    <row r="5342" spans="1:6" x14ac:dyDescent="0.2">
      <c r="A5342">
        <v>1493</v>
      </c>
      <c r="B5342">
        <v>8</v>
      </c>
      <c r="C5342" t="s">
        <v>56</v>
      </c>
      <c r="D5342">
        <v>90</v>
      </c>
      <c r="E5342">
        <v>88</v>
      </c>
      <c r="F5342" t="s">
        <v>64</v>
      </c>
    </row>
    <row r="5343" spans="1:6" x14ac:dyDescent="0.2">
      <c r="A5343">
        <v>1494</v>
      </c>
      <c r="B5343">
        <v>8</v>
      </c>
      <c r="C5343" t="s">
        <v>58</v>
      </c>
      <c r="D5343">
        <v>90</v>
      </c>
      <c r="E5343">
        <v>88</v>
      </c>
      <c r="F5343" t="s">
        <v>64</v>
      </c>
    </row>
    <row r="5344" spans="1:6" x14ac:dyDescent="0.2">
      <c r="A5344">
        <v>1495</v>
      </c>
      <c r="B5344">
        <v>8</v>
      </c>
      <c r="C5344" t="s">
        <v>59</v>
      </c>
      <c r="D5344">
        <v>90</v>
      </c>
      <c r="E5344">
        <v>88</v>
      </c>
      <c r="F5344" t="s">
        <v>64</v>
      </c>
    </row>
    <row r="5345" spans="1:6" x14ac:dyDescent="0.2">
      <c r="A5345">
        <v>1496</v>
      </c>
      <c r="B5345">
        <v>8</v>
      </c>
      <c r="C5345" t="s">
        <v>60</v>
      </c>
      <c r="D5345">
        <v>90</v>
      </c>
      <c r="E5345">
        <v>88</v>
      </c>
      <c r="F5345" t="s">
        <v>64</v>
      </c>
    </row>
    <row r="5346" spans="1:6" x14ac:dyDescent="0.2">
      <c r="A5346">
        <v>1497</v>
      </c>
      <c r="B5346">
        <v>8</v>
      </c>
      <c r="C5346" t="s">
        <v>56</v>
      </c>
      <c r="D5346">
        <v>90</v>
      </c>
      <c r="E5346">
        <v>89</v>
      </c>
      <c r="F5346" t="s">
        <v>64</v>
      </c>
    </row>
    <row r="5347" spans="1:6" x14ac:dyDescent="0.2">
      <c r="A5347">
        <v>1498</v>
      </c>
      <c r="B5347">
        <v>8</v>
      </c>
      <c r="C5347" t="s">
        <v>58</v>
      </c>
      <c r="D5347">
        <v>90</v>
      </c>
      <c r="E5347">
        <v>89</v>
      </c>
      <c r="F5347" t="s">
        <v>64</v>
      </c>
    </row>
    <row r="5348" spans="1:6" x14ac:dyDescent="0.2">
      <c r="A5348">
        <v>1499</v>
      </c>
      <c r="B5348">
        <v>8</v>
      </c>
      <c r="C5348" t="s">
        <v>59</v>
      </c>
      <c r="D5348">
        <v>90</v>
      </c>
      <c r="E5348">
        <v>89</v>
      </c>
      <c r="F5348" t="s">
        <v>64</v>
      </c>
    </row>
    <row r="5349" spans="1:6" x14ac:dyDescent="0.2">
      <c r="A5349">
        <v>1500</v>
      </c>
      <c r="B5349">
        <v>8</v>
      </c>
      <c r="C5349" t="s">
        <v>60</v>
      </c>
      <c r="D5349">
        <v>90</v>
      </c>
      <c r="E5349">
        <v>89</v>
      </c>
      <c r="F5349" t="s">
        <v>64</v>
      </c>
    </row>
    <row r="5350" spans="1:6" x14ac:dyDescent="0.2">
      <c r="A5350">
        <v>1501</v>
      </c>
      <c r="B5350">
        <v>8</v>
      </c>
      <c r="C5350" t="s">
        <v>56</v>
      </c>
      <c r="D5350">
        <v>90</v>
      </c>
      <c r="E5350">
        <v>90</v>
      </c>
      <c r="F5350" t="s">
        <v>64</v>
      </c>
    </row>
    <row r="5351" spans="1:6" x14ac:dyDescent="0.2">
      <c r="A5351">
        <v>1502</v>
      </c>
      <c r="B5351">
        <v>8</v>
      </c>
      <c r="C5351" t="s">
        <v>58</v>
      </c>
      <c r="D5351">
        <v>90</v>
      </c>
      <c r="E5351">
        <v>90</v>
      </c>
      <c r="F5351" t="s">
        <v>64</v>
      </c>
    </row>
    <row r="5352" spans="1:6" x14ac:dyDescent="0.2">
      <c r="A5352">
        <v>1503</v>
      </c>
      <c r="B5352">
        <v>8</v>
      </c>
      <c r="C5352" t="s">
        <v>59</v>
      </c>
      <c r="D5352">
        <v>90</v>
      </c>
      <c r="E5352">
        <v>90</v>
      </c>
      <c r="F5352" t="s">
        <v>64</v>
      </c>
    </row>
    <row r="5353" spans="1:6" x14ac:dyDescent="0.2">
      <c r="A5353">
        <v>1504</v>
      </c>
      <c r="B5353">
        <v>8</v>
      </c>
      <c r="C5353" t="s">
        <v>60</v>
      </c>
      <c r="D5353">
        <v>90</v>
      </c>
      <c r="E5353">
        <v>90</v>
      </c>
      <c r="F5353" t="s">
        <v>64</v>
      </c>
    </row>
    <row r="5354" spans="1:6" x14ac:dyDescent="0.2">
      <c r="A5354">
        <v>1505</v>
      </c>
      <c r="B5354">
        <v>8</v>
      </c>
      <c r="C5354" t="s">
        <v>56</v>
      </c>
      <c r="D5354">
        <v>90</v>
      </c>
      <c r="E5354">
        <v>91</v>
      </c>
      <c r="F5354" t="s">
        <v>64</v>
      </c>
    </row>
    <row r="5355" spans="1:6" x14ac:dyDescent="0.2">
      <c r="A5355">
        <v>1506</v>
      </c>
      <c r="B5355">
        <v>8</v>
      </c>
      <c r="C5355" t="s">
        <v>58</v>
      </c>
      <c r="D5355">
        <v>90</v>
      </c>
      <c r="E5355">
        <v>91</v>
      </c>
      <c r="F5355" t="s">
        <v>64</v>
      </c>
    </row>
    <row r="5356" spans="1:6" x14ac:dyDescent="0.2">
      <c r="A5356">
        <v>1507</v>
      </c>
      <c r="B5356">
        <v>8</v>
      </c>
      <c r="C5356" t="s">
        <v>59</v>
      </c>
      <c r="D5356">
        <v>90</v>
      </c>
      <c r="E5356">
        <v>91</v>
      </c>
      <c r="F5356" t="s">
        <v>64</v>
      </c>
    </row>
    <row r="5357" spans="1:6" x14ac:dyDescent="0.2">
      <c r="A5357">
        <v>1508</v>
      </c>
      <c r="B5357">
        <v>8</v>
      </c>
      <c r="C5357" t="s">
        <v>60</v>
      </c>
      <c r="D5357">
        <v>90</v>
      </c>
      <c r="E5357">
        <v>91</v>
      </c>
      <c r="F5357" t="s">
        <v>64</v>
      </c>
    </row>
    <row r="5358" spans="1:6" x14ac:dyDescent="0.2">
      <c r="A5358">
        <v>1509</v>
      </c>
      <c r="B5358">
        <v>8</v>
      </c>
      <c r="C5358" t="s">
        <v>56</v>
      </c>
      <c r="D5358">
        <v>90</v>
      </c>
      <c r="E5358">
        <v>92</v>
      </c>
      <c r="F5358" t="s">
        <v>64</v>
      </c>
    </row>
    <row r="5359" spans="1:6" x14ac:dyDescent="0.2">
      <c r="A5359">
        <v>1510</v>
      </c>
      <c r="B5359">
        <v>8</v>
      </c>
      <c r="C5359" t="s">
        <v>58</v>
      </c>
      <c r="D5359">
        <v>90</v>
      </c>
      <c r="E5359">
        <v>92</v>
      </c>
      <c r="F5359" t="s">
        <v>64</v>
      </c>
    </row>
    <row r="5360" spans="1:6" x14ac:dyDescent="0.2">
      <c r="A5360">
        <v>1511</v>
      </c>
      <c r="B5360">
        <v>8</v>
      </c>
      <c r="C5360" t="s">
        <v>59</v>
      </c>
      <c r="D5360">
        <v>90</v>
      </c>
      <c r="E5360">
        <v>92</v>
      </c>
      <c r="F5360" t="s">
        <v>64</v>
      </c>
    </row>
    <row r="5361" spans="1:6" x14ac:dyDescent="0.2">
      <c r="A5361">
        <v>1512</v>
      </c>
      <c r="B5361">
        <v>8</v>
      </c>
      <c r="C5361" t="s">
        <v>60</v>
      </c>
      <c r="D5361">
        <v>90</v>
      </c>
      <c r="E5361">
        <v>92</v>
      </c>
      <c r="F5361" t="s">
        <v>64</v>
      </c>
    </row>
    <row r="5362" spans="1:6" x14ac:dyDescent="0.2">
      <c r="A5362">
        <v>1513</v>
      </c>
      <c r="B5362">
        <v>8</v>
      </c>
      <c r="C5362" t="s">
        <v>56</v>
      </c>
      <c r="D5362">
        <v>90</v>
      </c>
      <c r="E5362">
        <v>93</v>
      </c>
      <c r="F5362" t="s">
        <v>64</v>
      </c>
    </row>
    <row r="5363" spans="1:6" x14ac:dyDescent="0.2">
      <c r="A5363">
        <v>1514</v>
      </c>
      <c r="B5363">
        <v>8</v>
      </c>
      <c r="C5363" t="s">
        <v>58</v>
      </c>
      <c r="D5363">
        <v>90</v>
      </c>
      <c r="E5363">
        <v>93</v>
      </c>
      <c r="F5363" t="s">
        <v>64</v>
      </c>
    </row>
    <row r="5364" spans="1:6" x14ac:dyDescent="0.2">
      <c r="A5364">
        <v>1515</v>
      </c>
      <c r="B5364">
        <v>8</v>
      </c>
      <c r="C5364" t="s">
        <v>59</v>
      </c>
      <c r="D5364">
        <v>90</v>
      </c>
      <c r="E5364">
        <v>93</v>
      </c>
      <c r="F5364" t="s">
        <v>64</v>
      </c>
    </row>
    <row r="5365" spans="1:6" x14ac:dyDescent="0.2">
      <c r="A5365">
        <v>1516</v>
      </c>
      <c r="B5365">
        <v>8</v>
      </c>
      <c r="C5365" t="s">
        <v>60</v>
      </c>
      <c r="D5365">
        <v>90</v>
      </c>
      <c r="E5365">
        <v>93</v>
      </c>
      <c r="F5365" t="s">
        <v>64</v>
      </c>
    </row>
    <row r="5366" spans="1:6" x14ac:dyDescent="0.2">
      <c r="A5366">
        <v>1517</v>
      </c>
      <c r="B5366">
        <v>8</v>
      </c>
      <c r="C5366" t="s">
        <v>56</v>
      </c>
      <c r="D5366">
        <v>90</v>
      </c>
      <c r="E5366">
        <v>94</v>
      </c>
      <c r="F5366" t="s">
        <v>64</v>
      </c>
    </row>
    <row r="5367" spans="1:6" x14ac:dyDescent="0.2">
      <c r="A5367">
        <v>1518</v>
      </c>
      <c r="B5367">
        <v>8</v>
      </c>
      <c r="C5367" t="s">
        <v>58</v>
      </c>
      <c r="D5367">
        <v>90</v>
      </c>
      <c r="E5367">
        <v>94</v>
      </c>
      <c r="F5367" t="s">
        <v>64</v>
      </c>
    </row>
    <row r="5368" spans="1:6" x14ac:dyDescent="0.2">
      <c r="A5368">
        <v>1519</v>
      </c>
      <c r="B5368">
        <v>8</v>
      </c>
      <c r="C5368" t="s">
        <v>59</v>
      </c>
      <c r="D5368">
        <v>90</v>
      </c>
      <c r="E5368">
        <v>94</v>
      </c>
      <c r="F5368" t="s">
        <v>64</v>
      </c>
    </row>
    <row r="5369" spans="1:6" x14ac:dyDescent="0.2">
      <c r="A5369">
        <v>1520</v>
      </c>
      <c r="B5369">
        <v>8</v>
      </c>
      <c r="C5369" t="s">
        <v>60</v>
      </c>
      <c r="D5369">
        <v>90</v>
      </c>
      <c r="E5369">
        <v>94</v>
      </c>
      <c r="F5369" t="s">
        <v>64</v>
      </c>
    </row>
    <row r="5370" spans="1:6" x14ac:dyDescent="0.2">
      <c r="A5370">
        <v>1521</v>
      </c>
      <c r="B5370">
        <v>8</v>
      </c>
      <c r="C5370" t="s">
        <v>56</v>
      </c>
      <c r="D5370">
        <v>90</v>
      </c>
      <c r="E5370">
        <v>95</v>
      </c>
      <c r="F5370" t="s">
        <v>64</v>
      </c>
    </row>
    <row r="5371" spans="1:6" x14ac:dyDescent="0.2">
      <c r="A5371">
        <v>1522</v>
      </c>
      <c r="B5371">
        <v>8</v>
      </c>
      <c r="C5371" t="s">
        <v>58</v>
      </c>
      <c r="D5371">
        <v>90</v>
      </c>
      <c r="E5371">
        <v>95</v>
      </c>
      <c r="F5371" t="s">
        <v>64</v>
      </c>
    </row>
    <row r="5372" spans="1:6" x14ac:dyDescent="0.2">
      <c r="A5372">
        <v>1523</v>
      </c>
      <c r="B5372">
        <v>8</v>
      </c>
      <c r="C5372" t="s">
        <v>59</v>
      </c>
      <c r="D5372">
        <v>90</v>
      </c>
      <c r="E5372">
        <v>95</v>
      </c>
      <c r="F5372" t="s">
        <v>64</v>
      </c>
    </row>
    <row r="5373" spans="1:6" x14ac:dyDescent="0.2">
      <c r="A5373">
        <v>1524</v>
      </c>
      <c r="B5373">
        <v>8</v>
      </c>
      <c r="C5373" t="s">
        <v>60</v>
      </c>
      <c r="D5373">
        <v>90</v>
      </c>
      <c r="E5373">
        <v>95</v>
      </c>
      <c r="F5373" t="s">
        <v>64</v>
      </c>
    </row>
    <row r="5374" spans="1:6" x14ac:dyDescent="0.2">
      <c r="A5374">
        <v>1525</v>
      </c>
      <c r="B5374">
        <v>8</v>
      </c>
      <c r="C5374" t="s">
        <v>56</v>
      </c>
      <c r="D5374">
        <v>90</v>
      </c>
      <c r="E5374">
        <v>96</v>
      </c>
      <c r="F5374" t="s">
        <v>64</v>
      </c>
    </row>
    <row r="5375" spans="1:6" x14ac:dyDescent="0.2">
      <c r="A5375">
        <v>1526</v>
      </c>
      <c r="B5375">
        <v>8</v>
      </c>
      <c r="C5375" t="s">
        <v>58</v>
      </c>
      <c r="D5375">
        <v>90</v>
      </c>
      <c r="E5375">
        <v>96</v>
      </c>
      <c r="F5375" t="s">
        <v>64</v>
      </c>
    </row>
    <row r="5376" spans="1:6" x14ac:dyDescent="0.2">
      <c r="A5376">
        <v>1527</v>
      </c>
      <c r="B5376">
        <v>8</v>
      </c>
      <c r="C5376" t="s">
        <v>59</v>
      </c>
      <c r="D5376">
        <v>90</v>
      </c>
      <c r="E5376">
        <v>96</v>
      </c>
      <c r="F5376" t="s">
        <v>64</v>
      </c>
    </row>
    <row r="5377" spans="1:6" x14ac:dyDescent="0.2">
      <c r="A5377">
        <v>1528</v>
      </c>
      <c r="B5377">
        <v>8</v>
      </c>
      <c r="C5377" t="s">
        <v>60</v>
      </c>
      <c r="D5377">
        <v>90</v>
      </c>
      <c r="E5377">
        <v>96</v>
      </c>
      <c r="F5377" t="s">
        <v>64</v>
      </c>
    </row>
    <row r="5378" spans="1:6" x14ac:dyDescent="0.2">
      <c r="A5378">
        <v>1529</v>
      </c>
      <c r="B5378">
        <v>8</v>
      </c>
      <c r="C5378" t="s">
        <v>56</v>
      </c>
      <c r="D5378">
        <v>122</v>
      </c>
      <c r="E5378">
        <v>1</v>
      </c>
      <c r="F5378" t="s">
        <v>64</v>
      </c>
    </row>
    <row r="5379" spans="1:6" x14ac:dyDescent="0.2">
      <c r="A5379">
        <v>1530</v>
      </c>
      <c r="B5379">
        <v>8</v>
      </c>
      <c r="C5379" t="s">
        <v>58</v>
      </c>
      <c r="D5379">
        <v>122</v>
      </c>
      <c r="E5379">
        <v>1</v>
      </c>
      <c r="F5379" t="s">
        <v>61</v>
      </c>
    </row>
    <row r="5380" spans="1:6" x14ac:dyDescent="0.2">
      <c r="A5380">
        <v>1531</v>
      </c>
      <c r="B5380">
        <v>8</v>
      </c>
      <c r="C5380" t="s">
        <v>59</v>
      </c>
      <c r="D5380">
        <v>122</v>
      </c>
      <c r="E5380">
        <v>1</v>
      </c>
      <c r="F5380" t="s">
        <v>61</v>
      </c>
    </row>
    <row r="5381" spans="1:6" x14ac:dyDescent="0.2">
      <c r="A5381">
        <v>1532</v>
      </c>
      <c r="B5381">
        <v>8</v>
      </c>
      <c r="C5381" t="s">
        <v>60</v>
      </c>
      <c r="D5381">
        <v>122</v>
      </c>
      <c r="E5381">
        <v>1</v>
      </c>
      <c r="F5381" t="s">
        <v>61</v>
      </c>
    </row>
    <row r="5382" spans="1:6" x14ac:dyDescent="0.2">
      <c r="A5382">
        <v>1533</v>
      </c>
      <c r="B5382">
        <v>8</v>
      </c>
      <c r="C5382" t="s">
        <v>56</v>
      </c>
      <c r="D5382">
        <v>122</v>
      </c>
      <c r="E5382">
        <v>2</v>
      </c>
      <c r="F5382" t="s">
        <v>63</v>
      </c>
    </row>
    <row r="5383" spans="1:6" x14ac:dyDescent="0.2">
      <c r="A5383">
        <v>1534</v>
      </c>
      <c r="B5383">
        <v>8</v>
      </c>
      <c r="C5383" t="s">
        <v>58</v>
      </c>
      <c r="D5383">
        <v>122</v>
      </c>
      <c r="E5383">
        <v>2</v>
      </c>
      <c r="F5383" t="s">
        <v>64</v>
      </c>
    </row>
    <row r="5384" spans="1:6" x14ac:dyDescent="0.2">
      <c r="A5384">
        <v>1535</v>
      </c>
      <c r="B5384">
        <v>8</v>
      </c>
      <c r="C5384" t="s">
        <v>59</v>
      </c>
      <c r="D5384">
        <v>122</v>
      </c>
      <c r="E5384">
        <v>2</v>
      </c>
      <c r="F5384" t="s">
        <v>63</v>
      </c>
    </row>
    <row r="5385" spans="1:6" x14ac:dyDescent="0.2">
      <c r="A5385">
        <v>1536</v>
      </c>
      <c r="B5385">
        <v>8</v>
      </c>
      <c r="C5385" t="s">
        <v>60</v>
      </c>
      <c r="D5385">
        <v>122</v>
      </c>
      <c r="E5385">
        <v>2</v>
      </c>
      <c r="F5385" t="s">
        <v>57</v>
      </c>
    </row>
    <row r="5386" spans="1:6" x14ac:dyDescent="0.2">
      <c r="A5386">
        <v>1537</v>
      </c>
      <c r="B5386">
        <v>8</v>
      </c>
      <c r="C5386" t="s">
        <v>56</v>
      </c>
      <c r="D5386">
        <v>122</v>
      </c>
      <c r="E5386">
        <v>3</v>
      </c>
      <c r="F5386" t="s">
        <v>57</v>
      </c>
    </row>
    <row r="5387" spans="1:6" x14ac:dyDescent="0.2">
      <c r="A5387">
        <v>1538</v>
      </c>
      <c r="B5387">
        <v>8</v>
      </c>
      <c r="C5387" t="s">
        <v>58</v>
      </c>
      <c r="D5387">
        <v>122</v>
      </c>
      <c r="E5387">
        <v>3</v>
      </c>
      <c r="F5387" t="s">
        <v>57</v>
      </c>
    </row>
    <row r="5388" spans="1:6" x14ac:dyDescent="0.2">
      <c r="A5388">
        <v>1539</v>
      </c>
      <c r="B5388">
        <v>8</v>
      </c>
      <c r="C5388" t="s">
        <v>59</v>
      </c>
      <c r="D5388">
        <v>122</v>
      </c>
      <c r="E5388">
        <v>3</v>
      </c>
      <c r="F5388" t="s">
        <v>57</v>
      </c>
    </row>
    <row r="5389" spans="1:6" x14ac:dyDescent="0.2">
      <c r="A5389">
        <v>1540</v>
      </c>
      <c r="B5389">
        <v>8</v>
      </c>
      <c r="C5389" t="s">
        <v>60</v>
      </c>
      <c r="D5389">
        <v>122</v>
      </c>
      <c r="E5389">
        <v>3</v>
      </c>
      <c r="F5389" t="s">
        <v>57</v>
      </c>
    </row>
    <row r="5390" spans="1:6" x14ac:dyDescent="0.2">
      <c r="A5390">
        <v>1541</v>
      </c>
      <c r="B5390">
        <v>8</v>
      </c>
      <c r="C5390" t="s">
        <v>56</v>
      </c>
      <c r="D5390">
        <v>122</v>
      </c>
      <c r="E5390">
        <v>4</v>
      </c>
      <c r="F5390" t="s">
        <v>63</v>
      </c>
    </row>
    <row r="5391" spans="1:6" x14ac:dyDescent="0.2">
      <c r="A5391">
        <v>1542</v>
      </c>
      <c r="B5391">
        <v>8</v>
      </c>
      <c r="C5391" t="s">
        <v>58</v>
      </c>
      <c r="D5391">
        <v>122</v>
      </c>
      <c r="E5391">
        <v>4</v>
      </c>
      <c r="F5391" t="s">
        <v>63</v>
      </c>
    </row>
    <row r="5392" spans="1:6" x14ac:dyDescent="0.2">
      <c r="A5392">
        <v>1543</v>
      </c>
      <c r="B5392">
        <v>8</v>
      </c>
      <c r="C5392" t="s">
        <v>59</v>
      </c>
      <c r="D5392">
        <v>122</v>
      </c>
      <c r="E5392">
        <v>4</v>
      </c>
      <c r="F5392" t="s">
        <v>64</v>
      </c>
    </row>
    <row r="5393" spans="1:6" x14ac:dyDescent="0.2">
      <c r="A5393">
        <v>1544</v>
      </c>
      <c r="B5393">
        <v>8</v>
      </c>
      <c r="C5393" t="s">
        <v>60</v>
      </c>
      <c r="D5393">
        <v>122</v>
      </c>
      <c r="E5393">
        <v>4</v>
      </c>
      <c r="F5393" t="s">
        <v>62</v>
      </c>
    </row>
    <row r="5394" spans="1:6" x14ac:dyDescent="0.2">
      <c r="A5394">
        <v>1545</v>
      </c>
      <c r="B5394">
        <v>8</v>
      </c>
      <c r="C5394" t="s">
        <v>56</v>
      </c>
      <c r="D5394">
        <v>122</v>
      </c>
      <c r="E5394">
        <v>5</v>
      </c>
      <c r="F5394" t="s">
        <v>63</v>
      </c>
    </row>
    <row r="5395" spans="1:6" x14ac:dyDescent="0.2">
      <c r="A5395">
        <v>1546</v>
      </c>
      <c r="B5395">
        <v>8</v>
      </c>
      <c r="C5395" t="s">
        <v>58</v>
      </c>
      <c r="D5395">
        <v>122</v>
      </c>
      <c r="E5395">
        <v>5</v>
      </c>
      <c r="F5395" t="s">
        <v>63</v>
      </c>
    </row>
    <row r="5396" spans="1:6" x14ac:dyDescent="0.2">
      <c r="A5396">
        <v>1547</v>
      </c>
      <c r="B5396">
        <v>8</v>
      </c>
      <c r="C5396" t="s">
        <v>59</v>
      </c>
      <c r="D5396">
        <v>122</v>
      </c>
      <c r="E5396">
        <v>5</v>
      </c>
      <c r="F5396" t="s">
        <v>63</v>
      </c>
    </row>
    <row r="5397" spans="1:6" x14ac:dyDescent="0.2">
      <c r="A5397">
        <v>1548</v>
      </c>
      <c r="B5397">
        <v>8</v>
      </c>
      <c r="C5397" t="s">
        <v>60</v>
      </c>
      <c r="D5397">
        <v>122</v>
      </c>
      <c r="E5397">
        <v>5</v>
      </c>
      <c r="F5397" t="s">
        <v>63</v>
      </c>
    </row>
    <row r="5398" spans="1:6" x14ac:dyDescent="0.2">
      <c r="A5398">
        <v>1549</v>
      </c>
      <c r="B5398">
        <v>8</v>
      </c>
      <c r="C5398" t="s">
        <v>56</v>
      </c>
      <c r="D5398">
        <v>122</v>
      </c>
      <c r="E5398">
        <v>6</v>
      </c>
      <c r="F5398" t="s">
        <v>57</v>
      </c>
    </row>
    <row r="5399" spans="1:6" x14ac:dyDescent="0.2">
      <c r="A5399">
        <v>1550</v>
      </c>
      <c r="B5399">
        <v>8</v>
      </c>
      <c r="C5399" t="s">
        <v>58</v>
      </c>
      <c r="D5399">
        <v>122</v>
      </c>
      <c r="E5399">
        <v>6</v>
      </c>
      <c r="F5399" t="s">
        <v>63</v>
      </c>
    </row>
    <row r="5400" spans="1:6" x14ac:dyDescent="0.2">
      <c r="A5400">
        <v>1551</v>
      </c>
      <c r="B5400">
        <v>8</v>
      </c>
      <c r="C5400" t="s">
        <v>59</v>
      </c>
      <c r="D5400">
        <v>122</v>
      </c>
      <c r="E5400">
        <v>6</v>
      </c>
      <c r="F5400" t="s">
        <v>61</v>
      </c>
    </row>
    <row r="5401" spans="1:6" x14ac:dyDescent="0.2">
      <c r="A5401">
        <v>1552</v>
      </c>
      <c r="B5401">
        <v>8</v>
      </c>
      <c r="C5401" t="s">
        <v>60</v>
      </c>
      <c r="D5401">
        <v>122</v>
      </c>
      <c r="E5401">
        <v>6</v>
      </c>
      <c r="F5401" t="s">
        <v>62</v>
      </c>
    </row>
    <row r="5402" spans="1:6" x14ac:dyDescent="0.2">
      <c r="A5402">
        <v>1553</v>
      </c>
      <c r="B5402">
        <v>8</v>
      </c>
      <c r="C5402" t="s">
        <v>56</v>
      </c>
      <c r="D5402">
        <v>122</v>
      </c>
      <c r="E5402">
        <v>7</v>
      </c>
      <c r="F5402" t="s">
        <v>63</v>
      </c>
    </row>
    <row r="5403" spans="1:6" x14ac:dyDescent="0.2">
      <c r="A5403">
        <v>1554</v>
      </c>
      <c r="B5403">
        <v>8</v>
      </c>
      <c r="C5403" t="s">
        <v>58</v>
      </c>
      <c r="D5403">
        <v>122</v>
      </c>
      <c r="E5403">
        <v>7</v>
      </c>
      <c r="F5403" t="s">
        <v>63</v>
      </c>
    </row>
    <row r="5404" spans="1:6" x14ac:dyDescent="0.2">
      <c r="A5404">
        <v>1555</v>
      </c>
      <c r="B5404">
        <v>8</v>
      </c>
      <c r="C5404" t="s">
        <v>59</v>
      </c>
      <c r="D5404">
        <v>122</v>
      </c>
      <c r="E5404">
        <v>7</v>
      </c>
      <c r="F5404" t="s">
        <v>63</v>
      </c>
    </row>
    <row r="5405" spans="1:6" x14ac:dyDescent="0.2">
      <c r="A5405">
        <v>1556</v>
      </c>
      <c r="B5405">
        <v>8</v>
      </c>
      <c r="C5405" t="s">
        <v>60</v>
      </c>
      <c r="D5405">
        <v>122</v>
      </c>
      <c r="E5405">
        <v>7</v>
      </c>
      <c r="F5405" t="s">
        <v>62</v>
      </c>
    </row>
    <row r="5406" spans="1:6" x14ac:dyDescent="0.2">
      <c r="A5406">
        <v>1557</v>
      </c>
      <c r="B5406">
        <v>8</v>
      </c>
      <c r="C5406" t="s">
        <v>56</v>
      </c>
      <c r="D5406">
        <v>122</v>
      </c>
      <c r="E5406">
        <v>8</v>
      </c>
      <c r="F5406" t="s">
        <v>63</v>
      </c>
    </row>
    <row r="5407" spans="1:6" x14ac:dyDescent="0.2">
      <c r="A5407">
        <v>1558</v>
      </c>
      <c r="B5407">
        <v>8</v>
      </c>
      <c r="C5407" t="s">
        <v>58</v>
      </c>
      <c r="D5407">
        <v>122</v>
      </c>
      <c r="E5407">
        <v>8</v>
      </c>
      <c r="F5407" t="s">
        <v>63</v>
      </c>
    </row>
    <row r="5408" spans="1:6" x14ac:dyDescent="0.2">
      <c r="A5408">
        <v>1559</v>
      </c>
      <c r="B5408">
        <v>8</v>
      </c>
      <c r="C5408" t="s">
        <v>59</v>
      </c>
      <c r="D5408">
        <v>122</v>
      </c>
      <c r="E5408">
        <v>8</v>
      </c>
      <c r="F5408" t="s">
        <v>62</v>
      </c>
    </row>
    <row r="5409" spans="1:6" x14ac:dyDescent="0.2">
      <c r="A5409">
        <v>1560</v>
      </c>
      <c r="B5409">
        <v>8</v>
      </c>
      <c r="C5409" t="s">
        <v>60</v>
      </c>
      <c r="D5409">
        <v>122</v>
      </c>
      <c r="E5409">
        <v>8</v>
      </c>
      <c r="F5409" t="s">
        <v>63</v>
      </c>
    </row>
    <row r="5410" spans="1:6" x14ac:dyDescent="0.2">
      <c r="A5410">
        <v>1561</v>
      </c>
      <c r="B5410">
        <v>8</v>
      </c>
      <c r="C5410" t="s">
        <v>56</v>
      </c>
      <c r="D5410">
        <v>122</v>
      </c>
      <c r="E5410">
        <v>9</v>
      </c>
      <c r="F5410" t="s">
        <v>63</v>
      </c>
    </row>
    <row r="5411" spans="1:6" x14ac:dyDescent="0.2">
      <c r="A5411">
        <v>1562</v>
      </c>
      <c r="B5411">
        <v>8</v>
      </c>
      <c r="C5411" t="s">
        <v>58</v>
      </c>
      <c r="D5411">
        <v>122</v>
      </c>
      <c r="E5411">
        <v>9</v>
      </c>
      <c r="F5411" t="s">
        <v>64</v>
      </c>
    </row>
    <row r="5412" spans="1:6" x14ac:dyDescent="0.2">
      <c r="A5412">
        <v>1563</v>
      </c>
      <c r="B5412">
        <v>8</v>
      </c>
      <c r="C5412" t="s">
        <v>59</v>
      </c>
      <c r="D5412">
        <v>122</v>
      </c>
      <c r="E5412">
        <v>9</v>
      </c>
      <c r="F5412" t="s">
        <v>62</v>
      </c>
    </row>
    <row r="5413" spans="1:6" x14ac:dyDescent="0.2">
      <c r="A5413">
        <v>1564</v>
      </c>
      <c r="B5413">
        <v>8</v>
      </c>
      <c r="C5413" t="s">
        <v>60</v>
      </c>
      <c r="D5413">
        <v>122</v>
      </c>
      <c r="E5413">
        <v>9</v>
      </c>
      <c r="F5413" t="s">
        <v>62</v>
      </c>
    </row>
    <row r="5414" spans="1:6" x14ac:dyDescent="0.2">
      <c r="A5414">
        <v>1565</v>
      </c>
      <c r="B5414">
        <v>8</v>
      </c>
      <c r="C5414" t="s">
        <v>56</v>
      </c>
      <c r="D5414">
        <v>122</v>
      </c>
      <c r="E5414">
        <v>10</v>
      </c>
      <c r="F5414" t="s">
        <v>64</v>
      </c>
    </row>
    <row r="5415" spans="1:6" x14ac:dyDescent="0.2">
      <c r="A5415">
        <v>1566</v>
      </c>
      <c r="B5415">
        <v>8</v>
      </c>
      <c r="C5415" t="s">
        <v>58</v>
      </c>
      <c r="D5415">
        <v>122</v>
      </c>
      <c r="E5415">
        <v>10</v>
      </c>
      <c r="F5415" t="s">
        <v>64</v>
      </c>
    </row>
    <row r="5416" spans="1:6" x14ac:dyDescent="0.2">
      <c r="A5416">
        <v>1567</v>
      </c>
      <c r="B5416">
        <v>8</v>
      </c>
      <c r="C5416" t="s">
        <v>59</v>
      </c>
      <c r="D5416">
        <v>122</v>
      </c>
      <c r="E5416">
        <v>10</v>
      </c>
      <c r="F5416" t="s">
        <v>64</v>
      </c>
    </row>
    <row r="5417" spans="1:6" x14ac:dyDescent="0.2">
      <c r="A5417">
        <v>1568</v>
      </c>
      <c r="B5417">
        <v>8</v>
      </c>
      <c r="C5417" t="s">
        <v>60</v>
      </c>
      <c r="D5417">
        <v>122</v>
      </c>
      <c r="E5417">
        <v>10</v>
      </c>
      <c r="F5417" t="s">
        <v>64</v>
      </c>
    </row>
    <row r="5418" spans="1:6" x14ac:dyDescent="0.2">
      <c r="A5418">
        <v>1569</v>
      </c>
      <c r="B5418">
        <v>8</v>
      </c>
      <c r="C5418" t="s">
        <v>56</v>
      </c>
      <c r="D5418">
        <v>122</v>
      </c>
      <c r="E5418">
        <v>11</v>
      </c>
      <c r="F5418" t="s">
        <v>64</v>
      </c>
    </row>
    <row r="5419" spans="1:6" x14ac:dyDescent="0.2">
      <c r="A5419">
        <v>1570</v>
      </c>
      <c r="B5419">
        <v>8</v>
      </c>
      <c r="C5419" t="s">
        <v>58</v>
      </c>
      <c r="D5419">
        <v>122</v>
      </c>
      <c r="E5419">
        <v>11</v>
      </c>
      <c r="F5419" t="s">
        <v>64</v>
      </c>
    </row>
    <row r="5420" spans="1:6" x14ac:dyDescent="0.2">
      <c r="A5420">
        <v>1571</v>
      </c>
      <c r="B5420">
        <v>8</v>
      </c>
      <c r="C5420" t="s">
        <v>59</v>
      </c>
      <c r="D5420">
        <v>122</v>
      </c>
      <c r="E5420">
        <v>11</v>
      </c>
      <c r="F5420" t="s">
        <v>64</v>
      </c>
    </row>
    <row r="5421" spans="1:6" x14ac:dyDescent="0.2">
      <c r="A5421">
        <v>1572</v>
      </c>
      <c r="B5421">
        <v>8</v>
      </c>
      <c r="C5421" t="s">
        <v>60</v>
      </c>
      <c r="D5421">
        <v>122</v>
      </c>
      <c r="E5421">
        <v>11</v>
      </c>
      <c r="F5421" t="s">
        <v>63</v>
      </c>
    </row>
    <row r="5422" spans="1:6" x14ac:dyDescent="0.2">
      <c r="A5422">
        <v>1621</v>
      </c>
      <c r="B5422">
        <v>8</v>
      </c>
      <c r="C5422" t="s">
        <v>56</v>
      </c>
      <c r="D5422">
        <v>122</v>
      </c>
      <c r="E5422">
        <v>12</v>
      </c>
      <c r="F5422" t="s">
        <v>63</v>
      </c>
    </row>
    <row r="5423" spans="1:6" x14ac:dyDescent="0.2">
      <c r="A5423">
        <v>1622</v>
      </c>
      <c r="B5423">
        <v>8</v>
      </c>
      <c r="C5423" t="s">
        <v>58</v>
      </c>
      <c r="D5423">
        <v>122</v>
      </c>
      <c r="E5423">
        <v>12</v>
      </c>
      <c r="F5423" t="s">
        <v>63</v>
      </c>
    </row>
    <row r="5424" spans="1:6" x14ac:dyDescent="0.2">
      <c r="A5424">
        <v>1623</v>
      </c>
      <c r="B5424">
        <v>8</v>
      </c>
      <c r="C5424" t="s">
        <v>59</v>
      </c>
      <c r="D5424">
        <v>122</v>
      </c>
      <c r="E5424">
        <v>12</v>
      </c>
      <c r="F5424" t="s">
        <v>63</v>
      </c>
    </row>
    <row r="5425" spans="1:6" x14ac:dyDescent="0.2">
      <c r="A5425">
        <v>1624</v>
      </c>
      <c r="B5425">
        <v>8</v>
      </c>
      <c r="C5425" t="s">
        <v>60</v>
      </c>
      <c r="D5425">
        <v>122</v>
      </c>
      <c r="E5425">
        <v>12</v>
      </c>
      <c r="F5425" t="s">
        <v>62</v>
      </c>
    </row>
    <row r="5426" spans="1:6" x14ac:dyDescent="0.2">
      <c r="A5426">
        <v>1625</v>
      </c>
      <c r="B5426">
        <v>8</v>
      </c>
      <c r="C5426" t="s">
        <v>56</v>
      </c>
      <c r="D5426">
        <v>122</v>
      </c>
      <c r="E5426">
        <v>13</v>
      </c>
      <c r="F5426" t="s">
        <v>63</v>
      </c>
    </row>
    <row r="5427" spans="1:6" x14ac:dyDescent="0.2">
      <c r="A5427">
        <v>1626</v>
      </c>
      <c r="B5427">
        <v>8</v>
      </c>
      <c r="C5427" t="s">
        <v>58</v>
      </c>
      <c r="D5427">
        <v>122</v>
      </c>
      <c r="E5427">
        <v>13</v>
      </c>
      <c r="F5427" t="s">
        <v>63</v>
      </c>
    </row>
    <row r="5428" spans="1:6" x14ac:dyDescent="0.2">
      <c r="A5428">
        <v>1627</v>
      </c>
      <c r="B5428">
        <v>8</v>
      </c>
      <c r="C5428" t="s">
        <v>59</v>
      </c>
      <c r="D5428">
        <v>122</v>
      </c>
      <c r="E5428">
        <v>13</v>
      </c>
      <c r="F5428" t="s">
        <v>64</v>
      </c>
    </row>
    <row r="5429" spans="1:6" x14ac:dyDescent="0.2">
      <c r="A5429">
        <v>1628</v>
      </c>
      <c r="B5429">
        <v>8</v>
      </c>
      <c r="C5429" t="s">
        <v>60</v>
      </c>
      <c r="D5429">
        <v>122</v>
      </c>
      <c r="E5429">
        <v>13</v>
      </c>
      <c r="F5429" t="s">
        <v>62</v>
      </c>
    </row>
    <row r="5430" spans="1:6" x14ac:dyDescent="0.2">
      <c r="A5430">
        <v>1629</v>
      </c>
      <c r="B5430">
        <v>8</v>
      </c>
      <c r="C5430" t="s">
        <v>56</v>
      </c>
      <c r="D5430">
        <v>122</v>
      </c>
      <c r="E5430">
        <v>14</v>
      </c>
      <c r="F5430" t="s">
        <v>64</v>
      </c>
    </row>
    <row r="5431" spans="1:6" x14ac:dyDescent="0.2">
      <c r="A5431">
        <v>1630</v>
      </c>
      <c r="B5431">
        <v>8</v>
      </c>
      <c r="C5431" t="s">
        <v>58</v>
      </c>
      <c r="D5431">
        <v>122</v>
      </c>
      <c r="E5431">
        <v>14</v>
      </c>
      <c r="F5431" t="s">
        <v>64</v>
      </c>
    </row>
    <row r="5432" spans="1:6" x14ac:dyDescent="0.2">
      <c r="A5432">
        <v>1631</v>
      </c>
      <c r="B5432">
        <v>8</v>
      </c>
      <c r="C5432" t="s">
        <v>59</v>
      </c>
      <c r="D5432">
        <v>122</v>
      </c>
      <c r="E5432">
        <v>14</v>
      </c>
      <c r="F5432" t="s">
        <v>64</v>
      </c>
    </row>
    <row r="5433" spans="1:6" x14ac:dyDescent="0.2">
      <c r="A5433">
        <v>1632</v>
      </c>
      <c r="B5433">
        <v>8</v>
      </c>
      <c r="C5433" t="s">
        <v>60</v>
      </c>
      <c r="D5433">
        <v>122</v>
      </c>
      <c r="E5433">
        <v>14</v>
      </c>
      <c r="F5433" t="s">
        <v>64</v>
      </c>
    </row>
    <row r="5434" spans="1:6" x14ac:dyDescent="0.2">
      <c r="A5434">
        <v>1633</v>
      </c>
      <c r="B5434">
        <v>8</v>
      </c>
      <c r="C5434" t="s">
        <v>56</v>
      </c>
      <c r="D5434">
        <v>122</v>
      </c>
      <c r="E5434">
        <v>15</v>
      </c>
      <c r="F5434" t="s">
        <v>62</v>
      </c>
    </row>
    <row r="5435" spans="1:6" x14ac:dyDescent="0.2">
      <c r="A5435">
        <v>1634</v>
      </c>
      <c r="B5435">
        <v>8</v>
      </c>
      <c r="C5435" t="s">
        <v>58</v>
      </c>
      <c r="D5435">
        <v>122</v>
      </c>
      <c r="E5435">
        <v>15</v>
      </c>
      <c r="F5435" t="s">
        <v>63</v>
      </c>
    </row>
    <row r="5436" spans="1:6" x14ac:dyDescent="0.2">
      <c r="A5436">
        <v>1635</v>
      </c>
      <c r="B5436">
        <v>8</v>
      </c>
      <c r="C5436" t="s">
        <v>59</v>
      </c>
      <c r="D5436">
        <v>122</v>
      </c>
      <c r="E5436">
        <v>15</v>
      </c>
      <c r="F5436" t="s">
        <v>64</v>
      </c>
    </row>
    <row r="5437" spans="1:6" x14ac:dyDescent="0.2">
      <c r="A5437">
        <v>1636</v>
      </c>
      <c r="B5437">
        <v>8</v>
      </c>
      <c r="C5437" t="s">
        <v>60</v>
      </c>
      <c r="D5437">
        <v>122</v>
      </c>
      <c r="E5437">
        <v>15</v>
      </c>
      <c r="F5437" t="s">
        <v>64</v>
      </c>
    </row>
    <row r="5438" spans="1:6" x14ac:dyDescent="0.2">
      <c r="A5438">
        <v>1637</v>
      </c>
      <c r="B5438">
        <v>8</v>
      </c>
      <c r="C5438" t="s">
        <v>56</v>
      </c>
      <c r="D5438">
        <v>122</v>
      </c>
      <c r="E5438">
        <v>16</v>
      </c>
      <c r="F5438" t="s">
        <v>62</v>
      </c>
    </row>
    <row r="5439" spans="1:6" x14ac:dyDescent="0.2">
      <c r="A5439">
        <v>1638</v>
      </c>
      <c r="B5439">
        <v>8</v>
      </c>
      <c r="C5439" t="s">
        <v>58</v>
      </c>
      <c r="D5439">
        <v>122</v>
      </c>
      <c r="E5439">
        <v>16</v>
      </c>
      <c r="F5439" t="s">
        <v>63</v>
      </c>
    </row>
    <row r="5440" spans="1:6" x14ac:dyDescent="0.2">
      <c r="A5440">
        <v>1639</v>
      </c>
      <c r="B5440">
        <v>8</v>
      </c>
      <c r="C5440" t="s">
        <v>59</v>
      </c>
      <c r="D5440">
        <v>122</v>
      </c>
      <c r="E5440">
        <v>16</v>
      </c>
      <c r="F5440" t="s">
        <v>64</v>
      </c>
    </row>
    <row r="5441" spans="1:6" x14ac:dyDescent="0.2">
      <c r="A5441">
        <v>1640</v>
      </c>
      <c r="B5441">
        <v>8</v>
      </c>
      <c r="C5441" t="s">
        <v>60</v>
      </c>
      <c r="D5441">
        <v>122</v>
      </c>
      <c r="E5441">
        <v>16</v>
      </c>
      <c r="F5441" t="s">
        <v>63</v>
      </c>
    </row>
    <row r="5442" spans="1:6" x14ac:dyDescent="0.2">
      <c r="A5442">
        <v>1641</v>
      </c>
      <c r="B5442">
        <v>8</v>
      </c>
      <c r="C5442" t="s">
        <v>56</v>
      </c>
      <c r="D5442">
        <v>122</v>
      </c>
      <c r="E5442">
        <v>17</v>
      </c>
      <c r="F5442" t="s">
        <v>62</v>
      </c>
    </row>
    <row r="5443" spans="1:6" x14ac:dyDescent="0.2">
      <c r="A5443">
        <v>1642</v>
      </c>
      <c r="B5443">
        <v>8</v>
      </c>
      <c r="C5443" t="s">
        <v>58</v>
      </c>
      <c r="D5443">
        <v>122</v>
      </c>
      <c r="E5443">
        <v>17</v>
      </c>
      <c r="F5443" t="s">
        <v>63</v>
      </c>
    </row>
    <row r="5444" spans="1:6" x14ac:dyDescent="0.2">
      <c r="A5444">
        <v>1643</v>
      </c>
      <c r="B5444">
        <v>8</v>
      </c>
      <c r="C5444" t="s">
        <v>59</v>
      </c>
      <c r="D5444">
        <v>122</v>
      </c>
      <c r="E5444">
        <v>17</v>
      </c>
      <c r="F5444" t="s">
        <v>64</v>
      </c>
    </row>
    <row r="5445" spans="1:6" x14ac:dyDescent="0.2">
      <c r="A5445">
        <v>1644</v>
      </c>
      <c r="B5445">
        <v>8</v>
      </c>
      <c r="C5445" t="s">
        <v>60</v>
      </c>
      <c r="D5445">
        <v>122</v>
      </c>
      <c r="E5445">
        <v>17</v>
      </c>
      <c r="F5445" t="s">
        <v>63</v>
      </c>
    </row>
    <row r="5446" spans="1:6" x14ac:dyDescent="0.2">
      <c r="A5446">
        <v>1645</v>
      </c>
      <c r="B5446">
        <v>8</v>
      </c>
      <c r="C5446" t="s">
        <v>56</v>
      </c>
      <c r="D5446">
        <v>122</v>
      </c>
      <c r="E5446">
        <v>18</v>
      </c>
      <c r="F5446" t="s">
        <v>57</v>
      </c>
    </row>
    <row r="5447" spans="1:6" x14ac:dyDescent="0.2">
      <c r="A5447">
        <v>1646</v>
      </c>
      <c r="B5447">
        <v>8</v>
      </c>
      <c r="C5447" t="s">
        <v>58</v>
      </c>
      <c r="D5447">
        <v>122</v>
      </c>
      <c r="E5447">
        <v>18</v>
      </c>
      <c r="F5447" t="s">
        <v>63</v>
      </c>
    </row>
    <row r="5448" spans="1:6" x14ac:dyDescent="0.2">
      <c r="A5448">
        <v>1647</v>
      </c>
      <c r="B5448">
        <v>8</v>
      </c>
      <c r="C5448" t="s">
        <v>59</v>
      </c>
      <c r="D5448">
        <v>122</v>
      </c>
      <c r="E5448">
        <v>18</v>
      </c>
      <c r="F5448" t="s">
        <v>64</v>
      </c>
    </row>
    <row r="5449" spans="1:6" x14ac:dyDescent="0.2">
      <c r="A5449">
        <v>1648</v>
      </c>
      <c r="B5449">
        <v>8</v>
      </c>
      <c r="C5449" t="s">
        <v>60</v>
      </c>
      <c r="D5449">
        <v>122</v>
      </c>
      <c r="E5449">
        <v>18</v>
      </c>
      <c r="F5449" t="s">
        <v>63</v>
      </c>
    </row>
    <row r="5450" spans="1:6" x14ac:dyDescent="0.2">
      <c r="A5450">
        <v>1649</v>
      </c>
      <c r="B5450">
        <v>8</v>
      </c>
      <c r="C5450" t="s">
        <v>56</v>
      </c>
      <c r="D5450">
        <v>122</v>
      </c>
      <c r="E5450">
        <v>19</v>
      </c>
      <c r="F5450" t="s">
        <v>57</v>
      </c>
    </row>
    <row r="5451" spans="1:6" x14ac:dyDescent="0.2">
      <c r="A5451">
        <v>1650</v>
      </c>
      <c r="B5451">
        <v>8</v>
      </c>
      <c r="C5451" t="s">
        <v>58</v>
      </c>
      <c r="D5451">
        <v>122</v>
      </c>
      <c r="E5451">
        <v>19</v>
      </c>
      <c r="F5451" t="s">
        <v>63</v>
      </c>
    </row>
    <row r="5452" spans="1:6" x14ac:dyDescent="0.2">
      <c r="A5452">
        <v>1651</v>
      </c>
      <c r="B5452">
        <v>8</v>
      </c>
      <c r="C5452" t="s">
        <v>59</v>
      </c>
      <c r="D5452">
        <v>122</v>
      </c>
      <c r="E5452">
        <v>19</v>
      </c>
      <c r="F5452" t="s">
        <v>64</v>
      </c>
    </row>
    <row r="5453" spans="1:6" x14ac:dyDescent="0.2">
      <c r="A5453">
        <v>1652</v>
      </c>
      <c r="B5453">
        <v>8</v>
      </c>
      <c r="C5453" t="s">
        <v>60</v>
      </c>
      <c r="D5453">
        <v>122</v>
      </c>
      <c r="E5453">
        <v>19</v>
      </c>
      <c r="F5453" t="s">
        <v>63</v>
      </c>
    </row>
    <row r="5454" spans="1:6" x14ac:dyDescent="0.2">
      <c r="A5454">
        <v>1653</v>
      </c>
      <c r="B5454">
        <v>8</v>
      </c>
      <c r="C5454" t="s">
        <v>56</v>
      </c>
      <c r="D5454">
        <v>122</v>
      </c>
      <c r="E5454">
        <v>20</v>
      </c>
      <c r="F5454" t="s">
        <v>64</v>
      </c>
    </row>
    <row r="5455" spans="1:6" x14ac:dyDescent="0.2">
      <c r="A5455">
        <v>1654</v>
      </c>
      <c r="B5455">
        <v>8</v>
      </c>
      <c r="C5455" t="s">
        <v>58</v>
      </c>
      <c r="D5455">
        <v>122</v>
      </c>
      <c r="E5455">
        <v>20</v>
      </c>
      <c r="F5455" t="s">
        <v>64</v>
      </c>
    </row>
    <row r="5456" spans="1:6" x14ac:dyDescent="0.2">
      <c r="A5456">
        <v>1655</v>
      </c>
      <c r="B5456">
        <v>8</v>
      </c>
      <c r="C5456" t="s">
        <v>59</v>
      </c>
      <c r="D5456">
        <v>122</v>
      </c>
      <c r="E5456">
        <v>20</v>
      </c>
      <c r="F5456" t="s">
        <v>64</v>
      </c>
    </row>
    <row r="5457" spans="1:6" x14ac:dyDescent="0.2">
      <c r="A5457">
        <v>1656</v>
      </c>
      <c r="B5457">
        <v>8</v>
      </c>
      <c r="C5457" t="s">
        <v>60</v>
      </c>
      <c r="D5457">
        <v>122</v>
      </c>
      <c r="E5457">
        <v>20</v>
      </c>
      <c r="F5457" t="s">
        <v>63</v>
      </c>
    </row>
    <row r="5458" spans="1:6" x14ac:dyDescent="0.2">
      <c r="A5458">
        <v>1657</v>
      </c>
      <c r="B5458">
        <v>8</v>
      </c>
      <c r="C5458" t="s">
        <v>56</v>
      </c>
      <c r="D5458">
        <v>122</v>
      </c>
      <c r="E5458">
        <v>21</v>
      </c>
      <c r="F5458" t="s">
        <v>63</v>
      </c>
    </row>
    <row r="5459" spans="1:6" x14ac:dyDescent="0.2">
      <c r="A5459">
        <v>1658</v>
      </c>
      <c r="B5459">
        <v>8</v>
      </c>
      <c r="C5459" t="s">
        <v>58</v>
      </c>
      <c r="D5459">
        <v>122</v>
      </c>
      <c r="E5459">
        <v>21</v>
      </c>
      <c r="F5459" t="s">
        <v>63</v>
      </c>
    </row>
    <row r="5460" spans="1:6" x14ac:dyDescent="0.2">
      <c r="A5460">
        <v>1659</v>
      </c>
      <c r="B5460">
        <v>8</v>
      </c>
      <c r="C5460" t="s">
        <v>59</v>
      </c>
      <c r="D5460">
        <v>122</v>
      </c>
      <c r="E5460">
        <v>21</v>
      </c>
      <c r="F5460" t="s">
        <v>64</v>
      </c>
    </row>
    <row r="5461" spans="1:6" x14ac:dyDescent="0.2">
      <c r="A5461">
        <v>1660</v>
      </c>
      <c r="B5461">
        <v>8</v>
      </c>
      <c r="C5461" t="s">
        <v>60</v>
      </c>
      <c r="D5461">
        <v>122</v>
      </c>
      <c r="E5461">
        <v>21</v>
      </c>
      <c r="F5461" t="s">
        <v>63</v>
      </c>
    </row>
    <row r="5462" spans="1:6" x14ac:dyDescent="0.2">
      <c r="A5462">
        <v>1661</v>
      </c>
      <c r="B5462">
        <v>8</v>
      </c>
      <c r="C5462" t="s">
        <v>56</v>
      </c>
      <c r="D5462">
        <v>122</v>
      </c>
      <c r="E5462">
        <v>22</v>
      </c>
      <c r="F5462" t="s">
        <v>63</v>
      </c>
    </row>
    <row r="5463" spans="1:6" x14ac:dyDescent="0.2">
      <c r="A5463">
        <v>1662</v>
      </c>
      <c r="B5463">
        <v>8</v>
      </c>
      <c r="C5463" t="s">
        <v>58</v>
      </c>
      <c r="D5463">
        <v>122</v>
      </c>
      <c r="E5463">
        <v>22</v>
      </c>
      <c r="F5463" t="s">
        <v>63</v>
      </c>
    </row>
    <row r="5464" spans="1:6" x14ac:dyDescent="0.2">
      <c r="A5464">
        <v>1663</v>
      </c>
      <c r="B5464">
        <v>8</v>
      </c>
      <c r="C5464" t="s">
        <v>59</v>
      </c>
      <c r="D5464">
        <v>122</v>
      </c>
      <c r="E5464">
        <v>22</v>
      </c>
      <c r="F5464" t="s">
        <v>64</v>
      </c>
    </row>
    <row r="5465" spans="1:6" x14ac:dyDescent="0.2">
      <c r="A5465">
        <v>1664</v>
      </c>
      <c r="B5465">
        <v>8</v>
      </c>
      <c r="C5465" t="s">
        <v>60</v>
      </c>
      <c r="D5465">
        <v>122</v>
      </c>
      <c r="E5465">
        <v>22</v>
      </c>
      <c r="F5465" t="s">
        <v>63</v>
      </c>
    </row>
    <row r="5466" spans="1:6" x14ac:dyDescent="0.2">
      <c r="A5466">
        <v>1665</v>
      </c>
      <c r="B5466">
        <v>8</v>
      </c>
      <c r="C5466" t="s">
        <v>56</v>
      </c>
      <c r="D5466">
        <v>122</v>
      </c>
      <c r="E5466">
        <v>23</v>
      </c>
      <c r="F5466" t="s">
        <v>63</v>
      </c>
    </row>
    <row r="5467" spans="1:6" x14ac:dyDescent="0.2">
      <c r="A5467">
        <v>1666</v>
      </c>
      <c r="B5467">
        <v>8</v>
      </c>
      <c r="C5467" t="s">
        <v>58</v>
      </c>
      <c r="D5467">
        <v>122</v>
      </c>
      <c r="E5467">
        <v>23</v>
      </c>
      <c r="F5467" t="s">
        <v>63</v>
      </c>
    </row>
    <row r="5468" spans="1:6" x14ac:dyDescent="0.2">
      <c r="A5468">
        <v>1667</v>
      </c>
      <c r="B5468">
        <v>8</v>
      </c>
      <c r="C5468" t="s">
        <v>59</v>
      </c>
      <c r="D5468">
        <v>122</v>
      </c>
      <c r="E5468">
        <v>23</v>
      </c>
      <c r="F5468" t="s">
        <v>64</v>
      </c>
    </row>
    <row r="5469" spans="1:6" x14ac:dyDescent="0.2">
      <c r="A5469">
        <v>1668</v>
      </c>
      <c r="B5469">
        <v>8</v>
      </c>
      <c r="C5469" t="s">
        <v>60</v>
      </c>
      <c r="D5469">
        <v>122</v>
      </c>
      <c r="E5469">
        <v>23</v>
      </c>
      <c r="F5469" t="s">
        <v>63</v>
      </c>
    </row>
    <row r="5470" spans="1:6" x14ac:dyDescent="0.2">
      <c r="A5470">
        <v>1669</v>
      </c>
      <c r="B5470">
        <v>8</v>
      </c>
      <c r="C5470" t="s">
        <v>56</v>
      </c>
      <c r="D5470">
        <v>122</v>
      </c>
      <c r="E5470">
        <v>24</v>
      </c>
      <c r="F5470" t="s">
        <v>63</v>
      </c>
    </row>
    <row r="5471" spans="1:6" x14ac:dyDescent="0.2">
      <c r="A5471">
        <v>1670</v>
      </c>
      <c r="B5471">
        <v>8</v>
      </c>
      <c r="C5471" t="s">
        <v>58</v>
      </c>
      <c r="D5471">
        <v>122</v>
      </c>
      <c r="E5471">
        <v>24</v>
      </c>
      <c r="F5471" t="s">
        <v>63</v>
      </c>
    </row>
    <row r="5472" spans="1:6" x14ac:dyDescent="0.2">
      <c r="A5472">
        <v>1671</v>
      </c>
      <c r="B5472">
        <v>8</v>
      </c>
      <c r="C5472" t="s">
        <v>59</v>
      </c>
      <c r="D5472">
        <v>122</v>
      </c>
      <c r="E5472">
        <v>24</v>
      </c>
      <c r="F5472" t="s">
        <v>64</v>
      </c>
    </row>
    <row r="5473" spans="1:6" x14ac:dyDescent="0.2">
      <c r="A5473">
        <v>1672</v>
      </c>
      <c r="B5473">
        <v>8</v>
      </c>
      <c r="C5473" t="s">
        <v>60</v>
      </c>
      <c r="D5473">
        <v>122</v>
      </c>
      <c r="E5473">
        <v>24</v>
      </c>
      <c r="F5473" t="s">
        <v>63</v>
      </c>
    </row>
    <row r="5474" spans="1:6" x14ac:dyDescent="0.2">
      <c r="A5474">
        <v>1673</v>
      </c>
      <c r="B5474">
        <v>8</v>
      </c>
      <c r="C5474" t="s">
        <v>56</v>
      </c>
      <c r="D5474">
        <v>122</v>
      </c>
      <c r="E5474">
        <v>25</v>
      </c>
      <c r="F5474" t="s">
        <v>63</v>
      </c>
    </row>
    <row r="5475" spans="1:6" x14ac:dyDescent="0.2">
      <c r="A5475">
        <v>1674</v>
      </c>
      <c r="B5475">
        <v>8</v>
      </c>
      <c r="C5475" t="s">
        <v>58</v>
      </c>
      <c r="D5475">
        <v>122</v>
      </c>
      <c r="E5475">
        <v>25</v>
      </c>
      <c r="F5475" t="s">
        <v>63</v>
      </c>
    </row>
    <row r="5476" spans="1:6" x14ac:dyDescent="0.2">
      <c r="A5476">
        <v>1675</v>
      </c>
      <c r="B5476">
        <v>8</v>
      </c>
      <c r="C5476" t="s">
        <v>59</v>
      </c>
      <c r="D5476">
        <v>122</v>
      </c>
      <c r="E5476">
        <v>25</v>
      </c>
      <c r="F5476" t="s">
        <v>64</v>
      </c>
    </row>
    <row r="5477" spans="1:6" x14ac:dyDescent="0.2">
      <c r="A5477">
        <v>1676</v>
      </c>
      <c r="B5477">
        <v>8</v>
      </c>
      <c r="C5477" t="s">
        <v>60</v>
      </c>
      <c r="D5477">
        <v>122</v>
      </c>
      <c r="E5477">
        <v>25</v>
      </c>
      <c r="F5477" t="s">
        <v>63</v>
      </c>
    </row>
    <row r="5478" spans="1:6" x14ac:dyDescent="0.2">
      <c r="A5478">
        <v>1677</v>
      </c>
      <c r="B5478">
        <v>8</v>
      </c>
      <c r="C5478" t="s">
        <v>56</v>
      </c>
      <c r="D5478">
        <v>122</v>
      </c>
      <c r="E5478">
        <v>26</v>
      </c>
      <c r="F5478" t="s">
        <v>63</v>
      </c>
    </row>
    <row r="5479" spans="1:6" x14ac:dyDescent="0.2">
      <c r="A5479">
        <v>1678</v>
      </c>
      <c r="B5479">
        <v>8</v>
      </c>
      <c r="C5479" t="s">
        <v>58</v>
      </c>
      <c r="D5479">
        <v>122</v>
      </c>
      <c r="E5479">
        <v>26</v>
      </c>
      <c r="F5479" t="s">
        <v>63</v>
      </c>
    </row>
    <row r="5480" spans="1:6" x14ac:dyDescent="0.2">
      <c r="A5480">
        <v>1679</v>
      </c>
      <c r="B5480">
        <v>8</v>
      </c>
      <c r="C5480" t="s">
        <v>59</v>
      </c>
      <c r="D5480">
        <v>122</v>
      </c>
      <c r="E5480">
        <v>26</v>
      </c>
      <c r="F5480" t="s">
        <v>64</v>
      </c>
    </row>
    <row r="5481" spans="1:6" x14ac:dyDescent="0.2">
      <c r="A5481">
        <v>1680</v>
      </c>
      <c r="B5481">
        <v>8</v>
      </c>
      <c r="C5481" t="s">
        <v>60</v>
      </c>
      <c r="D5481">
        <v>122</v>
      </c>
      <c r="E5481">
        <v>26</v>
      </c>
      <c r="F5481" t="s">
        <v>63</v>
      </c>
    </row>
    <row r="5482" spans="1:6" x14ac:dyDescent="0.2">
      <c r="A5482">
        <v>1681</v>
      </c>
      <c r="B5482">
        <v>8</v>
      </c>
      <c r="C5482" t="s">
        <v>56</v>
      </c>
      <c r="D5482">
        <v>122</v>
      </c>
      <c r="E5482">
        <v>27</v>
      </c>
      <c r="F5482" t="s">
        <v>63</v>
      </c>
    </row>
    <row r="5483" spans="1:6" x14ac:dyDescent="0.2">
      <c r="A5483">
        <v>1682</v>
      </c>
      <c r="B5483">
        <v>8</v>
      </c>
      <c r="C5483" t="s">
        <v>58</v>
      </c>
      <c r="D5483">
        <v>122</v>
      </c>
      <c r="E5483">
        <v>27</v>
      </c>
      <c r="F5483" t="s">
        <v>63</v>
      </c>
    </row>
    <row r="5484" spans="1:6" x14ac:dyDescent="0.2">
      <c r="A5484">
        <v>1683</v>
      </c>
      <c r="B5484">
        <v>8</v>
      </c>
      <c r="C5484" t="s">
        <v>59</v>
      </c>
      <c r="D5484">
        <v>122</v>
      </c>
      <c r="E5484">
        <v>27</v>
      </c>
      <c r="F5484" t="s">
        <v>64</v>
      </c>
    </row>
    <row r="5485" spans="1:6" x14ac:dyDescent="0.2">
      <c r="A5485">
        <v>1684</v>
      </c>
      <c r="B5485">
        <v>8</v>
      </c>
      <c r="C5485" t="s">
        <v>60</v>
      </c>
      <c r="D5485">
        <v>122</v>
      </c>
      <c r="E5485">
        <v>27</v>
      </c>
      <c r="F5485" t="s">
        <v>63</v>
      </c>
    </row>
    <row r="5486" spans="1:6" x14ac:dyDescent="0.2">
      <c r="A5486">
        <v>1685</v>
      </c>
      <c r="B5486">
        <v>8</v>
      </c>
      <c r="C5486" t="s">
        <v>56</v>
      </c>
      <c r="D5486">
        <v>122</v>
      </c>
      <c r="E5486">
        <v>28</v>
      </c>
      <c r="F5486" t="s">
        <v>63</v>
      </c>
    </row>
    <row r="5487" spans="1:6" x14ac:dyDescent="0.2">
      <c r="A5487">
        <v>1686</v>
      </c>
      <c r="B5487">
        <v>8</v>
      </c>
      <c r="C5487" t="s">
        <v>58</v>
      </c>
      <c r="D5487">
        <v>122</v>
      </c>
      <c r="E5487">
        <v>28</v>
      </c>
      <c r="F5487" t="s">
        <v>63</v>
      </c>
    </row>
    <row r="5488" spans="1:6" x14ac:dyDescent="0.2">
      <c r="A5488">
        <v>1687</v>
      </c>
      <c r="B5488">
        <v>8</v>
      </c>
      <c r="C5488" t="s">
        <v>59</v>
      </c>
      <c r="D5488">
        <v>122</v>
      </c>
      <c r="E5488">
        <v>28</v>
      </c>
      <c r="F5488" t="s">
        <v>64</v>
      </c>
    </row>
    <row r="5489" spans="1:6" x14ac:dyDescent="0.2">
      <c r="A5489">
        <v>1688</v>
      </c>
      <c r="B5489">
        <v>8</v>
      </c>
      <c r="C5489" t="s">
        <v>60</v>
      </c>
      <c r="D5489">
        <v>122</v>
      </c>
      <c r="E5489">
        <v>28</v>
      </c>
      <c r="F5489" t="s">
        <v>63</v>
      </c>
    </row>
    <row r="5490" spans="1:6" x14ac:dyDescent="0.2">
      <c r="A5490">
        <v>1689</v>
      </c>
      <c r="B5490">
        <v>8</v>
      </c>
      <c r="C5490" t="s">
        <v>56</v>
      </c>
      <c r="D5490">
        <v>122</v>
      </c>
      <c r="E5490">
        <v>29</v>
      </c>
      <c r="F5490" t="s">
        <v>63</v>
      </c>
    </row>
    <row r="5491" spans="1:6" x14ac:dyDescent="0.2">
      <c r="A5491">
        <v>1690</v>
      </c>
      <c r="B5491">
        <v>8</v>
      </c>
      <c r="C5491" t="s">
        <v>58</v>
      </c>
      <c r="D5491">
        <v>122</v>
      </c>
      <c r="E5491">
        <v>29</v>
      </c>
      <c r="F5491" t="s">
        <v>63</v>
      </c>
    </row>
    <row r="5492" spans="1:6" x14ac:dyDescent="0.2">
      <c r="A5492">
        <v>1691</v>
      </c>
      <c r="B5492">
        <v>8</v>
      </c>
      <c r="C5492" t="s">
        <v>59</v>
      </c>
      <c r="D5492">
        <v>122</v>
      </c>
      <c r="E5492">
        <v>29</v>
      </c>
      <c r="F5492" t="s">
        <v>64</v>
      </c>
    </row>
    <row r="5493" spans="1:6" x14ac:dyDescent="0.2">
      <c r="A5493">
        <v>1692</v>
      </c>
      <c r="B5493">
        <v>8</v>
      </c>
      <c r="C5493" t="s">
        <v>60</v>
      </c>
      <c r="D5493">
        <v>122</v>
      </c>
      <c r="E5493">
        <v>29</v>
      </c>
      <c r="F5493" t="s">
        <v>64</v>
      </c>
    </row>
    <row r="5494" spans="1:6" x14ac:dyDescent="0.2">
      <c r="A5494">
        <v>1693</v>
      </c>
      <c r="B5494">
        <v>8</v>
      </c>
      <c r="C5494" t="s">
        <v>56</v>
      </c>
      <c r="D5494">
        <v>122</v>
      </c>
      <c r="E5494">
        <v>30</v>
      </c>
      <c r="F5494" t="s">
        <v>62</v>
      </c>
    </row>
    <row r="5495" spans="1:6" x14ac:dyDescent="0.2">
      <c r="A5495">
        <v>1694</v>
      </c>
      <c r="B5495">
        <v>8</v>
      </c>
      <c r="C5495" t="s">
        <v>58</v>
      </c>
      <c r="D5495">
        <v>122</v>
      </c>
      <c r="E5495">
        <v>30</v>
      </c>
      <c r="F5495" t="s">
        <v>57</v>
      </c>
    </row>
    <row r="5496" spans="1:6" x14ac:dyDescent="0.2">
      <c r="A5496">
        <v>1695</v>
      </c>
      <c r="B5496">
        <v>8</v>
      </c>
      <c r="C5496" t="s">
        <v>59</v>
      </c>
      <c r="D5496">
        <v>122</v>
      </c>
      <c r="E5496">
        <v>30</v>
      </c>
      <c r="F5496" t="s">
        <v>57</v>
      </c>
    </row>
    <row r="5497" spans="1:6" x14ac:dyDescent="0.2">
      <c r="A5497">
        <v>1696</v>
      </c>
      <c r="B5497">
        <v>8</v>
      </c>
      <c r="C5497" t="s">
        <v>60</v>
      </c>
      <c r="D5497">
        <v>122</v>
      </c>
      <c r="E5497">
        <v>30</v>
      </c>
      <c r="F5497" t="s">
        <v>62</v>
      </c>
    </row>
    <row r="5498" spans="1:6" x14ac:dyDescent="0.2">
      <c r="A5498">
        <v>1697</v>
      </c>
      <c r="B5498">
        <v>8</v>
      </c>
      <c r="C5498" t="s">
        <v>56</v>
      </c>
      <c r="D5498">
        <v>122</v>
      </c>
      <c r="E5498">
        <v>31</v>
      </c>
      <c r="F5498" t="s">
        <v>63</v>
      </c>
    </row>
    <row r="5499" spans="1:6" x14ac:dyDescent="0.2">
      <c r="A5499">
        <v>1698</v>
      </c>
      <c r="B5499">
        <v>8</v>
      </c>
      <c r="C5499" t="s">
        <v>58</v>
      </c>
      <c r="D5499">
        <v>122</v>
      </c>
      <c r="E5499">
        <v>31</v>
      </c>
      <c r="F5499" t="s">
        <v>63</v>
      </c>
    </row>
    <row r="5500" spans="1:6" x14ac:dyDescent="0.2">
      <c r="A5500">
        <v>1699</v>
      </c>
      <c r="B5500">
        <v>8</v>
      </c>
      <c r="C5500" t="s">
        <v>59</v>
      </c>
      <c r="D5500">
        <v>122</v>
      </c>
      <c r="E5500">
        <v>31</v>
      </c>
      <c r="F5500" t="s">
        <v>64</v>
      </c>
    </row>
    <row r="5501" spans="1:6" x14ac:dyDescent="0.2">
      <c r="A5501">
        <v>1700</v>
      </c>
      <c r="B5501">
        <v>8</v>
      </c>
      <c r="C5501" t="s">
        <v>60</v>
      </c>
      <c r="D5501">
        <v>122</v>
      </c>
      <c r="E5501">
        <v>31</v>
      </c>
      <c r="F5501" t="s">
        <v>63</v>
      </c>
    </row>
    <row r="5502" spans="1:6" x14ac:dyDescent="0.2">
      <c r="A5502">
        <v>1701</v>
      </c>
      <c r="B5502">
        <v>8</v>
      </c>
      <c r="C5502" t="s">
        <v>56</v>
      </c>
      <c r="D5502">
        <v>122</v>
      </c>
      <c r="E5502">
        <v>32</v>
      </c>
      <c r="F5502" t="s">
        <v>64</v>
      </c>
    </row>
    <row r="5503" spans="1:6" x14ac:dyDescent="0.2">
      <c r="A5503">
        <v>1702</v>
      </c>
      <c r="B5503">
        <v>8</v>
      </c>
      <c r="C5503" t="s">
        <v>58</v>
      </c>
      <c r="D5503">
        <v>122</v>
      </c>
      <c r="E5503">
        <v>32</v>
      </c>
      <c r="F5503" t="s">
        <v>64</v>
      </c>
    </row>
    <row r="5504" spans="1:6" x14ac:dyDescent="0.2">
      <c r="A5504">
        <v>1703</v>
      </c>
      <c r="B5504">
        <v>8</v>
      </c>
      <c r="C5504" t="s">
        <v>59</v>
      </c>
      <c r="D5504">
        <v>122</v>
      </c>
      <c r="E5504">
        <v>32</v>
      </c>
      <c r="F5504" t="s">
        <v>64</v>
      </c>
    </row>
    <row r="5505" spans="1:6" x14ac:dyDescent="0.2">
      <c r="A5505">
        <v>1704</v>
      </c>
      <c r="B5505">
        <v>8</v>
      </c>
      <c r="C5505" t="s">
        <v>60</v>
      </c>
      <c r="D5505">
        <v>122</v>
      </c>
      <c r="E5505">
        <v>32</v>
      </c>
      <c r="F5505" t="s">
        <v>63</v>
      </c>
    </row>
    <row r="5506" spans="1:6" x14ac:dyDescent="0.2">
      <c r="A5506">
        <v>1705</v>
      </c>
      <c r="B5506">
        <v>8</v>
      </c>
      <c r="C5506" t="s">
        <v>56</v>
      </c>
      <c r="D5506">
        <v>122</v>
      </c>
      <c r="E5506">
        <v>33</v>
      </c>
      <c r="F5506" t="s">
        <v>63</v>
      </c>
    </row>
    <row r="5507" spans="1:6" x14ac:dyDescent="0.2">
      <c r="A5507">
        <v>1706</v>
      </c>
      <c r="B5507">
        <v>8</v>
      </c>
      <c r="C5507" t="s">
        <v>58</v>
      </c>
      <c r="D5507">
        <v>122</v>
      </c>
      <c r="E5507">
        <v>33</v>
      </c>
      <c r="F5507" t="s">
        <v>63</v>
      </c>
    </row>
    <row r="5508" spans="1:6" x14ac:dyDescent="0.2">
      <c r="A5508">
        <v>1707</v>
      </c>
      <c r="B5508">
        <v>8</v>
      </c>
      <c r="C5508" t="s">
        <v>59</v>
      </c>
      <c r="D5508">
        <v>122</v>
      </c>
      <c r="E5508">
        <v>33</v>
      </c>
      <c r="F5508" t="s">
        <v>63</v>
      </c>
    </row>
    <row r="5509" spans="1:6" x14ac:dyDescent="0.2">
      <c r="A5509">
        <v>1708</v>
      </c>
      <c r="B5509">
        <v>8</v>
      </c>
      <c r="C5509" t="s">
        <v>60</v>
      </c>
      <c r="D5509">
        <v>122</v>
      </c>
      <c r="E5509">
        <v>33</v>
      </c>
      <c r="F5509" t="s">
        <v>63</v>
      </c>
    </row>
    <row r="5510" spans="1:6" x14ac:dyDescent="0.2">
      <c r="A5510">
        <v>1709</v>
      </c>
      <c r="B5510">
        <v>8</v>
      </c>
      <c r="C5510" t="s">
        <v>56</v>
      </c>
      <c r="D5510">
        <v>122</v>
      </c>
      <c r="E5510">
        <v>34</v>
      </c>
      <c r="F5510" t="s">
        <v>63</v>
      </c>
    </row>
    <row r="5511" spans="1:6" x14ac:dyDescent="0.2">
      <c r="A5511">
        <v>1710</v>
      </c>
      <c r="B5511">
        <v>8</v>
      </c>
      <c r="C5511" t="s">
        <v>58</v>
      </c>
      <c r="D5511">
        <v>122</v>
      </c>
      <c r="E5511">
        <v>34</v>
      </c>
      <c r="F5511" t="s">
        <v>63</v>
      </c>
    </row>
    <row r="5512" spans="1:6" x14ac:dyDescent="0.2">
      <c r="A5512">
        <v>1711</v>
      </c>
      <c r="B5512">
        <v>8</v>
      </c>
      <c r="C5512" t="s">
        <v>59</v>
      </c>
      <c r="D5512">
        <v>122</v>
      </c>
      <c r="E5512">
        <v>34</v>
      </c>
      <c r="F5512" t="s">
        <v>64</v>
      </c>
    </row>
    <row r="5513" spans="1:6" x14ac:dyDescent="0.2">
      <c r="A5513">
        <v>1712</v>
      </c>
      <c r="B5513">
        <v>8</v>
      </c>
      <c r="C5513" t="s">
        <v>60</v>
      </c>
      <c r="D5513">
        <v>122</v>
      </c>
      <c r="E5513">
        <v>34</v>
      </c>
      <c r="F5513" t="s">
        <v>63</v>
      </c>
    </row>
    <row r="5514" spans="1:6" x14ac:dyDescent="0.2">
      <c r="A5514">
        <v>1713</v>
      </c>
      <c r="B5514">
        <v>8</v>
      </c>
      <c r="C5514" t="s">
        <v>56</v>
      </c>
      <c r="D5514">
        <v>122</v>
      </c>
      <c r="E5514">
        <v>35</v>
      </c>
      <c r="F5514" t="s">
        <v>63</v>
      </c>
    </row>
    <row r="5515" spans="1:6" x14ac:dyDescent="0.2">
      <c r="A5515">
        <v>1714</v>
      </c>
      <c r="B5515">
        <v>8</v>
      </c>
      <c r="C5515" t="s">
        <v>58</v>
      </c>
      <c r="D5515">
        <v>122</v>
      </c>
      <c r="E5515">
        <v>35</v>
      </c>
      <c r="F5515" t="s">
        <v>63</v>
      </c>
    </row>
    <row r="5516" spans="1:6" x14ac:dyDescent="0.2">
      <c r="A5516">
        <v>1715</v>
      </c>
      <c r="B5516">
        <v>8</v>
      </c>
      <c r="C5516" t="s">
        <v>59</v>
      </c>
      <c r="D5516">
        <v>122</v>
      </c>
      <c r="E5516">
        <v>35</v>
      </c>
      <c r="F5516" t="s">
        <v>64</v>
      </c>
    </row>
    <row r="5517" spans="1:6" x14ac:dyDescent="0.2">
      <c r="A5517">
        <v>1716</v>
      </c>
      <c r="B5517">
        <v>8</v>
      </c>
      <c r="C5517" t="s">
        <v>60</v>
      </c>
      <c r="D5517">
        <v>122</v>
      </c>
      <c r="E5517">
        <v>35</v>
      </c>
      <c r="F5517" t="s">
        <v>62</v>
      </c>
    </row>
    <row r="5518" spans="1:6" x14ac:dyDescent="0.2">
      <c r="A5518">
        <v>1717</v>
      </c>
      <c r="B5518">
        <v>8</v>
      </c>
      <c r="C5518" t="s">
        <v>56</v>
      </c>
      <c r="D5518">
        <v>122</v>
      </c>
      <c r="E5518">
        <v>36</v>
      </c>
      <c r="F5518" t="s">
        <v>62</v>
      </c>
    </row>
    <row r="5519" spans="1:6" x14ac:dyDescent="0.2">
      <c r="A5519">
        <v>1718</v>
      </c>
      <c r="B5519">
        <v>8</v>
      </c>
      <c r="C5519" t="s">
        <v>58</v>
      </c>
      <c r="D5519">
        <v>122</v>
      </c>
      <c r="E5519">
        <v>36</v>
      </c>
      <c r="F5519" t="s">
        <v>64</v>
      </c>
    </row>
    <row r="5520" spans="1:6" x14ac:dyDescent="0.2">
      <c r="A5520">
        <v>1719</v>
      </c>
      <c r="B5520">
        <v>8</v>
      </c>
      <c r="C5520" t="s">
        <v>59</v>
      </c>
      <c r="D5520">
        <v>122</v>
      </c>
      <c r="E5520">
        <v>36</v>
      </c>
      <c r="F5520" t="s">
        <v>64</v>
      </c>
    </row>
    <row r="5521" spans="1:6" x14ac:dyDescent="0.2">
      <c r="A5521">
        <v>1720</v>
      </c>
      <c r="B5521">
        <v>8</v>
      </c>
      <c r="C5521" t="s">
        <v>60</v>
      </c>
      <c r="D5521">
        <v>122</v>
      </c>
      <c r="E5521">
        <v>36</v>
      </c>
      <c r="F5521" t="s">
        <v>64</v>
      </c>
    </row>
    <row r="5522" spans="1:6" x14ac:dyDescent="0.2">
      <c r="A5522">
        <v>1721</v>
      </c>
      <c r="B5522">
        <v>8</v>
      </c>
      <c r="C5522" t="s">
        <v>56</v>
      </c>
      <c r="D5522">
        <v>122</v>
      </c>
      <c r="E5522">
        <v>37</v>
      </c>
      <c r="F5522" t="s">
        <v>64</v>
      </c>
    </row>
    <row r="5523" spans="1:6" x14ac:dyDescent="0.2">
      <c r="A5523">
        <v>1722</v>
      </c>
      <c r="B5523">
        <v>8</v>
      </c>
      <c r="C5523" t="s">
        <v>58</v>
      </c>
      <c r="D5523">
        <v>122</v>
      </c>
      <c r="E5523">
        <v>37</v>
      </c>
      <c r="F5523" t="s">
        <v>57</v>
      </c>
    </row>
    <row r="5524" spans="1:6" x14ac:dyDescent="0.2">
      <c r="A5524">
        <v>1723</v>
      </c>
      <c r="B5524">
        <v>8</v>
      </c>
      <c r="C5524" t="s">
        <v>59</v>
      </c>
      <c r="D5524">
        <v>122</v>
      </c>
      <c r="E5524">
        <v>37</v>
      </c>
      <c r="F5524" t="s">
        <v>57</v>
      </c>
    </row>
    <row r="5525" spans="1:6" x14ac:dyDescent="0.2">
      <c r="A5525">
        <v>1724</v>
      </c>
      <c r="B5525">
        <v>8</v>
      </c>
      <c r="C5525" t="s">
        <v>60</v>
      </c>
      <c r="D5525">
        <v>122</v>
      </c>
      <c r="E5525">
        <v>37</v>
      </c>
      <c r="F5525" t="s">
        <v>57</v>
      </c>
    </row>
    <row r="5526" spans="1:6" x14ac:dyDescent="0.2">
      <c r="A5526">
        <v>1725</v>
      </c>
      <c r="B5526">
        <v>8</v>
      </c>
      <c r="C5526" t="s">
        <v>56</v>
      </c>
      <c r="D5526">
        <v>122</v>
      </c>
      <c r="E5526">
        <v>38</v>
      </c>
      <c r="F5526" t="s">
        <v>63</v>
      </c>
    </row>
    <row r="5527" spans="1:6" x14ac:dyDescent="0.2">
      <c r="A5527">
        <v>1726</v>
      </c>
      <c r="B5527">
        <v>8</v>
      </c>
      <c r="C5527" t="s">
        <v>58</v>
      </c>
      <c r="D5527">
        <v>122</v>
      </c>
      <c r="E5527">
        <v>38</v>
      </c>
      <c r="F5527" t="s">
        <v>64</v>
      </c>
    </row>
    <row r="5528" spans="1:6" x14ac:dyDescent="0.2">
      <c r="A5528">
        <v>1727</v>
      </c>
      <c r="B5528">
        <v>8</v>
      </c>
      <c r="C5528" t="s">
        <v>59</v>
      </c>
      <c r="D5528">
        <v>122</v>
      </c>
      <c r="E5528">
        <v>38</v>
      </c>
      <c r="F5528" t="s">
        <v>64</v>
      </c>
    </row>
    <row r="5529" spans="1:6" x14ac:dyDescent="0.2">
      <c r="A5529">
        <v>1728</v>
      </c>
      <c r="B5529">
        <v>8</v>
      </c>
      <c r="C5529" t="s">
        <v>60</v>
      </c>
      <c r="D5529">
        <v>122</v>
      </c>
      <c r="E5529">
        <v>38</v>
      </c>
      <c r="F5529" t="s">
        <v>64</v>
      </c>
    </row>
    <row r="5530" spans="1:6" x14ac:dyDescent="0.2">
      <c r="A5530">
        <v>1729</v>
      </c>
      <c r="B5530">
        <v>8</v>
      </c>
      <c r="C5530" t="s">
        <v>56</v>
      </c>
      <c r="D5530">
        <v>122</v>
      </c>
      <c r="E5530">
        <v>39</v>
      </c>
      <c r="F5530" t="s">
        <v>63</v>
      </c>
    </row>
    <row r="5531" spans="1:6" x14ac:dyDescent="0.2">
      <c r="A5531">
        <v>1730</v>
      </c>
      <c r="B5531">
        <v>8</v>
      </c>
      <c r="C5531" t="s">
        <v>58</v>
      </c>
      <c r="D5531">
        <v>122</v>
      </c>
      <c r="E5531">
        <v>39</v>
      </c>
      <c r="F5531" t="s">
        <v>64</v>
      </c>
    </row>
    <row r="5532" spans="1:6" x14ac:dyDescent="0.2">
      <c r="A5532">
        <v>1731</v>
      </c>
      <c r="B5532">
        <v>8</v>
      </c>
      <c r="C5532" t="s">
        <v>59</v>
      </c>
      <c r="D5532">
        <v>122</v>
      </c>
      <c r="E5532">
        <v>39</v>
      </c>
      <c r="F5532" t="s">
        <v>61</v>
      </c>
    </row>
    <row r="5533" spans="1:6" x14ac:dyDescent="0.2">
      <c r="A5533">
        <v>1732</v>
      </c>
      <c r="B5533">
        <v>8</v>
      </c>
      <c r="C5533" t="s">
        <v>60</v>
      </c>
      <c r="D5533">
        <v>122</v>
      </c>
      <c r="E5533">
        <v>39</v>
      </c>
      <c r="F5533" t="s">
        <v>61</v>
      </c>
    </row>
    <row r="5534" spans="1:6" x14ac:dyDescent="0.2">
      <c r="A5534">
        <v>1733</v>
      </c>
      <c r="B5534">
        <v>8</v>
      </c>
      <c r="C5534" t="s">
        <v>56</v>
      </c>
      <c r="D5534">
        <v>122</v>
      </c>
      <c r="E5534">
        <v>40</v>
      </c>
      <c r="F5534" t="s">
        <v>63</v>
      </c>
    </row>
    <row r="5535" spans="1:6" x14ac:dyDescent="0.2">
      <c r="A5535">
        <v>1734</v>
      </c>
      <c r="B5535">
        <v>8</v>
      </c>
      <c r="C5535" t="s">
        <v>58</v>
      </c>
      <c r="D5535">
        <v>122</v>
      </c>
      <c r="E5535">
        <v>40</v>
      </c>
      <c r="F5535" t="s">
        <v>63</v>
      </c>
    </row>
    <row r="5536" spans="1:6" x14ac:dyDescent="0.2">
      <c r="A5536">
        <v>1735</v>
      </c>
      <c r="B5536">
        <v>8</v>
      </c>
      <c r="C5536" t="s">
        <v>59</v>
      </c>
      <c r="D5536">
        <v>122</v>
      </c>
      <c r="E5536">
        <v>40</v>
      </c>
      <c r="F5536" t="s">
        <v>63</v>
      </c>
    </row>
    <row r="5537" spans="1:6" x14ac:dyDescent="0.2">
      <c r="A5537">
        <v>1736</v>
      </c>
      <c r="B5537">
        <v>8</v>
      </c>
      <c r="C5537" t="s">
        <v>60</v>
      </c>
      <c r="D5537">
        <v>122</v>
      </c>
      <c r="E5537">
        <v>40</v>
      </c>
      <c r="F5537" t="s">
        <v>63</v>
      </c>
    </row>
    <row r="5538" spans="1:6" x14ac:dyDescent="0.2">
      <c r="A5538">
        <v>1737</v>
      </c>
      <c r="B5538">
        <v>8</v>
      </c>
      <c r="C5538" t="s">
        <v>56</v>
      </c>
      <c r="D5538">
        <v>122</v>
      </c>
      <c r="E5538">
        <v>41</v>
      </c>
      <c r="F5538" t="s">
        <v>64</v>
      </c>
    </row>
    <row r="5539" spans="1:6" x14ac:dyDescent="0.2">
      <c r="A5539">
        <v>1738</v>
      </c>
      <c r="B5539">
        <v>8</v>
      </c>
      <c r="C5539" t="s">
        <v>58</v>
      </c>
      <c r="D5539">
        <v>122</v>
      </c>
      <c r="E5539">
        <v>41</v>
      </c>
      <c r="F5539" t="s">
        <v>63</v>
      </c>
    </row>
    <row r="5540" spans="1:6" x14ac:dyDescent="0.2">
      <c r="A5540">
        <v>1739</v>
      </c>
      <c r="B5540">
        <v>8</v>
      </c>
      <c r="C5540" t="s">
        <v>59</v>
      </c>
      <c r="D5540">
        <v>122</v>
      </c>
      <c r="E5540">
        <v>41</v>
      </c>
      <c r="F5540" t="s">
        <v>64</v>
      </c>
    </row>
    <row r="5541" spans="1:6" x14ac:dyDescent="0.2">
      <c r="A5541">
        <v>1740</v>
      </c>
      <c r="B5541">
        <v>8</v>
      </c>
      <c r="C5541" t="s">
        <v>60</v>
      </c>
      <c r="D5541">
        <v>122</v>
      </c>
      <c r="E5541">
        <v>41</v>
      </c>
      <c r="F5541" t="s">
        <v>64</v>
      </c>
    </row>
    <row r="5542" spans="1:6" x14ac:dyDescent="0.2">
      <c r="A5542">
        <v>1741</v>
      </c>
      <c r="B5542">
        <v>8</v>
      </c>
      <c r="C5542" t="s">
        <v>56</v>
      </c>
      <c r="D5542">
        <v>122</v>
      </c>
      <c r="E5542">
        <v>42</v>
      </c>
      <c r="F5542" t="s">
        <v>63</v>
      </c>
    </row>
    <row r="5543" spans="1:6" x14ac:dyDescent="0.2">
      <c r="A5543">
        <v>1742</v>
      </c>
      <c r="B5543">
        <v>8</v>
      </c>
      <c r="C5543" t="s">
        <v>58</v>
      </c>
      <c r="D5543">
        <v>122</v>
      </c>
      <c r="E5543">
        <v>42</v>
      </c>
      <c r="F5543" t="s">
        <v>63</v>
      </c>
    </row>
    <row r="5544" spans="1:6" x14ac:dyDescent="0.2">
      <c r="A5544">
        <v>1743</v>
      </c>
      <c r="B5544">
        <v>8</v>
      </c>
      <c r="C5544" t="s">
        <v>59</v>
      </c>
      <c r="D5544">
        <v>122</v>
      </c>
      <c r="E5544">
        <v>42</v>
      </c>
      <c r="F5544" t="s">
        <v>64</v>
      </c>
    </row>
    <row r="5545" spans="1:6" x14ac:dyDescent="0.2">
      <c r="A5545">
        <v>1744</v>
      </c>
      <c r="B5545">
        <v>8</v>
      </c>
      <c r="C5545" t="s">
        <v>60</v>
      </c>
      <c r="D5545">
        <v>122</v>
      </c>
      <c r="E5545">
        <v>42</v>
      </c>
      <c r="F5545" t="s">
        <v>64</v>
      </c>
    </row>
    <row r="5546" spans="1:6" x14ac:dyDescent="0.2">
      <c r="A5546">
        <v>1745</v>
      </c>
      <c r="B5546">
        <v>8</v>
      </c>
      <c r="C5546" t="s">
        <v>56</v>
      </c>
      <c r="D5546">
        <v>122</v>
      </c>
      <c r="E5546">
        <v>43</v>
      </c>
      <c r="F5546" t="s">
        <v>63</v>
      </c>
    </row>
    <row r="5547" spans="1:6" x14ac:dyDescent="0.2">
      <c r="A5547">
        <v>1746</v>
      </c>
      <c r="B5547">
        <v>8</v>
      </c>
      <c r="C5547" t="s">
        <v>58</v>
      </c>
      <c r="D5547">
        <v>122</v>
      </c>
      <c r="E5547">
        <v>43</v>
      </c>
      <c r="F5547" t="s">
        <v>64</v>
      </c>
    </row>
    <row r="5548" spans="1:6" x14ac:dyDescent="0.2">
      <c r="A5548">
        <v>1747</v>
      </c>
      <c r="B5548">
        <v>8</v>
      </c>
      <c r="C5548" t="s">
        <v>59</v>
      </c>
      <c r="D5548">
        <v>122</v>
      </c>
      <c r="E5548">
        <v>43</v>
      </c>
      <c r="F5548" t="s">
        <v>63</v>
      </c>
    </row>
    <row r="5549" spans="1:6" x14ac:dyDescent="0.2">
      <c r="A5549">
        <v>1748</v>
      </c>
      <c r="B5549">
        <v>8</v>
      </c>
      <c r="C5549" t="s">
        <v>60</v>
      </c>
      <c r="D5549">
        <v>122</v>
      </c>
      <c r="E5549">
        <v>43</v>
      </c>
      <c r="F5549" t="s">
        <v>63</v>
      </c>
    </row>
    <row r="5550" spans="1:6" x14ac:dyDescent="0.2">
      <c r="A5550">
        <v>1749</v>
      </c>
      <c r="B5550">
        <v>8</v>
      </c>
      <c r="C5550" t="s">
        <v>56</v>
      </c>
      <c r="D5550">
        <v>122</v>
      </c>
      <c r="E5550">
        <v>44</v>
      </c>
      <c r="F5550" t="s">
        <v>62</v>
      </c>
    </row>
    <row r="5551" spans="1:6" x14ac:dyDescent="0.2">
      <c r="A5551">
        <v>1750</v>
      </c>
      <c r="B5551">
        <v>8</v>
      </c>
      <c r="C5551" t="s">
        <v>58</v>
      </c>
      <c r="D5551">
        <v>122</v>
      </c>
      <c r="E5551">
        <v>44</v>
      </c>
      <c r="F5551" t="s">
        <v>62</v>
      </c>
    </row>
    <row r="5552" spans="1:6" x14ac:dyDescent="0.2">
      <c r="A5552">
        <v>1751</v>
      </c>
      <c r="B5552">
        <v>8</v>
      </c>
      <c r="C5552" t="s">
        <v>59</v>
      </c>
      <c r="D5552">
        <v>122</v>
      </c>
      <c r="E5552">
        <v>44</v>
      </c>
      <c r="F5552" t="s">
        <v>64</v>
      </c>
    </row>
    <row r="5553" spans="1:6" x14ac:dyDescent="0.2">
      <c r="A5553">
        <v>1752</v>
      </c>
      <c r="B5553">
        <v>8</v>
      </c>
      <c r="C5553" t="s">
        <v>60</v>
      </c>
      <c r="D5553">
        <v>122</v>
      </c>
      <c r="E5553">
        <v>44</v>
      </c>
      <c r="F5553" t="s">
        <v>62</v>
      </c>
    </row>
    <row r="5554" spans="1:6" x14ac:dyDescent="0.2">
      <c r="A5554">
        <v>1753</v>
      </c>
      <c r="B5554">
        <v>8</v>
      </c>
      <c r="C5554" t="s">
        <v>56</v>
      </c>
      <c r="D5554">
        <v>122</v>
      </c>
      <c r="E5554">
        <v>45</v>
      </c>
      <c r="F5554" t="s">
        <v>63</v>
      </c>
    </row>
    <row r="5555" spans="1:6" x14ac:dyDescent="0.2">
      <c r="A5555">
        <v>1754</v>
      </c>
      <c r="B5555">
        <v>8</v>
      </c>
      <c r="C5555" t="s">
        <v>58</v>
      </c>
      <c r="D5555">
        <v>122</v>
      </c>
      <c r="E5555">
        <v>45</v>
      </c>
      <c r="F5555" t="s">
        <v>64</v>
      </c>
    </row>
    <row r="5556" spans="1:6" x14ac:dyDescent="0.2">
      <c r="A5556">
        <v>1755</v>
      </c>
      <c r="B5556">
        <v>8</v>
      </c>
      <c r="C5556" t="s">
        <v>59</v>
      </c>
      <c r="D5556">
        <v>122</v>
      </c>
      <c r="E5556">
        <v>45</v>
      </c>
      <c r="F5556" t="s">
        <v>64</v>
      </c>
    </row>
    <row r="5557" spans="1:6" x14ac:dyDescent="0.2">
      <c r="A5557">
        <v>1756</v>
      </c>
      <c r="B5557">
        <v>8</v>
      </c>
      <c r="C5557" t="s">
        <v>60</v>
      </c>
      <c r="D5557">
        <v>122</v>
      </c>
      <c r="E5557">
        <v>45</v>
      </c>
      <c r="F5557" t="s">
        <v>64</v>
      </c>
    </row>
    <row r="5558" spans="1:6" x14ac:dyDescent="0.2">
      <c r="A5558">
        <v>1757</v>
      </c>
      <c r="B5558">
        <v>8</v>
      </c>
      <c r="C5558" t="s">
        <v>56</v>
      </c>
      <c r="D5558">
        <v>122</v>
      </c>
      <c r="E5558">
        <v>46</v>
      </c>
      <c r="F5558" t="s">
        <v>64</v>
      </c>
    </row>
    <row r="5559" spans="1:6" x14ac:dyDescent="0.2">
      <c r="A5559">
        <v>1758</v>
      </c>
      <c r="B5559">
        <v>8</v>
      </c>
      <c r="C5559" t="s">
        <v>58</v>
      </c>
      <c r="D5559">
        <v>122</v>
      </c>
      <c r="E5559">
        <v>46</v>
      </c>
      <c r="F5559" t="s">
        <v>64</v>
      </c>
    </row>
    <row r="5560" spans="1:6" x14ac:dyDescent="0.2">
      <c r="A5560">
        <v>1759</v>
      </c>
      <c r="B5560">
        <v>8</v>
      </c>
      <c r="C5560" t="s">
        <v>59</v>
      </c>
      <c r="D5560">
        <v>122</v>
      </c>
      <c r="E5560">
        <v>46</v>
      </c>
      <c r="F5560" t="s">
        <v>64</v>
      </c>
    </row>
    <row r="5561" spans="1:6" x14ac:dyDescent="0.2">
      <c r="A5561">
        <v>1760</v>
      </c>
      <c r="B5561">
        <v>8</v>
      </c>
      <c r="C5561" t="s">
        <v>60</v>
      </c>
      <c r="D5561">
        <v>122</v>
      </c>
      <c r="E5561">
        <v>46</v>
      </c>
      <c r="F5561" t="s">
        <v>64</v>
      </c>
    </row>
    <row r="5562" spans="1:6" x14ac:dyDescent="0.2">
      <c r="A5562">
        <v>1761</v>
      </c>
      <c r="B5562">
        <v>8</v>
      </c>
      <c r="C5562" t="s">
        <v>56</v>
      </c>
      <c r="D5562">
        <v>122</v>
      </c>
      <c r="E5562">
        <v>47</v>
      </c>
      <c r="F5562" t="s">
        <v>57</v>
      </c>
    </row>
    <row r="5563" spans="1:6" x14ac:dyDescent="0.2">
      <c r="A5563">
        <v>1762</v>
      </c>
      <c r="B5563">
        <v>8</v>
      </c>
      <c r="C5563" t="s">
        <v>58</v>
      </c>
      <c r="D5563">
        <v>122</v>
      </c>
      <c r="E5563">
        <v>47</v>
      </c>
      <c r="F5563" t="s">
        <v>57</v>
      </c>
    </row>
    <row r="5564" spans="1:6" x14ac:dyDescent="0.2">
      <c r="A5564">
        <v>1763</v>
      </c>
      <c r="B5564">
        <v>8</v>
      </c>
      <c r="C5564" t="s">
        <v>59</v>
      </c>
      <c r="D5564">
        <v>122</v>
      </c>
      <c r="E5564">
        <v>47</v>
      </c>
      <c r="F5564" t="s">
        <v>64</v>
      </c>
    </row>
    <row r="5565" spans="1:6" x14ac:dyDescent="0.2">
      <c r="A5565">
        <v>1764</v>
      </c>
      <c r="B5565">
        <v>8</v>
      </c>
      <c r="C5565" t="s">
        <v>60</v>
      </c>
      <c r="D5565">
        <v>122</v>
      </c>
      <c r="E5565">
        <v>47</v>
      </c>
      <c r="F5565" t="s">
        <v>57</v>
      </c>
    </row>
    <row r="5566" spans="1:6" x14ac:dyDescent="0.2">
      <c r="A5566">
        <v>1765</v>
      </c>
      <c r="B5566">
        <v>8</v>
      </c>
      <c r="C5566" t="s">
        <v>56</v>
      </c>
      <c r="D5566">
        <v>122</v>
      </c>
      <c r="E5566">
        <v>48</v>
      </c>
      <c r="F5566" t="s">
        <v>64</v>
      </c>
    </row>
    <row r="5567" spans="1:6" x14ac:dyDescent="0.2">
      <c r="A5567">
        <v>1766</v>
      </c>
      <c r="B5567">
        <v>8</v>
      </c>
      <c r="C5567" t="s">
        <v>58</v>
      </c>
      <c r="D5567">
        <v>122</v>
      </c>
      <c r="E5567">
        <v>48</v>
      </c>
      <c r="F5567" t="s">
        <v>57</v>
      </c>
    </row>
    <row r="5568" spans="1:6" x14ac:dyDescent="0.2">
      <c r="A5568">
        <v>1767</v>
      </c>
      <c r="B5568">
        <v>8</v>
      </c>
      <c r="C5568" t="s">
        <v>59</v>
      </c>
      <c r="D5568">
        <v>122</v>
      </c>
      <c r="E5568">
        <v>48</v>
      </c>
      <c r="F5568" t="s">
        <v>64</v>
      </c>
    </row>
    <row r="5569" spans="1:6" x14ac:dyDescent="0.2">
      <c r="A5569">
        <v>1768</v>
      </c>
      <c r="B5569">
        <v>8</v>
      </c>
      <c r="C5569" t="s">
        <v>60</v>
      </c>
      <c r="D5569">
        <v>122</v>
      </c>
      <c r="E5569">
        <v>48</v>
      </c>
      <c r="F5569" t="s">
        <v>64</v>
      </c>
    </row>
    <row r="5570" spans="1:6" x14ac:dyDescent="0.2">
      <c r="A5570">
        <v>1769</v>
      </c>
      <c r="B5570">
        <v>8</v>
      </c>
      <c r="C5570" t="s">
        <v>56</v>
      </c>
      <c r="D5570">
        <v>122</v>
      </c>
      <c r="E5570">
        <v>49</v>
      </c>
      <c r="F5570" t="s">
        <v>63</v>
      </c>
    </row>
    <row r="5571" spans="1:6" x14ac:dyDescent="0.2">
      <c r="A5571">
        <v>1770</v>
      </c>
      <c r="B5571">
        <v>8</v>
      </c>
      <c r="C5571" t="s">
        <v>58</v>
      </c>
      <c r="D5571">
        <v>122</v>
      </c>
      <c r="E5571">
        <v>49</v>
      </c>
      <c r="F5571" t="s">
        <v>63</v>
      </c>
    </row>
    <row r="5572" spans="1:6" x14ac:dyDescent="0.2">
      <c r="A5572">
        <v>1771</v>
      </c>
      <c r="B5572">
        <v>8</v>
      </c>
      <c r="C5572" t="s">
        <v>59</v>
      </c>
      <c r="D5572">
        <v>122</v>
      </c>
      <c r="E5572">
        <v>49</v>
      </c>
      <c r="F5572" t="s">
        <v>64</v>
      </c>
    </row>
    <row r="5573" spans="1:6" x14ac:dyDescent="0.2">
      <c r="A5573">
        <v>1772</v>
      </c>
      <c r="B5573">
        <v>8</v>
      </c>
      <c r="C5573" t="s">
        <v>60</v>
      </c>
      <c r="D5573">
        <v>122</v>
      </c>
      <c r="E5573">
        <v>49</v>
      </c>
      <c r="F5573" t="s">
        <v>64</v>
      </c>
    </row>
    <row r="5574" spans="1:6" x14ac:dyDescent="0.2">
      <c r="A5574">
        <v>1773</v>
      </c>
      <c r="B5574">
        <v>8</v>
      </c>
      <c r="C5574" t="s">
        <v>56</v>
      </c>
      <c r="D5574">
        <v>122</v>
      </c>
      <c r="E5574">
        <v>50</v>
      </c>
      <c r="F5574" t="s">
        <v>64</v>
      </c>
    </row>
    <row r="5575" spans="1:6" x14ac:dyDescent="0.2">
      <c r="A5575">
        <v>1774</v>
      </c>
      <c r="B5575">
        <v>8</v>
      </c>
      <c r="C5575" t="s">
        <v>58</v>
      </c>
      <c r="D5575">
        <v>122</v>
      </c>
      <c r="E5575">
        <v>50</v>
      </c>
      <c r="F5575" t="s">
        <v>64</v>
      </c>
    </row>
    <row r="5576" spans="1:6" x14ac:dyDescent="0.2">
      <c r="A5576">
        <v>1775</v>
      </c>
      <c r="B5576">
        <v>8</v>
      </c>
      <c r="C5576" t="s">
        <v>59</v>
      </c>
      <c r="D5576">
        <v>122</v>
      </c>
      <c r="E5576">
        <v>50</v>
      </c>
      <c r="F5576" t="s">
        <v>64</v>
      </c>
    </row>
    <row r="5577" spans="1:6" x14ac:dyDescent="0.2">
      <c r="A5577">
        <v>1776</v>
      </c>
      <c r="B5577">
        <v>8</v>
      </c>
      <c r="C5577" t="s">
        <v>60</v>
      </c>
      <c r="D5577">
        <v>122</v>
      </c>
      <c r="E5577">
        <v>50</v>
      </c>
      <c r="F5577" t="s">
        <v>63</v>
      </c>
    </row>
    <row r="5578" spans="1:6" x14ac:dyDescent="0.2">
      <c r="A5578">
        <v>1777</v>
      </c>
      <c r="B5578">
        <v>8</v>
      </c>
      <c r="C5578" t="s">
        <v>56</v>
      </c>
      <c r="D5578">
        <v>122</v>
      </c>
      <c r="E5578">
        <v>51</v>
      </c>
      <c r="F5578" t="s">
        <v>63</v>
      </c>
    </row>
    <row r="5579" spans="1:6" x14ac:dyDescent="0.2">
      <c r="A5579">
        <v>1778</v>
      </c>
      <c r="B5579">
        <v>8</v>
      </c>
      <c r="C5579" t="s">
        <v>58</v>
      </c>
      <c r="D5579">
        <v>122</v>
      </c>
      <c r="E5579">
        <v>51</v>
      </c>
      <c r="F5579" t="s">
        <v>63</v>
      </c>
    </row>
    <row r="5580" spans="1:6" x14ac:dyDescent="0.2">
      <c r="A5580">
        <v>1779</v>
      </c>
      <c r="B5580">
        <v>8</v>
      </c>
      <c r="C5580" t="s">
        <v>59</v>
      </c>
      <c r="D5580">
        <v>122</v>
      </c>
      <c r="E5580">
        <v>51</v>
      </c>
      <c r="F5580" t="s">
        <v>63</v>
      </c>
    </row>
    <row r="5581" spans="1:6" x14ac:dyDescent="0.2">
      <c r="A5581">
        <v>1780</v>
      </c>
      <c r="B5581">
        <v>8</v>
      </c>
      <c r="C5581" t="s">
        <v>60</v>
      </c>
      <c r="D5581">
        <v>122</v>
      </c>
      <c r="E5581">
        <v>51</v>
      </c>
      <c r="F5581" t="s">
        <v>62</v>
      </c>
    </row>
    <row r="5582" spans="1:6" x14ac:dyDescent="0.2">
      <c r="A5582">
        <v>1781</v>
      </c>
      <c r="B5582">
        <v>8</v>
      </c>
      <c r="C5582" t="s">
        <v>56</v>
      </c>
      <c r="D5582">
        <v>122</v>
      </c>
      <c r="E5582">
        <v>52</v>
      </c>
      <c r="F5582" t="s">
        <v>63</v>
      </c>
    </row>
    <row r="5583" spans="1:6" x14ac:dyDescent="0.2">
      <c r="A5583">
        <v>1782</v>
      </c>
      <c r="B5583">
        <v>8</v>
      </c>
      <c r="C5583" t="s">
        <v>58</v>
      </c>
      <c r="D5583">
        <v>122</v>
      </c>
      <c r="E5583">
        <v>52</v>
      </c>
      <c r="F5583" t="s">
        <v>63</v>
      </c>
    </row>
    <row r="5584" spans="1:6" x14ac:dyDescent="0.2">
      <c r="A5584">
        <v>1783</v>
      </c>
      <c r="B5584">
        <v>8</v>
      </c>
      <c r="C5584" t="s">
        <v>59</v>
      </c>
      <c r="D5584">
        <v>122</v>
      </c>
      <c r="E5584">
        <v>52</v>
      </c>
      <c r="F5584" t="s">
        <v>63</v>
      </c>
    </row>
    <row r="5585" spans="1:6" x14ac:dyDescent="0.2">
      <c r="A5585">
        <v>1784</v>
      </c>
      <c r="B5585">
        <v>8</v>
      </c>
      <c r="C5585" t="s">
        <v>60</v>
      </c>
      <c r="D5585">
        <v>122</v>
      </c>
      <c r="E5585">
        <v>52</v>
      </c>
      <c r="F5585" t="s">
        <v>63</v>
      </c>
    </row>
    <row r="5586" spans="1:6" x14ac:dyDescent="0.2">
      <c r="A5586">
        <v>1785</v>
      </c>
      <c r="B5586">
        <v>8</v>
      </c>
      <c r="C5586" t="s">
        <v>56</v>
      </c>
      <c r="D5586">
        <v>122</v>
      </c>
      <c r="E5586">
        <v>53</v>
      </c>
      <c r="F5586" t="s">
        <v>62</v>
      </c>
    </row>
    <row r="5587" spans="1:6" x14ac:dyDescent="0.2">
      <c r="A5587">
        <v>1786</v>
      </c>
      <c r="B5587">
        <v>8</v>
      </c>
      <c r="C5587" t="s">
        <v>58</v>
      </c>
      <c r="D5587">
        <v>122</v>
      </c>
      <c r="E5587">
        <v>53</v>
      </c>
      <c r="F5587" t="s">
        <v>63</v>
      </c>
    </row>
    <row r="5588" spans="1:6" x14ac:dyDescent="0.2">
      <c r="A5588">
        <v>1787</v>
      </c>
      <c r="B5588">
        <v>8</v>
      </c>
      <c r="C5588" t="s">
        <v>59</v>
      </c>
      <c r="D5588">
        <v>122</v>
      </c>
      <c r="E5588">
        <v>53</v>
      </c>
      <c r="F5588" t="s">
        <v>63</v>
      </c>
    </row>
    <row r="5589" spans="1:6" x14ac:dyDescent="0.2">
      <c r="A5589">
        <v>1788</v>
      </c>
      <c r="B5589">
        <v>8</v>
      </c>
      <c r="C5589" t="s">
        <v>60</v>
      </c>
      <c r="D5589">
        <v>122</v>
      </c>
      <c r="E5589">
        <v>53</v>
      </c>
      <c r="F5589" t="s">
        <v>63</v>
      </c>
    </row>
    <row r="5590" spans="1:6" x14ac:dyDescent="0.2">
      <c r="A5590">
        <v>1789</v>
      </c>
      <c r="B5590">
        <v>8</v>
      </c>
      <c r="C5590" t="s">
        <v>56</v>
      </c>
      <c r="D5590">
        <v>122</v>
      </c>
      <c r="E5590">
        <v>54</v>
      </c>
      <c r="F5590" t="s">
        <v>64</v>
      </c>
    </row>
    <row r="5591" spans="1:6" x14ac:dyDescent="0.2">
      <c r="A5591">
        <v>1790</v>
      </c>
      <c r="B5591">
        <v>8</v>
      </c>
      <c r="C5591" t="s">
        <v>58</v>
      </c>
      <c r="D5591">
        <v>122</v>
      </c>
      <c r="E5591">
        <v>54</v>
      </c>
      <c r="F5591" t="s">
        <v>64</v>
      </c>
    </row>
    <row r="5592" spans="1:6" x14ac:dyDescent="0.2">
      <c r="A5592">
        <v>1791</v>
      </c>
      <c r="B5592">
        <v>8</v>
      </c>
      <c r="C5592" t="s">
        <v>59</v>
      </c>
      <c r="D5592">
        <v>122</v>
      </c>
      <c r="E5592">
        <v>54</v>
      </c>
      <c r="F5592" t="s">
        <v>64</v>
      </c>
    </row>
    <row r="5593" spans="1:6" x14ac:dyDescent="0.2">
      <c r="A5593">
        <v>1792</v>
      </c>
      <c r="B5593">
        <v>8</v>
      </c>
      <c r="C5593" t="s">
        <v>60</v>
      </c>
      <c r="D5593">
        <v>122</v>
      </c>
      <c r="E5593">
        <v>54</v>
      </c>
      <c r="F5593" t="s">
        <v>64</v>
      </c>
    </row>
    <row r="5594" spans="1:6" x14ac:dyDescent="0.2">
      <c r="A5594">
        <v>1793</v>
      </c>
      <c r="B5594">
        <v>8</v>
      </c>
      <c r="C5594" t="s">
        <v>56</v>
      </c>
      <c r="D5594">
        <v>122</v>
      </c>
      <c r="E5594">
        <v>55</v>
      </c>
      <c r="F5594" t="s">
        <v>64</v>
      </c>
    </row>
    <row r="5595" spans="1:6" x14ac:dyDescent="0.2">
      <c r="A5595">
        <v>1794</v>
      </c>
      <c r="B5595">
        <v>8</v>
      </c>
      <c r="C5595" t="s">
        <v>58</v>
      </c>
      <c r="D5595">
        <v>122</v>
      </c>
      <c r="E5595">
        <v>55</v>
      </c>
      <c r="F5595" t="s">
        <v>63</v>
      </c>
    </row>
    <row r="5596" spans="1:6" x14ac:dyDescent="0.2">
      <c r="A5596">
        <v>1795</v>
      </c>
      <c r="B5596">
        <v>8</v>
      </c>
      <c r="C5596" t="s">
        <v>59</v>
      </c>
      <c r="D5596">
        <v>122</v>
      </c>
      <c r="E5596">
        <v>55</v>
      </c>
      <c r="F5596" t="s">
        <v>64</v>
      </c>
    </row>
    <row r="5597" spans="1:6" x14ac:dyDescent="0.2">
      <c r="A5597">
        <v>1796</v>
      </c>
      <c r="B5597">
        <v>8</v>
      </c>
      <c r="C5597" t="s">
        <v>60</v>
      </c>
      <c r="D5597">
        <v>122</v>
      </c>
      <c r="E5597">
        <v>55</v>
      </c>
      <c r="F5597" t="s">
        <v>64</v>
      </c>
    </row>
    <row r="5598" spans="1:6" x14ac:dyDescent="0.2">
      <c r="A5598">
        <v>1797</v>
      </c>
      <c r="B5598">
        <v>8</v>
      </c>
      <c r="C5598" t="s">
        <v>56</v>
      </c>
      <c r="D5598">
        <v>122</v>
      </c>
      <c r="E5598">
        <v>56</v>
      </c>
      <c r="F5598" t="s">
        <v>62</v>
      </c>
    </row>
    <row r="5599" spans="1:6" x14ac:dyDescent="0.2">
      <c r="A5599">
        <v>1798</v>
      </c>
      <c r="B5599">
        <v>8</v>
      </c>
      <c r="C5599" t="s">
        <v>58</v>
      </c>
      <c r="D5599">
        <v>122</v>
      </c>
      <c r="E5599">
        <v>56</v>
      </c>
      <c r="F5599" t="s">
        <v>63</v>
      </c>
    </row>
    <row r="5600" spans="1:6" x14ac:dyDescent="0.2">
      <c r="A5600">
        <v>1799</v>
      </c>
      <c r="B5600">
        <v>8</v>
      </c>
      <c r="C5600" t="s">
        <v>59</v>
      </c>
      <c r="D5600">
        <v>122</v>
      </c>
      <c r="E5600">
        <v>56</v>
      </c>
      <c r="F5600" t="s">
        <v>64</v>
      </c>
    </row>
    <row r="5601" spans="1:6" x14ac:dyDescent="0.2">
      <c r="A5601">
        <v>1800</v>
      </c>
      <c r="B5601">
        <v>8</v>
      </c>
      <c r="C5601" t="s">
        <v>60</v>
      </c>
      <c r="D5601">
        <v>122</v>
      </c>
      <c r="E5601">
        <v>56</v>
      </c>
      <c r="F5601" t="s">
        <v>64</v>
      </c>
    </row>
    <row r="5602" spans="1:6" x14ac:dyDescent="0.2">
      <c r="A5602">
        <v>1801</v>
      </c>
      <c r="B5602">
        <v>8</v>
      </c>
      <c r="C5602" t="s">
        <v>56</v>
      </c>
      <c r="D5602">
        <v>122</v>
      </c>
      <c r="E5602">
        <v>57</v>
      </c>
      <c r="F5602" t="s">
        <v>63</v>
      </c>
    </row>
    <row r="5603" spans="1:6" x14ac:dyDescent="0.2">
      <c r="A5603">
        <v>1802</v>
      </c>
      <c r="B5603">
        <v>8</v>
      </c>
      <c r="C5603" t="s">
        <v>58</v>
      </c>
      <c r="D5603">
        <v>122</v>
      </c>
      <c r="E5603">
        <v>57</v>
      </c>
      <c r="F5603" t="s">
        <v>63</v>
      </c>
    </row>
    <row r="5604" spans="1:6" x14ac:dyDescent="0.2">
      <c r="A5604">
        <v>1803</v>
      </c>
      <c r="B5604">
        <v>8</v>
      </c>
      <c r="C5604" t="s">
        <v>59</v>
      </c>
      <c r="D5604">
        <v>122</v>
      </c>
      <c r="E5604">
        <v>57</v>
      </c>
      <c r="F5604" t="s">
        <v>64</v>
      </c>
    </row>
    <row r="5605" spans="1:6" x14ac:dyDescent="0.2">
      <c r="A5605">
        <v>1804</v>
      </c>
      <c r="B5605">
        <v>8</v>
      </c>
      <c r="C5605" t="s">
        <v>60</v>
      </c>
      <c r="D5605">
        <v>122</v>
      </c>
      <c r="E5605">
        <v>57</v>
      </c>
      <c r="F5605" t="s">
        <v>64</v>
      </c>
    </row>
    <row r="5606" spans="1:6" x14ac:dyDescent="0.2">
      <c r="A5606">
        <v>1805</v>
      </c>
      <c r="B5606">
        <v>8</v>
      </c>
      <c r="C5606" t="s">
        <v>56</v>
      </c>
      <c r="D5606">
        <v>122</v>
      </c>
      <c r="E5606">
        <v>58</v>
      </c>
      <c r="F5606" t="s">
        <v>63</v>
      </c>
    </row>
    <row r="5607" spans="1:6" x14ac:dyDescent="0.2">
      <c r="A5607">
        <v>1806</v>
      </c>
      <c r="B5607">
        <v>8</v>
      </c>
      <c r="C5607" t="s">
        <v>58</v>
      </c>
      <c r="D5607">
        <v>122</v>
      </c>
      <c r="E5607">
        <v>58</v>
      </c>
      <c r="F5607" t="s">
        <v>63</v>
      </c>
    </row>
    <row r="5608" spans="1:6" x14ac:dyDescent="0.2">
      <c r="A5608">
        <v>1807</v>
      </c>
      <c r="B5608">
        <v>8</v>
      </c>
      <c r="C5608" t="s">
        <v>59</v>
      </c>
      <c r="D5608">
        <v>122</v>
      </c>
      <c r="E5608">
        <v>58</v>
      </c>
      <c r="F5608" t="s">
        <v>64</v>
      </c>
    </row>
    <row r="5609" spans="1:6" x14ac:dyDescent="0.2">
      <c r="A5609">
        <v>1808</v>
      </c>
      <c r="B5609">
        <v>8</v>
      </c>
      <c r="C5609" t="s">
        <v>60</v>
      </c>
      <c r="D5609">
        <v>122</v>
      </c>
      <c r="E5609">
        <v>58</v>
      </c>
      <c r="F5609" t="s">
        <v>62</v>
      </c>
    </row>
    <row r="5610" spans="1:6" x14ac:dyDescent="0.2">
      <c r="A5610">
        <v>1809</v>
      </c>
      <c r="B5610">
        <v>8</v>
      </c>
      <c r="C5610" t="s">
        <v>56</v>
      </c>
      <c r="D5610">
        <v>122</v>
      </c>
      <c r="E5610">
        <v>59</v>
      </c>
      <c r="F5610" t="s">
        <v>63</v>
      </c>
    </row>
    <row r="5611" spans="1:6" x14ac:dyDescent="0.2">
      <c r="A5611">
        <v>1810</v>
      </c>
      <c r="B5611">
        <v>8</v>
      </c>
      <c r="C5611" t="s">
        <v>58</v>
      </c>
      <c r="D5611">
        <v>122</v>
      </c>
      <c r="E5611">
        <v>59</v>
      </c>
      <c r="F5611" t="s">
        <v>63</v>
      </c>
    </row>
    <row r="5612" spans="1:6" x14ac:dyDescent="0.2">
      <c r="A5612">
        <v>1811</v>
      </c>
      <c r="B5612">
        <v>8</v>
      </c>
      <c r="C5612" t="s">
        <v>59</v>
      </c>
      <c r="D5612">
        <v>122</v>
      </c>
      <c r="E5612">
        <v>59</v>
      </c>
      <c r="F5612" t="s">
        <v>64</v>
      </c>
    </row>
    <row r="5613" spans="1:6" x14ac:dyDescent="0.2">
      <c r="A5613">
        <v>1812</v>
      </c>
      <c r="B5613">
        <v>8</v>
      </c>
      <c r="C5613" t="s">
        <v>60</v>
      </c>
      <c r="D5613">
        <v>122</v>
      </c>
      <c r="E5613">
        <v>59</v>
      </c>
      <c r="F5613" t="s">
        <v>62</v>
      </c>
    </row>
    <row r="5614" spans="1:6" x14ac:dyDescent="0.2">
      <c r="A5614">
        <v>1813</v>
      </c>
      <c r="B5614">
        <v>8</v>
      </c>
      <c r="C5614" t="s">
        <v>56</v>
      </c>
      <c r="D5614">
        <v>122</v>
      </c>
      <c r="E5614">
        <v>60</v>
      </c>
      <c r="F5614" t="s">
        <v>64</v>
      </c>
    </row>
    <row r="5615" spans="1:6" x14ac:dyDescent="0.2">
      <c r="A5615">
        <v>1814</v>
      </c>
      <c r="B5615">
        <v>8</v>
      </c>
      <c r="C5615" t="s">
        <v>58</v>
      </c>
      <c r="D5615">
        <v>122</v>
      </c>
      <c r="E5615">
        <v>60</v>
      </c>
      <c r="F5615" t="s">
        <v>63</v>
      </c>
    </row>
    <row r="5616" spans="1:6" x14ac:dyDescent="0.2">
      <c r="A5616">
        <v>1815</v>
      </c>
      <c r="B5616">
        <v>8</v>
      </c>
      <c r="C5616" t="s">
        <v>59</v>
      </c>
      <c r="D5616">
        <v>122</v>
      </c>
      <c r="E5616">
        <v>60</v>
      </c>
      <c r="F5616" t="s">
        <v>64</v>
      </c>
    </row>
    <row r="5617" spans="1:6" x14ac:dyDescent="0.2">
      <c r="A5617">
        <v>1816</v>
      </c>
      <c r="B5617">
        <v>8</v>
      </c>
      <c r="C5617" t="s">
        <v>60</v>
      </c>
      <c r="D5617">
        <v>122</v>
      </c>
      <c r="E5617">
        <v>60</v>
      </c>
      <c r="F5617" t="s">
        <v>64</v>
      </c>
    </row>
    <row r="5618" spans="1:6" x14ac:dyDescent="0.2">
      <c r="A5618">
        <v>1817</v>
      </c>
      <c r="B5618">
        <v>8</v>
      </c>
      <c r="C5618" t="s">
        <v>56</v>
      </c>
      <c r="D5618">
        <v>122</v>
      </c>
      <c r="E5618">
        <v>61</v>
      </c>
      <c r="F5618" t="s">
        <v>63</v>
      </c>
    </row>
    <row r="5619" spans="1:6" x14ac:dyDescent="0.2">
      <c r="A5619">
        <v>1818</v>
      </c>
      <c r="B5619">
        <v>8</v>
      </c>
      <c r="C5619" t="s">
        <v>58</v>
      </c>
      <c r="D5619">
        <v>122</v>
      </c>
      <c r="E5619">
        <v>61</v>
      </c>
      <c r="F5619" t="s">
        <v>63</v>
      </c>
    </row>
    <row r="5620" spans="1:6" x14ac:dyDescent="0.2">
      <c r="A5620">
        <v>1819</v>
      </c>
      <c r="B5620">
        <v>8</v>
      </c>
      <c r="C5620" t="s">
        <v>59</v>
      </c>
      <c r="D5620">
        <v>122</v>
      </c>
      <c r="E5620">
        <v>61</v>
      </c>
      <c r="F5620" t="s">
        <v>64</v>
      </c>
    </row>
    <row r="5621" spans="1:6" x14ac:dyDescent="0.2">
      <c r="A5621">
        <v>1820</v>
      </c>
      <c r="B5621">
        <v>8</v>
      </c>
      <c r="C5621" t="s">
        <v>60</v>
      </c>
      <c r="D5621">
        <v>122</v>
      </c>
      <c r="E5621">
        <v>61</v>
      </c>
      <c r="F5621" t="s">
        <v>62</v>
      </c>
    </row>
    <row r="5622" spans="1:6" x14ac:dyDescent="0.2">
      <c r="A5622">
        <v>1821</v>
      </c>
      <c r="B5622">
        <v>8</v>
      </c>
      <c r="C5622" t="s">
        <v>56</v>
      </c>
      <c r="D5622">
        <v>122</v>
      </c>
      <c r="E5622">
        <v>62</v>
      </c>
      <c r="F5622" t="s">
        <v>64</v>
      </c>
    </row>
    <row r="5623" spans="1:6" x14ac:dyDescent="0.2">
      <c r="A5623">
        <v>1822</v>
      </c>
      <c r="B5623">
        <v>8</v>
      </c>
      <c r="C5623" t="s">
        <v>58</v>
      </c>
      <c r="D5623">
        <v>122</v>
      </c>
      <c r="E5623">
        <v>62</v>
      </c>
      <c r="F5623" t="s">
        <v>64</v>
      </c>
    </row>
    <row r="5624" spans="1:6" x14ac:dyDescent="0.2">
      <c r="A5624">
        <v>1823</v>
      </c>
      <c r="B5624">
        <v>8</v>
      </c>
      <c r="C5624" t="s">
        <v>59</v>
      </c>
      <c r="D5624">
        <v>122</v>
      </c>
      <c r="E5624">
        <v>62</v>
      </c>
      <c r="F5624" t="s">
        <v>64</v>
      </c>
    </row>
    <row r="5625" spans="1:6" x14ac:dyDescent="0.2">
      <c r="A5625">
        <v>1824</v>
      </c>
      <c r="B5625">
        <v>8</v>
      </c>
      <c r="C5625" t="s">
        <v>60</v>
      </c>
      <c r="D5625">
        <v>122</v>
      </c>
      <c r="E5625">
        <v>62</v>
      </c>
      <c r="F5625" t="s">
        <v>64</v>
      </c>
    </row>
    <row r="5626" spans="1:6" x14ac:dyDescent="0.2">
      <c r="A5626">
        <v>1825</v>
      </c>
      <c r="B5626">
        <v>8</v>
      </c>
      <c r="C5626" t="s">
        <v>56</v>
      </c>
      <c r="D5626">
        <v>122</v>
      </c>
      <c r="E5626">
        <v>63</v>
      </c>
      <c r="F5626" t="s">
        <v>57</v>
      </c>
    </row>
    <row r="5627" spans="1:6" x14ac:dyDescent="0.2">
      <c r="A5627">
        <v>1826</v>
      </c>
      <c r="B5627">
        <v>8</v>
      </c>
      <c r="C5627" t="s">
        <v>58</v>
      </c>
      <c r="D5627">
        <v>122</v>
      </c>
      <c r="E5627">
        <v>63</v>
      </c>
      <c r="F5627" t="s">
        <v>62</v>
      </c>
    </row>
    <row r="5628" spans="1:6" x14ac:dyDescent="0.2">
      <c r="A5628">
        <v>1827</v>
      </c>
      <c r="B5628">
        <v>8</v>
      </c>
      <c r="C5628" t="s">
        <v>59</v>
      </c>
      <c r="D5628">
        <v>122</v>
      </c>
      <c r="E5628">
        <v>63</v>
      </c>
      <c r="F5628" t="s">
        <v>57</v>
      </c>
    </row>
    <row r="5629" spans="1:6" x14ac:dyDescent="0.2">
      <c r="A5629">
        <v>1828</v>
      </c>
      <c r="B5629">
        <v>8</v>
      </c>
      <c r="C5629" t="s">
        <v>60</v>
      </c>
      <c r="D5629">
        <v>122</v>
      </c>
      <c r="E5629">
        <v>63</v>
      </c>
      <c r="F5629" t="s">
        <v>57</v>
      </c>
    </row>
    <row r="5630" spans="1:6" x14ac:dyDescent="0.2">
      <c r="A5630">
        <v>1829</v>
      </c>
      <c r="B5630">
        <v>8</v>
      </c>
      <c r="C5630" t="s">
        <v>56</v>
      </c>
      <c r="D5630">
        <v>122</v>
      </c>
      <c r="E5630">
        <v>64</v>
      </c>
      <c r="F5630" t="s">
        <v>64</v>
      </c>
    </row>
    <row r="5631" spans="1:6" x14ac:dyDescent="0.2">
      <c r="A5631">
        <v>1830</v>
      </c>
      <c r="B5631">
        <v>8</v>
      </c>
      <c r="C5631" t="s">
        <v>58</v>
      </c>
      <c r="D5631">
        <v>122</v>
      </c>
      <c r="E5631">
        <v>64</v>
      </c>
      <c r="F5631" t="s">
        <v>63</v>
      </c>
    </row>
    <row r="5632" spans="1:6" x14ac:dyDescent="0.2">
      <c r="A5632">
        <v>1831</v>
      </c>
      <c r="B5632">
        <v>8</v>
      </c>
      <c r="C5632" t="s">
        <v>59</v>
      </c>
      <c r="D5632">
        <v>122</v>
      </c>
      <c r="E5632">
        <v>64</v>
      </c>
      <c r="F5632" t="s">
        <v>64</v>
      </c>
    </row>
    <row r="5633" spans="1:6" x14ac:dyDescent="0.2">
      <c r="A5633">
        <v>1832</v>
      </c>
      <c r="B5633">
        <v>8</v>
      </c>
      <c r="C5633" t="s">
        <v>60</v>
      </c>
      <c r="D5633">
        <v>122</v>
      </c>
      <c r="E5633">
        <v>64</v>
      </c>
      <c r="F5633" t="s">
        <v>64</v>
      </c>
    </row>
    <row r="5634" spans="1:6" x14ac:dyDescent="0.2">
      <c r="A5634">
        <v>1833</v>
      </c>
      <c r="B5634">
        <v>8</v>
      </c>
      <c r="C5634" t="s">
        <v>56</v>
      </c>
      <c r="D5634">
        <v>122</v>
      </c>
      <c r="E5634">
        <v>65</v>
      </c>
      <c r="F5634" t="s">
        <v>57</v>
      </c>
    </row>
    <row r="5635" spans="1:6" x14ac:dyDescent="0.2">
      <c r="A5635">
        <v>1834</v>
      </c>
      <c r="B5635">
        <v>8</v>
      </c>
      <c r="C5635" t="s">
        <v>58</v>
      </c>
      <c r="D5635">
        <v>122</v>
      </c>
      <c r="E5635">
        <v>65</v>
      </c>
      <c r="F5635" t="s">
        <v>64</v>
      </c>
    </row>
    <row r="5636" spans="1:6" x14ac:dyDescent="0.2">
      <c r="A5636">
        <v>1835</v>
      </c>
      <c r="B5636">
        <v>8</v>
      </c>
      <c r="C5636" t="s">
        <v>59</v>
      </c>
      <c r="D5636">
        <v>122</v>
      </c>
      <c r="E5636">
        <v>65</v>
      </c>
      <c r="F5636" t="s">
        <v>64</v>
      </c>
    </row>
    <row r="5637" spans="1:6" x14ac:dyDescent="0.2">
      <c r="A5637">
        <v>1836</v>
      </c>
      <c r="B5637">
        <v>8</v>
      </c>
      <c r="C5637" t="s">
        <v>60</v>
      </c>
      <c r="D5637">
        <v>122</v>
      </c>
      <c r="E5637">
        <v>65</v>
      </c>
      <c r="F5637" t="s">
        <v>64</v>
      </c>
    </row>
    <row r="5638" spans="1:6" x14ac:dyDescent="0.2">
      <c r="A5638">
        <v>1837</v>
      </c>
      <c r="B5638">
        <v>8</v>
      </c>
      <c r="C5638" t="s">
        <v>56</v>
      </c>
      <c r="D5638">
        <v>122</v>
      </c>
      <c r="E5638">
        <v>66</v>
      </c>
      <c r="F5638" t="s">
        <v>63</v>
      </c>
    </row>
    <row r="5639" spans="1:6" x14ac:dyDescent="0.2">
      <c r="A5639">
        <v>1838</v>
      </c>
      <c r="B5639">
        <v>8</v>
      </c>
      <c r="C5639" t="s">
        <v>58</v>
      </c>
      <c r="D5639">
        <v>122</v>
      </c>
      <c r="E5639">
        <v>66</v>
      </c>
      <c r="F5639" t="s">
        <v>62</v>
      </c>
    </row>
    <row r="5640" spans="1:6" x14ac:dyDescent="0.2">
      <c r="A5640">
        <v>1839</v>
      </c>
      <c r="B5640">
        <v>8</v>
      </c>
      <c r="C5640" t="s">
        <v>59</v>
      </c>
      <c r="D5640">
        <v>122</v>
      </c>
      <c r="E5640">
        <v>66</v>
      </c>
      <c r="F5640" t="s">
        <v>63</v>
      </c>
    </row>
    <row r="5641" spans="1:6" x14ac:dyDescent="0.2">
      <c r="A5641">
        <v>1840</v>
      </c>
      <c r="B5641">
        <v>8</v>
      </c>
      <c r="C5641" t="s">
        <v>60</v>
      </c>
      <c r="D5641">
        <v>122</v>
      </c>
      <c r="E5641">
        <v>66</v>
      </c>
      <c r="F5641" t="s">
        <v>63</v>
      </c>
    </row>
    <row r="5642" spans="1:6" x14ac:dyDescent="0.2">
      <c r="A5642">
        <v>1841</v>
      </c>
      <c r="B5642">
        <v>8</v>
      </c>
      <c r="C5642" t="s">
        <v>56</v>
      </c>
      <c r="D5642">
        <v>122</v>
      </c>
      <c r="E5642">
        <v>67</v>
      </c>
      <c r="F5642" t="s">
        <v>63</v>
      </c>
    </row>
    <row r="5643" spans="1:6" x14ac:dyDescent="0.2">
      <c r="A5643">
        <v>1842</v>
      </c>
      <c r="B5643">
        <v>8</v>
      </c>
      <c r="C5643" t="s">
        <v>58</v>
      </c>
      <c r="D5643">
        <v>122</v>
      </c>
      <c r="E5643">
        <v>67</v>
      </c>
      <c r="F5643" t="s">
        <v>63</v>
      </c>
    </row>
    <row r="5644" spans="1:6" x14ac:dyDescent="0.2">
      <c r="A5644">
        <v>1843</v>
      </c>
      <c r="B5644">
        <v>8</v>
      </c>
      <c r="C5644" t="s">
        <v>59</v>
      </c>
      <c r="D5644">
        <v>122</v>
      </c>
      <c r="E5644">
        <v>67</v>
      </c>
      <c r="F5644" t="s">
        <v>64</v>
      </c>
    </row>
    <row r="5645" spans="1:6" x14ac:dyDescent="0.2">
      <c r="A5645">
        <v>1844</v>
      </c>
      <c r="B5645">
        <v>8</v>
      </c>
      <c r="C5645" t="s">
        <v>60</v>
      </c>
      <c r="D5645">
        <v>122</v>
      </c>
      <c r="E5645">
        <v>67</v>
      </c>
      <c r="F5645" t="s">
        <v>64</v>
      </c>
    </row>
    <row r="5646" spans="1:6" x14ac:dyDescent="0.2">
      <c r="A5646">
        <v>1845</v>
      </c>
      <c r="B5646">
        <v>8</v>
      </c>
      <c r="C5646" t="s">
        <v>56</v>
      </c>
      <c r="D5646">
        <v>122</v>
      </c>
      <c r="E5646">
        <v>68</v>
      </c>
      <c r="F5646" t="s">
        <v>64</v>
      </c>
    </row>
    <row r="5647" spans="1:6" x14ac:dyDescent="0.2">
      <c r="A5647">
        <v>1846</v>
      </c>
      <c r="B5647">
        <v>8</v>
      </c>
      <c r="C5647" t="s">
        <v>58</v>
      </c>
      <c r="D5647">
        <v>122</v>
      </c>
      <c r="E5647">
        <v>68</v>
      </c>
      <c r="F5647" t="s">
        <v>63</v>
      </c>
    </row>
    <row r="5648" spans="1:6" x14ac:dyDescent="0.2">
      <c r="A5648">
        <v>1847</v>
      </c>
      <c r="B5648">
        <v>8</v>
      </c>
      <c r="C5648" t="s">
        <v>59</v>
      </c>
      <c r="D5648">
        <v>122</v>
      </c>
      <c r="E5648">
        <v>68</v>
      </c>
      <c r="F5648" t="s">
        <v>64</v>
      </c>
    </row>
    <row r="5649" spans="1:6" x14ac:dyDescent="0.2">
      <c r="A5649">
        <v>1848</v>
      </c>
      <c r="B5649">
        <v>8</v>
      </c>
      <c r="C5649" t="s">
        <v>60</v>
      </c>
      <c r="D5649">
        <v>122</v>
      </c>
      <c r="E5649">
        <v>68</v>
      </c>
      <c r="F5649" t="s">
        <v>64</v>
      </c>
    </row>
    <row r="5650" spans="1:6" x14ac:dyDescent="0.2">
      <c r="A5650">
        <v>1849</v>
      </c>
      <c r="B5650">
        <v>8</v>
      </c>
      <c r="C5650" t="s">
        <v>56</v>
      </c>
      <c r="D5650">
        <v>122</v>
      </c>
      <c r="E5650">
        <v>69</v>
      </c>
      <c r="F5650" t="s">
        <v>63</v>
      </c>
    </row>
    <row r="5651" spans="1:6" x14ac:dyDescent="0.2">
      <c r="A5651">
        <v>1850</v>
      </c>
      <c r="B5651">
        <v>8</v>
      </c>
      <c r="C5651" t="s">
        <v>58</v>
      </c>
      <c r="D5651">
        <v>122</v>
      </c>
      <c r="E5651">
        <v>69</v>
      </c>
      <c r="F5651" t="s">
        <v>64</v>
      </c>
    </row>
    <row r="5652" spans="1:6" x14ac:dyDescent="0.2">
      <c r="A5652">
        <v>1851</v>
      </c>
      <c r="B5652">
        <v>8</v>
      </c>
      <c r="C5652" t="s">
        <v>59</v>
      </c>
      <c r="D5652">
        <v>122</v>
      </c>
      <c r="E5652">
        <v>69</v>
      </c>
      <c r="F5652" t="s">
        <v>64</v>
      </c>
    </row>
    <row r="5653" spans="1:6" x14ac:dyDescent="0.2">
      <c r="A5653">
        <v>1852</v>
      </c>
      <c r="B5653">
        <v>8</v>
      </c>
      <c r="C5653" t="s">
        <v>60</v>
      </c>
      <c r="D5653">
        <v>122</v>
      </c>
      <c r="E5653">
        <v>69</v>
      </c>
      <c r="F5653" t="s">
        <v>63</v>
      </c>
    </row>
    <row r="5654" spans="1:6" x14ac:dyDescent="0.2">
      <c r="A5654">
        <v>1853</v>
      </c>
      <c r="B5654">
        <v>8</v>
      </c>
      <c r="C5654" t="s">
        <v>56</v>
      </c>
      <c r="D5654">
        <v>122</v>
      </c>
      <c r="E5654">
        <v>70</v>
      </c>
      <c r="F5654" t="s">
        <v>57</v>
      </c>
    </row>
    <row r="5655" spans="1:6" x14ac:dyDescent="0.2">
      <c r="A5655">
        <v>1854</v>
      </c>
      <c r="B5655">
        <v>8</v>
      </c>
      <c r="C5655" t="s">
        <v>58</v>
      </c>
      <c r="D5655">
        <v>122</v>
      </c>
      <c r="E5655">
        <v>70</v>
      </c>
      <c r="F5655" t="s">
        <v>57</v>
      </c>
    </row>
    <row r="5656" spans="1:6" x14ac:dyDescent="0.2">
      <c r="A5656">
        <v>1855</v>
      </c>
      <c r="B5656">
        <v>8</v>
      </c>
      <c r="C5656" t="s">
        <v>59</v>
      </c>
      <c r="D5656">
        <v>122</v>
      </c>
      <c r="E5656">
        <v>70</v>
      </c>
      <c r="F5656" t="s">
        <v>64</v>
      </c>
    </row>
    <row r="5657" spans="1:6" x14ac:dyDescent="0.2">
      <c r="A5657">
        <v>1856</v>
      </c>
      <c r="B5657">
        <v>8</v>
      </c>
      <c r="C5657" t="s">
        <v>60</v>
      </c>
      <c r="D5657">
        <v>122</v>
      </c>
      <c r="E5657">
        <v>70</v>
      </c>
      <c r="F5657" t="s">
        <v>64</v>
      </c>
    </row>
    <row r="5658" spans="1:6" x14ac:dyDescent="0.2">
      <c r="A5658">
        <v>1857</v>
      </c>
      <c r="B5658">
        <v>8</v>
      </c>
      <c r="C5658" t="s">
        <v>56</v>
      </c>
      <c r="D5658">
        <v>122</v>
      </c>
      <c r="E5658">
        <v>71</v>
      </c>
      <c r="F5658" t="s">
        <v>64</v>
      </c>
    </row>
    <row r="5659" spans="1:6" x14ac:dyDescent="0.2">
      <c r="A5659">
        <v>1858</v>
      </c>
      <c r="B5659">
        <v>8</v>
      </c>
      <c r="C5659" t="s">
        <v>58</v>
      </c>
      <c r="D5659">
        <v>122</v>
      </c>
      <c r="E5659">
        <v>71</v>
      </c>
      <c r="F5659" t="s">
        <v>63</v>
      </c>
    </row>
    <row r="5660" spans="1:6" x14ac:dyDescent="0.2">
      <c r="A5660">
        <v>1859</v>
      </c>
      <c r="B5660">
        <v>8</v>
      </c>
      <c r="C5660" t="s">
        <v>59</v>
      </c>
      <c r="D5660">
        <v>122</v>
      </c>
      <c r="E5660">
        <v>71</v>
      </c>
      <c r="F5660" t="s">
        <v>64</v>
      </c>
    </row>
    <row r="5661" spans="1:6" x14ac:dyDescent="0.2">
      <c r="A5661">
        <v>1860</v>
      </c>
      <c r="B5661">
        <v>8</v>
      </c>
      <c r="C5661" t="s">
        <v>60</v>
      </c>
      <c r="D5661">
        <v>122</v>
      </c>
      <c r="E5661">
        <v>71</v>
      </c>
      <c r="F5661" t="s">
        <v>64</v>
      </c>
    </row>
    <row r="5662" spans="1:6" x14ac:dyDescent="0.2">
      <c r="A5662">
        <v>1861</v>
      </c>
      <c r="B5662">
        <v>8</v>
      </c>
      <c r="C5662" t="s">
        <v>56</v>
      </c>
      <c r="D5662">
        <v>122</v>
      </c>
      <c r="E5662">
        <v>72</v>
      </c>
      <c r="F5662" t="s">
        <v>64</v>
      </c>
    </row>
    <row r="5663" spans="1:6" x14ac:dyDescent="0.2">
      <c r="A5663">
        <v>1862</v>
      </c>
      <c r="B5663">
        <v>8</v>
      </c>
      <c r="C5663" t="s">
        <v>58</v>
      </c>
      <c r="D5663">
        <v>122</v>
      </c>
      <c r="E5663">
        <v>72</v>
      </c>
      <c r="F5663" t="s">
        <v>64</v>
      </c>
    </row>
    <row r="5664" spans="1:6" x14ac:dyDescent="0.2">
      <c r="A5664">
        <v>1863</v>
      </c>
      <c r="B5664">
        <v>8</v>
      </c>
      <c r="C5664" t="s">
        <v>59</v>
      </c>
      <c r="D5664">
        <v>122</v>
      </c>
      <c r="E5664">
        <v>72</v>
      </c>
      <c r="F5664" t="s">
        <v>64</v>
      </c>
    </row>
    <row r="5665" spans="1:6" x14ac:dyDescent="0.2">
      <c r="A5665">
        <v>1864</v>
      </c>
      <c r="B5665">
        <v>8</v>
      </c>
      <c r="C5665" t="s">
        <v>60</v>
      </c>
      <c r="D5665">
        <v>122</v>
      </c>
      <c r="E5665">
        <v>72</v>
      </c>
      <c r="F5665" t="s">
        <v>64</v>
      </c>
    </row>
    <row r="5666" spans="1:6" x14ac:dyDescent="0.2">
      <c r="A5666">
        <v>1865</v>
      </c>
      <c r="B5666">
        <v>8</v>
      </c>
      <c r="C5666" t="s">
        <v>56</v>
      </c>
      <c r="D5666">
        <v>122</v>
      </c>
      <c r="E5666">
        <v>73</v>
      </c>
      <c r="F5666" t="s">
        <v>63</v>
      </c>
    </row>
    <row r="5667" spans="1:6" x14ac:dyDescent="0.2">
      <c r="A5667">
        <v>1866</v>
      </c>
      <c r="B5667">
        <v>8</v>
      </c>
      <c r="C5667" t="s">
        <v>58</v>
      </c>
      <c r="D5667">
        <v>122</v>
      </c>
      <c r="E5667">
        <v>73</v>
      </c>
      <c r="F5667" t="s">
        <v>63</v>
      </c>
    </row>
    <row r="5668" spans="1:6" x14ac:dyDescent="0.2">
      <c r="A5668">
        <v>1867</v>
      </c>
      <c r="B5668">
        <v>8</v>
      </c>
      <c r="C5668" t="s">
        <v>59</v>
      </c>
      <c r="D5668">
        <v>122</v>
      </c>
      <c r="E5668">
        <v>73</v>
      </c>
      <c r="F5668" t="s">
        <v>64</v>
      </c>
    </row>
    <row r="5669" spans="1:6" x14ac:dyDescent="0.2">
      <c r="A5669">
        <v>1868</v>
      </c>
      <c r="B5669">
        <v>8</v>
      </c>
      <c r="C5669" t="s">
        <v>60</v>
      </c>
      <c r="D5669">
        <v>122</v>
      </c>
      <c r="E5669">
        <v>73</v>
      </c>
      <c r="F5669" t="s">
        <v>63</v>
      </c>
    </row>
    <row r="5670" spans="1:6" x14ac:dyDescent="0.2">
      <c r="A5670">
        <v>1869</v>
      </c>
      <c r="B5670">
        <v>8</v>
      </c>
      <c r="C5670" t="s">
        <v>56</v>
      </c>
      <c r="D5670">
        <v>122</v>
      </c>
      <c r="E5670">
        <v>74</v>
      </c>
      <c r="F5670" t="s">
        <v>63</v>
      </c>
    </row>
    <row r="5671" spans="1:6" x14ac:dyDescent="0.2">
      <c r="A5671">
        <v>1870</v>
      </c>
      <c r="B5671">
        <v>8</v>
      </c>
      <c r="C5671" t="s">
        <v>58</v>
      </c>
      <c r="D5671">
        <v>122</v>
      </c>
      <c r="E5671">
        <v>74</v>
      </c>
      <c r="F5671" t="s">
        <v>63</v>
      </c>
    </row>
    <row r="5672" spans="1:6" x14ac:dyDescent="0.2">
      <c r="A5672">
        <v>1871</v>
      </c>
      <c r="B5672">
        <v>8</v>
      </c>
      <c r="C5672" t="s">
        <v>59</v>
      </c>
      <c r="D5672">
        <v>122</v>
      </c>
      <c r="E5672">
        <v>74</v>
      </c>
      <c r="F5672" t="s">
        <v>63</v>
      </c>
    </row>
    <row r="5673" spans="1:6" x14ac:dyDescent="0.2">
      <c r="A5673">
        <v>1872</v>
      </c>
      <c r="B5673">
        <v>8</v>
      </c>
      <c r="C5673" t="s">
        <v>60</v>
      </c>
      <c r="D5673">
        <v>122</v>
      </c>
      <c r="E5673">
        <v>74</v>
      </c>
      <c r="F5673" t="s">
        <v>63</v>
      </c>
    </row>
    <row r="5674" spans="1:6" x14ac:dyDescent="0.2">
      <c r="A5674">
        <v>1873</v>
      </c>
      <c r="B5674">
        <v>8</v>
      </c>
      <c r="C5674" t="s">
        <v>56</v>
      </c>
      <c r="D5674">
        <v>122</v>
      </c>
      <c r="E5674">
        <v>75</v>
      </c>
      <c r="F5674" t="s">
        <v>63</v>
      </c>
    </row>
    <row r="5675" spans="1:6" x14ac:dyDescent="0.2">
      <c r="A5675">
        <v>1874</v>
      </c>
      <c r="B5675">
        <v>8</v>
      </c>
      <c r="C5675" t="s">
        <v>58</v>
      </c>
      <c r="D5675">
        <v>122</v>
      </c>
      <c r="E5675">
        <v>75</v>
      </c>
      <c r="F5675" t="s">
        <v>63</v>
      </c>
    </row>
    <row r="5676" spans="1:6" x14ac:dyDescent="0.2">
      <c r="A5676">
        <v>1875</v>
      </c>
      <c r="B5676">
        <v>8</v>
      </c>
      <c r="C5676" t="s">
        <v>59</v>
      </c>
      <c r="D5676">
        <v>122</v>
      </c>
      <c r="E5676">
        <v>75</v>
      </c>
      <c r="F5676" t="s">
        <v>62</v>
      </c>
    </row>
    <row r="5677" spans="1:6" x14ac:dyDescent="0.2">
      <c r="A5677">
        <v>1876</v>
      </c>
      <c r="B5677">
        <v>8</v>
      </c>
      <c r="C5677" t="s">
        <v>60</v>
      </c>
      <c r="D5677">
        <v>122</v>
      </c>
      <c r="E5677">
        <v>75</v>
      </c>
      <c r="F5677" t="s">
        <v>62</v>
      </c>
    </row>
    <row r="5678" spans="1:6" x14ac:dyDescent="0.2">
      <c r="A5678">
        <v>1877</v>
      </c>
      <c r="B5678">
        <v>8</v>
      </c>
      <c r="C5678" t="s">
        <v>56</v>
      </c>
      <c r="D5678">
        <v>122</v>
      </c>
      <c r="E5678">
        <v>76</v>
      </c>
      <c r="F5678" t="s">
        <v>63</v>
      </c>
    </row>
    <row r="5679" spans="1:6" x14ac:dyDescent="0.2">
      <c r="A5679">
        <v>1878</v>
      </c>
      <c r="B5679">
        <v>8</v>
      </c>
      <c r="C5679" t="s">
        <v>58</v>
      </c>
      <c r="D5679">
        <v>122</v>
      </c>
      <c r="E5679">
        <v>76</v>
      </c>
      <c r="F5679" t="s">
        <v>63</v>
      </c>
    </row>
    <row r="5680" spans="1:6" x14ac:dyDescent="0.2">
      <c r="A5680">
        <v>1879</v>
      </c>
      <c r="B5680">
        <v>8</v>
      </c>
      <c r="C5680" t="s">
        <v>59</v>
      </c>
      <c r="D5680">
        <v>122</v>
      </c>
      <c r="E5680">
        <v>76</v>
      </c>
      <c r="F5680" t="s">
        <v>64</v>
      </c>
    </row>
    <row r="5681" spans="1:6" x14ac:dyDescent="0.2">
      <c r="A5681">
        <v>1880</v>
      </c>
      <c r="B5681">
        <v>8</v>
      </c>
      <c r="C5681" t="s">
        <v>60</v>
      </c>
      <c r="D5681">
        <v>122</v>
      </c>
      <c r="E5681">
        <v>76</v>
      </c>
      <c r="F5681" t="s">
        <v>64</v>
      </c>
    </row>
    <row r="5682" spans="1:6" x14ac:dyDescent="0.2">
      <c r="A5682">
        <v>1881</v>
      </c>
      <c r="B5682">
        <v>8</v>
      </c>
      <c r="C5682" t="s">
        <v>56</v>
      </c>
      <c r="D5682">
        <v>122</v>
      </c>
      <c r="E5682">
        <v>77</v>
      </c>
      <c r="F5682" t="s">
        <v>64</v>
      </c>
    </row>
    <row r="5683" spans="1:6" x14ac:dyDescent="0.2">
      <c r="A5683">
        <v>1882</v>
      </c>
      <c r="B5683">
        <v>8</v>
      </c>
      <c r="C5683" t="s">
        <v>58</v>
      </c>
      <c r="D5683">
        <v>122</v>
      </c>
      <c r="E5683">
        <v>77</v>
      </c>
      <c r="F5683" t="s">
        <v>64</v>
      </c>
    </row>
    <row r="5684" spans="1:6" x14ac:dyDescent="0.2">
      <c r="A5684">
        <v>1883</v>
      </c>
      <c r="B5684">
        <v>8</v>
      </c>
      <c r="C5684" t="s">
        <v>59</v>
      </c>
      <c r="D5684">
        <v>122</v>
      </c>
      <c r="E5684">
        <v>77</v>
      </c>
      <c r="F5684" t="s">
        <v>64</v>
      </c>
    </row>
    <row r="5685" spans="1:6" x14ac:dyDescent="0.2">
      <c r="A5685">
        <v>1884</v>
      </c>
      <c r="B5685">
        <v>8</v>
      </c>
      <c r="C5685" t="s">
        <v>60</v>
      </c>
      <c r="D5685">
        <v>122</v>
      </c>
      <c r="E5685">
        <v>77</v>
      </c>
      <c r="F5685" t="s">
        <v>64</v>
      </c>
    </row>
    <row r="5686" spans="1:6" x14ac:dyDescent="0.2">
      <c r="A5686">
        <v>1885</v>
      </c>
      <c r="B5686">
        <v>8</v>
      </c>
      <c r="C5686" t="s">
        <v>56</v>
      </c>
      <c r="D5686">
        <v>122</v>
      </c>
      <c r="E5686">
        <v>78</v>
      </c>
      <c r="F5686" t="s">
        <v>64</v>
      </c>
    </row>
    <row r="5687" spans="1:6" x14ac:dyDescent="0.2">
      <c r="A5687">
        <v>1886</v>
      </c>
      <c r="B5687">
        <v>8</v>
      </c>
      <c r="C5687" t="s">
        <v>58</v>
      </c>
      <c r="D5687">
        <v>122</v>
      </c>
      <c r="E5687">
        <v>78</v>
      </c>
      <c r="F5687" t="s">
        <v>64</v>
      </c>
    </row>
    <row r="5688" spans="1:6" x14ac:dyDescent="0.2">
      <c r="A5688">
        <v>1887</v>
      </c>
      <c r="B5688">
        <v>8</v>
      </c>
      <c r="C5688" t="s">
        <v>59</v>
      </c>
      <c r="D5688">
        <v>122</v>
      </c>
      <c r="E5688">
        <v>78</v>
      </c>
      <c r="F5688" t="s">
        <v>64</v>
      </c>
    </row>
    <row r="5689" spans="1:6" x14ac:dyDescent="0.2">
      <c r="A5689">
        <v>1888</v>
      </c>
      <c r="B5689">
        <v>8</v>
      </c>
      <c r="C5689" t="s">
        <v>60</v>
      </c>
      <c r="D5689">
        <v>122</v>
      </c>
      <c r="E5689">
        <v>78</v>
      </c>
      <c r="F5689" t="s">
        <v>64</v>
      </c>
    </row>
    <row r="5690" spans="1:6" x14ac:dyDescent="0.2">
      <c r="A5690">
        <v>1889</v>
      </c>
      <c r="B5690">
        <v>8</v>
      </c>
      <c r="C5690" t="s">
        <v>56</v>
      </c>
      <c r="D5690">
        <v>122</v>
      </c>
      <c r="E5690">
        <v>79</v>
      </c>
      <c r="F5690" t="s">
        <v>64</v>
      </c>
    </row>
    <row r="5691" spans="1:6" x14ac:dyDescent="0.2">
      <c r="A5691">
        <v>1890</v>
      </c>
      <c r="B5691">
        <v>8</v>
      </c>
      <c r="C5691" t="s">
        <v>58</v>
      </c>
      <c r="D5691">
        <v>122</v>
      </c>
      <c r="E5691">
        <v>79</v>
      </c>
      <c r="F5691" t="s">
        <v>64</v>
      </c>
    </row>
    <row r="5692" spans="1:6" x14ac:dyDescent="0.2">
      <c r="A5692">
        <v>1891</v>
      </c>
      <c r="B5692">
        <v>8</v>
      </c>
      <c r="C5692" t="s">
        <v>59</v>
      </c>
      <c r="D5692">
        <v>122</v>
      </c>
      <c r="E5692">
        <v>79</v>
      </c>
      <c r="F5692" t="s">
        <v>64</v>
      </c>
    </row>
    <row r="5693" spans="1:6" x14ac:dyDescent="0.2">
      <c r="A5693">
        <v>1892</v>
      </c>
      <c r="B5693">
        <v>8</v>
      </c>
      <c r="C5693" t="s">
        <v>60</v>
      </c>
      <c r="D5693">
        <v>122</v>
      </c>
      <c r="E5693">
        <v>79</v>
      </c>
      <c r="F5693" t="s">
        <v>64</v>
      </c>
    </row>
    <row r="5694" spans="1:6" x14ac:dyDescent="0.2">
      <c r="A5694">
        <v>1893</v>
      </c>
      <c r="B5694">
        <v>8</v>
      </c>
      <c r="C5694" t="s">
        <v>56</v>
      </c>
      <c r="D5694">
        <v>122</v>
      </c>
      <c r="E5694">
        <v>80</v>
      </c>
      <c r="F5694" t="s">
        <v>63</v>
      </c>
    </row>
    <row r="5695" spans="1:6" x14ac:dyDescent="0.2">
      <c r="A5695">
        <v>1894</v>
      </c>
      <c r="B5695">
        <v>8</v>
      </c>
      <c r="C5695" t="s">
        <v>58</v>
      </c>
      <c r="D5695">
        <v>122</v>
      </c>
      <c r="E5695">
        <v>80</v>
      </c>
      <c r="F5695" t="s">
        <v>63</v>
      </c>
    </row>
    <row r="5696" spans="1:6" x14ac:dyDescent="0.2">
      <c r="A5696">
        <v>1895</v>
      </c>
      <c r="B5696">
        <v>8</v>
      </c>
      <c r="C5696" t="s">
        <v>59</v>
      </c>
      <c r="D5696">
        <v>122</v>
      </c>
      <c r="E5696">
        <v>80</v>
      </c>
      <c r="F5696" t="s">
        <v>64</v>
      </c>
    </row>
    <row r="5697" spans="1:6" x14ac:dyDescent="0.2">
      <c r="A5697">
        <v>1896</v>
      </c>
      <c r="B5697">
        <v>8</v>
      </c>
      <c r="C5697" t="s">
        <v>60</v>
      </c>
      <c r="D5697">
        <v>122</v>
      </c>
      <c r="E5697">
        <v>80</v>
      </c>
      <c r="F5697" t="s">
        <v>64</v>
      </c>
    </row>
    <row r="5698" spans="1:6" x14ac:dyDescent="0.2">
      <c r="A5698">
        <v>1897</v>
      </c>
      <c r="B5698">
        <v>8</v>
      </c>
      <c r="C5698" t="s">
        <v>56</v>
      </c>
      <c r="D5698">
        <v>122</v>
      </c>
      <c r="E5698">
        <v>81</v>
      </c>
      <c r="F5698" t="s">
        <v>63</v>
      </c>
    </row>
    <row r="5699" spans="1:6" x14ac:dyDescent="0.2">
      <c r="A5699">
        <v>1898</v>
      </c>
      <c r="B5699">
        <v>8</v>
      </c>
      <c r="C5699" t="s">
        <v>58</v>
      </c>
      <c r="D5699">
        <v>122</v>
      </c>
      <c r="E5699">
        <v>81</v>
      </c>
      <c r="F5699" t="s">
        <v>63</v>
      </c>
    </row>
    <row r="5700" spans="1:6" x14ac:dyDescent="0.2">
      <c r="A5700">
        <v>1899</v>
      </c>
      <c r="B5700">
        <v>8</v>
      </c>
      <c r="C5700" t="s">
        <v>59</v>
      </c>
      <c r="D5700">
        <v>122</v>
      </c>
      <c r="E5700">
        <v>81</v>
      </c>
      <c r="F5700" t="s">
        <v>64</v>
      </c>
    </row>
    <row r="5701" spans="1:6" x14ac:dyDescent="0.2">
      <c r="A5701">
        <v>1900</v>
      </c>
      <c r="B5701">
        <v>8</v>
      </c>
      <c r="C5701" t="s">
        <v>60</v>
      </c>
      <c r="D5701">
        <v>122</v>
      </c>
      <c r="E5701">
        <v>81</v>
      </c>
      <c r="F5701" t="s">
        <v>64</v>
      </c>
    </row>
    <row r="5702" spans="1:6" x14ac:dyDescent="0.2">
      <c r="A5702">
        <v>1901</v>
      </c>
      <c r="B5702">
        <v>8</v>
      </c>
      <c r="C5702" t="s">
        <v>56</v>
      </c>
      <c r="D5702">
        <v>122</v>
      </c>
      <c r="E5702">
        <v>82</v>
      </c>
      <c r="F5702" t="s">
        <v>63</v>
      </c>
    </row>
    <row r="5703" spans="1:6" x14ac:dyDescent="0.2">
      <c r="A5703">
        <v>1902</v>
      </c>
      <c r="B5703">
        <v>8</v>
      </c>
      <c r="C5703" t="s">
        <v>58</v>
      </c>
      <c r="D5703">
        <v>122</v>
      </c>
      <c r="E5703">
        <v>82</v>
      </c>
      <c r="F5703" t="s">
        <v>63</v>
      </c>
    </row>
    <row r="5704" spans="1:6" x14ac:dyDescent="0.2">
      <c r="A5704">
        <v>1903</v>
      </c>
      <c r="B5704">
        <v>8</v>
      </c>
      <c r="C5704" t="s">
        <v>59</v>
      </c>
      <c r="D5704">
        <v>122</v>
      </c>
      <c r="E5704">
        <v>82</v>
      </c>
      <c r="F5704" t="s">
        <v>64</v>
      </c>
    </row>
    <row r="5705" spans="1:6" x14ac:dyDescent="0.2">
      <c r="A5705">
        <v>1904</v>
      </c>
      <c r="B5705">
        <v>8</v>
      </c>
      <c r="C5705" t="s">
        <v>60</v>
      </c>
      <c r="D5705">
        <v>122</v>
      </c>
      <c r="E5705">
        <v>82</v>
      </c>
      <c r="F5705" t="s">
        <v>62</v>
      </c>
    </row>
    <row r="5706" spans="1:6" x14ac:dyDescent="0.2">
      <c r="A5706">
        <v>1905</v>
      </c>
      <c r="B5706">
        <v>8</v>
      </c>
      <c r="C5706" t="s">
        <v>56</v>
      </c>
      <c r="D5706">
        <v>122</v>
      </c>
      <c r="E5706">
        <v>83</v>
      </c>
      <c r="F5706" t="s">
        <v>63</v>
      </c>
    </row>
    <row r="5707" spans="1:6" x14ac:dyDescent="0.2">
      <c r="A5707">
        <v>1906</v>
      </c>
      <c r="B5707">
        <v>8</v>
      </c>
      <c r="C5707" t="s">
        <v>58</v>
      </c>
      <c r="D5707">
        <v>122</v>
      </c>
      <c r="E5707">
        <v>83</v>
      </c>
      <c r="F5707" t="s">
        <v>63</v>
      </c>
    </row>
    <row r="5708" spans="1:6" x14ac:dyDescent="0.2">
      <c r="A5708">
        <v>1907</v>
      </c>
      <c r="B5708">
        <v>8</v>
      </c>
      <c r="C5708" t="s">
        <v>59</v>
      </c>
      <c r="D5708">
        <v>122</v>
      </c>
      <c r="E5708">
        <v>83</v>
      </c>
      <c r="F5708" t="s">
        <v>64</v>
      </c>
    </row>
    <row r="5709" spans="1:6" x14ac:dyDescent="0.2">
      <c r="A5709">
        <v>1908</v>
      </c>
      <c r="B5709">
        <v>8</v>
      </c>
      <c r="C5709" t="s">
        <v>60</v>
      </c>
      <c r="D5709">
        <v>122</v>
      </c>
      <c r="E5709">
        <v>83</v>
      </c>
      <c r="F5709" t="s">
        <v>63</v>
      </c>
    </row>
    <row r="5710" spans="1:6" x14ac:dyDescent="0.2">
      <c r="A5710">
        <v>1909</v>
      </c>
      <c r="B5710">
        <v>8</v>
      </c>
      <c r="C5710" t="s">
        <v>56</v>
      </c>
      <c r="D5710">
        <v>122</v>
      </c>
      <c r="E5710">
        <v>84</v>
      </c>
      <c r="F5710" t="s">
        <v>63</v>
      </c>
    </row>
    <row r="5711" spans="1:6" x14ac:dyDescent="0.2">
      <c r="A5711">
        <v>1910</v>
      </c>
      <c r="B5711">
        <v>8</v>
      </c>
      <c r="C5711" t="s">
        <v>58</v>
      </c>
      <c r="D5711">
        <v>122</v>
      </c>
      <c r="E5711">
        <v>84</v>
      </c>
      <c r="F5711" t="s">
        <v>63</v>
      </c>
    </row>
    <row r="5712" spans="1:6" x14ac:dyDescent="0.2">
      <c r="A5712">
        <v>1911</v>
      </c>
      <c r="B5712">
        <v>8</v>
      </c>
      <c r="C5712" t="s">
        <v>59</v>
      </c>
      <c r="D5712">
        <v>122</v>
      </c>
      <c r="E5712">
        <v>84</v>
      </c>
      <c r="F5712" t="s">
        <v>64</v>
      </c>
    </row>
    <row r="5713" spans="1:6" x14ac:dyDescent="0.2">
      <c r="A5713">
        <v>1912</v>
      </c>
      <c r="B5713">
        <v>8</v>
      </c>
      <c r="C5713" t="s">
        <v>60</v>
      </c>
      <c r="D5713">
        <v>122</v>
      </c>
      <c r="E5713">
        <v>84</v>
      </c>
      <c r="F5713" t="s">
        <v>61</v>
      </c>
    </row>
    <row r="5714" spans="1:6" x14ac:dyDescent="0.2">
      <c r="A5714">
        <v>1913</v>
      </c>
      <c r="B5714">
        <v>8</v>
      </c>
      <c r="C5714" t="s">
        <v>56</v>
      </c>
      <c r="D5714">
        <v>122</v>
      </c>
      <c r="E5714">
        <v>85</v>
      </c>
      <c r="F5714" t="s">
        <v>64</v>
      </c>
    </row>
    <row r="5715" spans="1:6" x14ac:dyDescent="0.2">
      <c r="A5715">
        <v>1914</v>
      </c>
      <c r="B5715">
        <v>8</v>
      </c>
      <c r="C5715" t="s">
        <v>58</v>
      </c>
      <c r="D5715">
        <v>122</v>
      </c>
      <c r="E5715">
        <v>85</v>
      </c>
      <c r="F5715" t="s">
        <v>64</v>
      </c>
    </row>
    <row r="5716" spans="1:6" x14ac:dyDescent="0.2">
      <c r="A5716">
        <v>1915</v>
      </c>
      <c r="B5716">
        <v>8</v>
      </c>
      <c r="C5716" t="s">
        <v>59</v>
      </c>
      <c r="D5716">
        <v>122</v>
      </c>
      <c r="E5716">
        <v>85</v>
      </c>
      <c r="F5716" t="s">
        <v>64</v>
      </c>
    </row>
    <row r="5717" spans="1:6" x14ac:dyDescent="0.2">
      <c r="A5717">
        <v>1916</v>
      </c>
      <c r="B5717">
        <v>8</v>
      </c>
      <c r="C5717" t="s">
        <v>60</v>
      </c>
      <c r="D5717">
        <v>122</v>
      </c>
      <c r="E5717">
        <v>85</v>
      </c>
      <c r="F5717" t="s">
        <v>64</v>
      </c>
    </row>
    <row r="5718" spans="1:6" x14ac:dyDescent="0.2">
      <c r="A5718">
        <v>1917</v>
      </c>
      <c r="B5718">
        <v>8</v>
      </c>
      <c r="C5718" t="s">
        <v>56</v>
      </c>
      <c r="D5718">
        <v>122</v>
      </c>
      <c r="E5718">
        <v>86</v>
      </c>
      <c r="F5718" t="s">
        <v>63</v>
      </c>
    </row>
    <row r="5719" spans="1:6" x14ac:dyDescent="0.2">
      <c r="A5719">
        <v>1918</v>
      </c>
      <c r="B5719">
        <v>8</v>
      </c>
      <c r="C5719" t="s">
        <v>58</v>
      </c>
      <c r="D5719">
        <v>122</v>
      </c>
      <c r="E5719">
        <v>86</v>
      </c>
      <c r="F5719" t="s">
        <v>63</v>
      </c>
    </row>
    <row r="5720" spans="1:6" x14ac:dyDescent="0.2">
      <c r="A5720">
        <v>1919</v>
      </c>
      <c r="B5720">
        <v>8</v>
      </c>
      <c r="C5720" t="s">
        <v>59</v>
      </c>
      <c r="D5720">
        <v>122</v>
      </c>
      <c r="E5720">
        <v>86</v>
      </c>
      <c r="F5720" t="s">
        <v>64</v>
      </c>
    </row>
    <row r="5721" spans="1:6" x14ac:dyDescent="0.2">
      <c r="A5721">
        <v>1920</v>
      </c>
      <c r="B5721">
        <v>8</v>
      </c>
      <c r="C5721" t="s">
        <v>60</v>
      </c>
      <c r="D5721">
        <v>122</v>
      </c>
      <c r="E5721">
        <v>86</v>
      </c>
      <c r="F5721" t="s">
        <v>57</v>
      </c>
    </row>
    <row r="5722" spans="1:6" x14ac:dyDescent="0.2">
      <c r="A5722">
        <v>1921</v>
      </c>
      <c r="B5722">
        <v>8</v>
      </c>
      <c r="C5722" t="s">
        <v>56</v>
      </c>
      <c r="D5722">
        <v>122</v>
      </c>
      <c r="E5722">
        <v>87</v>
      </c>
      <c r="F5722" t="s">
        <v>64</v>
      </c>
    </row>
    <row r="5723" spans="1:6" x14ac:dyDescent="0.2">
      <c r="A5723">
        <v>1922</v>
      </c>
      <c r="B5723">
        <v>8</v>
      </c>
      <c r="C5723" t="s">
        <v>58</v>
      </c>
      <c r="D5723">
        <v>122</v>
      </c>
      <c r="E5723">
        <v>87</v>
      </c>
      <c r="F5723" t="s">
        <v>64</v>
      </c>
    </row>
    <row r="5724" spans="1:6" x14ac:dyDescent="0.2">
      <c r="A5724">
        <v>1923</v>
      </c>
      <c r="B5724">
        <v>8</v>
      </c>
      <c r="C5724" t="s">
        <v>59</v>
      </c>
      <c r="D5724">
        <v>122</v>
      </c>
      <c r="E5724">
        <v>87</v>
      </c>
      <c r="F5724" t="s">
        <v>64</v>
      </c>
    </row>
    <row r="5725" spans="1:6" x14ac:dyDescent="0.2">
      <c r="A5725">
        <v>1924</v>
      </c>
      <c r="B5725">
        <v>8</v>
      </c>
      <c r="C5725" t="s">
        <v>60</v>
      </c>
      <c r="D5725">
        <v>122</v>
      </c>
      <c r="E5725">
        <v>87</v>
      </c>
      <c r="F5725" t="s">
        <v>64</v>
      </c>
    </row>
    <row r="5726" spans="1:6" x14ac:dyDescent="0.2">
      <c r="A5726">
        <v>1925</v>
      </c>
      <c r="B5726">
        <v>8</v>
      </c>
      <c r="C5726" t="s">
        <v>56</v>
      </c>
      <c r="D5726">
        <v>122</v>
      </c>
      <c r="E5726">
        <v>88</v>
      </c>
      <c r="F5726" t="s">
        <v>64</v>
      </c>
    </row>
    <row r="5727" spans="1:6" x14ac:dyDescent="0.2">
      <c r="A5727">
        <v>1926</v>
      </c>
      <c r="B5727">
        <v>8</v>
      </c>
      <c r="C5727" t="s">
        <v>58</v>
      </c>
      <c r="D5727">
        <v>122</v>
      </c>
      <c r="E5727">
        <v>88</v>
      </c>
      <c r="F5727" t="s">
        <v>64</v>
      </c>
    </row>
    <row r="5728" spans="1:6" x14ac:dyDescent="0.2">
      <c r="A5728">
        <v>1927</v>
      </c>
      <c r="B5728">
        <v>8</v>
      </c>
      <c r="C5728" t="s">
        <v>59</v>
      </c>
      <c r="D5728">
        <v>122</v>
      </c>
      <c r="E5728">
        <v>88</v>
      </c>
      <c r="F5728" t="s">
        <v>64</v>
      </c>
    </row>
    <row r="5729" spans="1:6" x14ac:dyDescent="0.2">
      <c r="A5729">
        <v>1928</v>
      </c>
      <c r="B5729">
        <v>8</v>
      </c>
      <c r="C5729" t="s">
        <v>60</v>
      </c>
      <c r="D5729">
        <v>122</v>
      </c>
      <c r="E5729">
        <v>88</v>
      </c>
      <c r="F5729" t="s">
        <v>64</v>
      </c>
    </row>
    <row r="5730" spans="1:6" x14ac:dyDescent="0.2">
      <c r="A5730">
        <v>1929</v>
      </c>
      <c r="B5730">
        <v>8</v>
      </c>
      <c r="C5730" t="s">
        <v>56</v>
      </c>
      <c r="D5730">
        <v>122</v>
      </c>
      <c r="E5730">
        <v>89</v>
      </c>
      <c r="F5730" t="s">
        <v>64</v>
      </c>
    </row>
    <row r="5731" spans="1:6" x14ac:dyDescent="0.2">
      <c r="A5731">
        <v>1930</v>
      </c>
      <c r="B5731">
        <v>8</v>
      </c>
      <c r="C5731" t="s">
        <v>58</v>
      </c>
      <c r="D5731">
        <v>122</v>
      </c>
      <c r="E5731">
        <v>89</v>
      </c>
      <c r="F5731" t="s">
        <v>64</v>
      </c>
    </row>
    <row r="5732" spans="1:6" x14ac:dyDescent="0.2">
      <c r="A5732">
        <v>1931</v>
      </c>
      <c r="B5732">
        <v>8</v>
      </c>
      <c r="C5732" t="s">
        <v>59</v>
      </c>
      <c r="D5732">
        <v>122</v>
      </c>
      <c r="E5732">
        <v>89</v>
      </c>
      <c r="F5732" t="s">
        <v>64</v>
      </c>
    </row>
    <row r="5733" spans="1:6" x14ac:dyDescent="0.2">
      <c r="A5733">
        <v>1932</v>
      </c>
      <c r="B5733">
        <v>8</v>
      </c>
      <c r="C5733" t="s">
        <v>60</v>
      </c>
      <c r="D5733">
        <v>122</v>
      </c>
      <c r="E5733">
        <v>89</v>
      </c>
      <c r="F5733" t="s">
        <v>64</v>
      </c>
    </row>
    <row r="5734" spans="1:6" x14ac:dyDescent="0.2">
      <c r="A5734">
        <v>1933</v>
      </c>
      <c r="B5734">
        <v>8</v>
      </c>
      <c r="C5734" t="s">
        <v>56</v>
      </c>
      <c r="D5734">
        <v>122</v>
      </c>
      <c r="E5734">
        <v>90</v>
      </c>
      <c r="F5734" t="s">
        <v>64</v>
      </c>
    </row>
    <row r="5735" spans="1:6" x14ac:dyDescent="0.2">
      <c r="A5735">
        <v>1934</v>
      </c>
      <c r="B5735">
        <v>8</v>
      </c>
      <c r="C5735" t="s">
        <v>58</v>
      </c>
      <c r="D5735">
        <v>122</v>
      </c>
      <c r="E5735">
        <v>90</v>
      </c>
      <c r="F5735" t="s">
        <v>64</v>
      </c>
    </row>
    <row r="5736" spans="1:6" x14ac:dyDescent="0.2">
      <c r="A5736">
        <v>1935</v>
      </c>
      <c r="B5736">
        <v>8</v>
      </c>
      <c r="C5736" t="s">
        <v>59</v>
      </c>
      <c r="D5736">
        <v>122</v>
      </c>
      <c r="E5736">
        <v>90</v>
      </c>
      <c r="F5736" t="s">
        <v>64</v>
      </c>
    </row>
    <row r="5737" spans="1:6" x14ac:dyDescent="0.2">
      <c r="A5737">
        <v>1936</v>
      </c>
      <c r="B5737">
        <v>8</v>
      </c>
      <c r="C5737" t="s">
        <v>60</v>
      </c>
      <c r="D5737">
        <v>122</v>
      </c>
      <c r="E5737">
        <v>90</v>
      </c>
      <c r="F5737" t="s">
        <v>64</v>
      </c>
    </row>
    <row r="5738" spans="1:6" x14ac:dyDescent="0.2">
      <c r="A5738">
        <v>1937</v>
      </c>
      <c r="B5738">
        <v>8</v>
      </c>
      <c r="C5738" t="s">
        <v>56</v>
      </c>
      <c r="D5738">
        <v>122</v>
      </c>
      <c r="E5738">
        <v>91</v>
      </c>
      <c r="F5738" t="s">
        <v>64</v>
      </c>
    </row>
    <row r="5739" spans="1:6" x14ac:dyDescent="0.2">
      <c r="A5739">
        <v>1938</v>
      </c>
      <c r="B5739">
        <v>8</v>
      </c>
      <c r="C5739" t="s">
        <v>58</v>
      </c>
      <c r="D5739">
        <v>122</v>
      </c>
      <c r="E5739">
        <v>91</v>
      </c>
      <c r="F5739" t="s">
        <v>64</v>
      </c>
    </row>
    <row r="5740" spans="1:6" x14ac:dyDescent="0.2">
      <c r="A5740">
        <v>1939</v>
      </c>
      <c r="B5740">
        <v>8</v>
      </c>
      <c r="C5740" t="s">
        <v>59</v>
      </c>
      <c r="D5740">
        <v>122</v>
      </c>
      <c r="E5740">
        <v>91</v>
      </c>
      <c r="F5740" t="s">
        <v>64</v>
      </c>
    </row>
    <row r="5741" spans="1:6" x14ac:dyDescent="0.2">
      <c r="A5741">
        <v>1940</v>
      </c>
      <c r="B5741">
        <v>8</v>
      </c>
      <c r="C5741" t="s">
        <v>60</v>
      </c>
      <c r="D5741">
        <v>122</v>
      </c>
      <c r="E5741">
        <v>91</v>
      </c>
      <c r="F5741" t="s">
        <v>64</v>
      </c>
    </row>
    <row r="5742" spans="1:6" x14ac:dyDescent="0.2">
      <c r="A5742">
        <v>1941</v>
      </c>
      <c r="B5742">
        <v>8</v>
      </c>
      <c r="C5742" t="s">
        <v>56</v>
      </c>
      <c r="D5742">
        <v>122</v>
      </c>
      <c r="E5742">
        <v>92</v>
      </c>
      <c r="F5742" t="s">
        <v>64</v>
      </c>
    </row>
    <row r="5743" spans="1:6" x14ac:dyDescent="0.2">
      <c r="A5743">
        <v>1942</v>
      </c>
      <c r="B5743">
        <v>8</v>
      </c>
      <c r="C5743" t="s">
        <v>58</v>
      </c>
      <c r="D5743">
        <v>122</v>
      </c>
      <c r="E5743">
        <v>92</v>
      </c>
      <c r="F5743" t="s">
        <v>64</v>
      </c>
    </row>
    <row r="5744" spans="1:6" x14ac:dyDescent="0.2">
      <c r="A5744">
        <v>1943</v>
      </c>
      <c r="B5744">
        <v>8</v>
      </c>
      <c r="C5744" t="s">
        <v>59</v>
      </c>
      <c r="D5744">
        <v>122</v>
      </c>
      <c r="E5744">
        <v>92</v>
      </c>
      <c r="F5744" t="s">
        <v>64</v>
      </c>
    </row>
    <row r="5745" spans="1:6" x14ac:dyDescent="0.2">
      <c r="A5745">
        <v>1944</v>
      </c>
      <c r="B5745">
        <v>8</v>
      </c>
      <c r="C5745" t="s">
        <v>60</v>
      </c>
      <c r="D5745">
        <v>122</v>
      </c>
      <c r="E5745">
        <v>92</v>
      </c>
      <c r="F5745" t="s">
        <v>64</v>
      </c>
    </row>
    <row r="5746" spans="1:6" x14ac:dyDescent="0.2">
      <c r="A5746">
        <v>1945</v>
      </c>
      <c r="B5746">
        <v>8</v>
      </c>
      <c r="C5746" t="s">
        <v>56</v>
      </c>
      <c r="D5746">
        <v>122</v>
      </c>
      <c r="E5746">
        <v>93</v>
      </c>
      <c r="F5746" t="s">
        <v>64</v>
      </c>
    </row>
    <row r="5747" spans="1:6" x14ac:dyDescent="0.2">
      <c r="A5747">
        <v>1946</v>
      </c>
      <c r="B5747">
        <v>8</v>
      </c>
      <c r="C5747" t="s">
        <v>58</v>
      </c>
      <c r="D5747">
        <v>122</v>
      </c>
      <c r="E5747">
        <v>93</v>
      </c>
      <c r="F5747" t="s">
        <v>64</v>
      </c>
    </row>
    <row r="5748" spans="1:6" x14ac:dyDescent="0.2">
      <c r="A5748">
        <v>1947</v>
      </c>
      <c r="B5748">
        <v>8</v>
      </c>
      <c r="C5748" t="s">
        <v>59</v>
      </c>
      <c r="D5748">
        <v>122</v>
      </c>
      <c r="E5748">
        <v>93</v>
      </c>
      <c r="F5748" t="s">
        <v>64</v>
      </c>
    </row>
    <row r="5749" spans="1:6" x14ac:dyDescent="0.2">
      <c r="A5749">
        <v>1948</v>
      </c>
      <c r="B5749">
        <v>8</v>
      </c>
      <c r="C5749" t="s">
        <v>60</v>
      </c>
      <c r="D5749">
        <v>122</v>
      </c>
      <c r="E5749">
        <v>93</v>
      </c>
      <c r="F5749" t="s">
        <v>64</v>
      </c>
    </row>
    <row r="5750" spans="1:6" x14ac:dyDescent="0.2">
      <c r="A5750">
        <v>1949</v>
      </c>
      <c r="B5750">
        <v>8</v>
      </c>
      <c r="C5750" t="s">
        <v>56</v>
      </c>
      <c r="D5750">
        <v>122</v>
      </c>
      <c r="E5750">
        <v>94</v>
      </c>
      <c r="F5750" t="s">
        <v>64</v>
      </c>
    </row>
    <row r="5751" spans="1:6" x14ac:dyDescent="0.2">
      <c r="A5751">
        <v>1950</v>
      </c>
      <c r="B5751">
        <v>8</v>
      </c>
      <c r="C5751" t="s">
        <v>58</v>
      </c>
      <c r="D5751">
        <v>122</v>
      </c>
      <c r="E5751">
        <v>94</v>
      </c>
      <c r="F5751" t="s">
        <v>64</v>
      </c>
    </row>
    <row r="5752" spans="1:6" x14ac:dyDescent="0.2">
      <c r="A5752">
        <v>1951</v>
      </c>
      <c r="B5752">
        <v>8</v>
      </c>
      <c r="C5752" t="s">
        <v>59</v>
      </c>
      <c r="D5752">
        <v>122</v>
      </c>
      <c r="E5752">
        <v>94</v>
      </c>
      <c r="F5752" t="s">
        <v>64</v>
      </c>
    </row>
    <row r="5753" spans="1:6" x14ac:dyDescent="0.2">
      <c r="A5753">
        <v>1952</v>
      </c>
      <c r="B5753">
        <v>8</v>
      </c>
      <c r="C5753" t="s">
        <v>60</v>
      </c>
      <c r="D5753">
        <v>122</v>
      </c>
      <c r="E5753">
        <v>94</v>
      </c>
      <c r="F5753" t="s">
        <v>64</v>
      </c>
    </row>
    <row r="5754" spans="1:6" x14ac:dyDescent="0.2">
      <c r="A5754">
        <v>1953</v>
      </c>
      <c r="B5754">
        <v>8</v>
      </c>
      <c r="C5754" t="s">
        <v>56</v>
      </c>
      <c r="D5754">
        <v>122</v>
      </c>
      <c r="E5754">
        <v>95</v>
      </c>
      <c r="F5754" t="s">
        <v>61</v>
      </c>
    </row>
    <row r="5755" spans="1:6" x14ac:dyDescent="0.2">
      <c r="A5755">
        <v>1954</v>
      </c>
      <c r="B5755">
        <v>8</v>
      </c>
      <c r="C5755" t="s">
        <v>58</v>
      </c>
      <c r="D5755">
        <v>122</v>
      </c>
      <c r="E5755">
        <v>95</v>
      </c>
      <c r="F5755" t="s">
        <v>64</v>
      </c>
    </row>
    <row r="5756" spans="1:6" x14ac:dyDescent="0.2">
      <c r="A5756">
        <v>1955</v>
      </c>
      <c r="B5756">
        <v>8</v>
      </c>
      <c r="C5756" t="s">
        <v>59</v>
      </c>
      <c r="D5756">
        <v>122</v>
      </c>
      <c r="E5756">
        <v>95</v>
      </c>
      <c r="F5756" t="s">
        <v>64</v>
      </c>
    </row>
    <row r="5757" spans="1:6" x14ac:dyDescent="0.2">
      <c r="A5757">
        <v>1956</v>
      </c>
      <c r="B5757">
        <v>8</v>
      </c>
      <c r="C5757" t="s">
        <v>60</v>
      </c>
      <c r="D5757">
        <v>122</v>
      </c>
      <c r="E5757">
        <v>95</v>
      </c>
      <c r="F5757" t="s">
        <v>64</v>
      </c>
    </row>
    <row r="5758" spans="1:6" x14ac:dyDescent="0.2">
      <c r="A5758">
        <v>1957</v>
      </c>
      <c r="B5758">
        <v>8</v>
      </c>
      <c r="C5758" t="s">
        <v>56</v>
      </c>
      <c r="D5758">
        <v>122</v>
      </c>
      <c r="E5758">
        <v>96</v>
      </c>
      <c r="F5758" t="s">
        <v>64</v>
      </c>
    </row>
    <row r="5759" spans="1:6" x14ac:dyDescent="0.2">
      <c r="A5759">
        <v>1958</v>
      </c>
      <c r="B5759">
        <v>8</v>
      </c>
      <c r="C5759" t="s">
        <v>58</v>
      </c>
      <c r="D5759">
        <v>122</v>
      </c>
      <c r="E5759">
        <v>96</v>
      </c>
      <c r="F5759" t="s">
        <v>64</v>
      </c>
    </row>
    <row r="5760" spans="1:6" x14ac:dyDescent="0.2">
      <c r="A5760">
        <v>1959</v>
      </c>
      <c r="B5760">
        <v>8</v>
      </c>
      <c r="C5760" t="s">
        <v>59</v>
      </c>
      <c r="D5760">
        <v>122</v>
      </c>
      <c r="E5760">
        <v>96</v>
      </c>
      <c r="F5760" t="s">
        <v>64</v>
      </c>
    </row>
    <row r="5761" spans="1:6" x14ac:dyDescent="0.2">
      <c r="A5761">
        <v>1960</v>
      </c>
      <c r="B5761">
        <v>8</v>
      </c>
      <c r="C5761" t="s">
        <v>60</v>
      </c>
      <c r="D5761">
        <v>122</v>
      </c>
      <c r="E5761">
        <v>96</v>
      </c>
      <c r="F5761" t="s">
        <v>64</v>
      </c>
    </row>
    <row r="5762" spans="1:6" x14ac:dyDescent="0.2">
      <c r="A5762">
        <v>2353</v>
      </c>
      <c r="B5762">
        <v>9</v>
      </c>
      <c r="C5762" t="s">
        <v>56</v>
      </c>
      <c r="D5762">
        <v>78</v>
      </c>
      <c r="E5762">
        <v>1</v>
      </c>
      <c r="F5762" t="s">
        <v>64</v>
      </c>
    </row>
    <row r="5763" spans="1:6" x14ac:dyDescent="0.2">
      <c r="A5763">
        <v>2354</v>
      </c>
      <c r="B5763">
        <v>9</v>
      </c>
      <c r="C5763" t="s">
        <v>58</v>
      </c>
      <c r="D5763">
        <v>78</v>
      </c>
      <c r="E5763">
        <v>1</v>
      </c>
      <c r="F5763" t="s">
        <v>64</v>
      </c>
    </row>
    <row r="5764" spans="1:6" x14ac:dyDescent="0.2">
      <c r="A5764">
        <v>2355</v>
      </c>
      <c r="B5764">
        <v>9</v>
      </c>
      <c r="C5764" t="s">
        <v>59</v>
      </c>
      <c r="D5764">
        <v>78</v>
      </c>
      <c r="E5764">
        <v>1</v>
      </c>
      <c r="F5764" t="s">
        <v>61</v>
      </c>
    </row>
    <row r="5765" spans="1:6" x14ac:dyDescent="0.2">
      <c r="A5765">
        <v>2356</v>
      </c>
      <c r="B5765">
        <v>9</v>
      </c>
      <c r="C5765" t="s">
        <v>60</v>
      </c>
      <c r="D5765">
        <v>78</v>
      </c>
      <c r="E5765">
        <v>1</v>
      </c>
      <c r="F5765" t="s">
        <v>61</v>
      </c>
    </row>
    <row r="5766" spans="1:6" x14ac:dyDescent="0.2">
      <c r="A5766">
        <v>2497</v>
      </c>
      <c r="B5766">
        <v>9</v>
      </c>
      <c r="C5766" t="s">
        <v>56</v>
      </c>
      <c r="D5766">
        <v>78</v>
      </c>
      <c r="E5766">
        <v>2</v>
      </c>
      <c r="F5766" t="s">
        <v>63</v>
      </c>
    </row>
    <row r="5767" spans="1:6" x14ac:dyDescent="0.2">
      <c r="A5767">
        <v>2498</v>
      </c>
      <c r="B5767">
        <v>9</v>
      </c>
      <c r="C5767" t="s">
        <v>58</v>
      </c>
      <c r="D5767">
        <v>78</v>
      </c>
      <c r="E5767">
        <v>2</v>
      </c>
      <c r="F5767" t="s">
        <v>64</v>
      </c>
    </row>
    <row r="5768" spans="1:6" x14ac:dyDescent="0.2">
      <c r="A5768">
        <v>2499</v>
      </c>
      <c r="B5768">
        <v>9</v>
      </c>
      <c r="C5768" t="s">
        <v>59</v>
      </c>
      <c r="D5768">
        <v>78</v>
      </c>
      <c r="E5768">
        <v>2</v>
      </c>
      <c r="F5768" t="s">
        <v>63</v>
      </c>
    </row>
    <row r="5769" spans="1:6" x14ac:dyDescent="0.2">
      <c r="A5769">
        <v>2500</v>
      </c>
      <c r="B5769">
        <v>9</v>
      </c>
      <c r="C5769" t="s">
        <v>60</v>
      </c>
      <c r="D5769">
        <v>78</v>
      </c>
      <c r="E5769">
        <v>2</v>
      </c>
      <c r="F5769" t="s">
        <v>62</v>
      </c>
    </row>
    <row r="5770" spans="1:6" x14ac:dyDescent="0.2">
      <c r="A5770">
        <v>3749</v>
      </c>
      <c r="B5770">
        <v>9</v>
      </c>
      <c r="C5770" t="s">
        <v>56</v>
      </c>
      <c r="D5770">
        <v>78</v>
      </c>
      <c r="E5770">
        <v>3</v>
      </c>
      <c r="F5770" t="s">
        <v>63</v>
      </c>
    </row>
    <row r="5771" spans="1:6" x14ac:dyDescent="0.2">
      <c r="A5771">
        <v>3750</v>
      </c>
      <c r="B5771">
        <v>9</v>
      </c>
      <c r="C5771" t="s">
        <v>58</v>
      </c>
      <c r="D5771">
        <v>78</v>
      </c>
      <c r="E5771">
        <v>3</v>
      </c>
      <c r="F5771" t="s">
        <v>57</v>
      </c>
    </row>
    <row r="5772" spans="1:6" x14ac:dyDescent="0.2">
      <c r="A5772">
        <v>3751</v>
      </c>
      <c r="B5772">
        <v>9</v>
      </c>
      <c r="C5772" t="s">
        <v>59</v>
      </c>
      <c r="D5772">
        <v>78</v>
      </c>
      <c r="E5772">
        <v>3</v>
      </c>
      <c r="F5772" t="s">
        <v>64</v>
      </c>
    </row>
    <row r="5773" spans="1:6" x14ac:dyDescent="0.2">
      <c r="A5773">
        <v>3752</v>
      </c>
      <c r="B5773">
        <v>9</v>
      </c>
      <c r="C5773" t="s">
        <v>60</v>
      </c>
      <c r="D5773">
        <v>78</v>
      </c>
      <c r="E5773">
        <v>3</v>
      </c>
      <c r="F5773" t="s">
        <v>61</v>
      </c>
    </row>
    <row r="5774" spans="1:6" x14ac:dyDescent="0.2">
      <c r="A5774">
        <v>3765</v>
      </c>
      <c r="B5774">
        <v>9</v>
      </c>
      <c r="C5774" t="s">
        <v>56</v>
      </c>
      <c r="D5774">
        <v>78</v>
      </c>
      <c r="E5774">
        <v>4</v>
      </c>
      <c r="F5774" t="s">
        <v>57</v>
      </c>
    </row>
    <row r="5775" spans="1:6" x14ac:dyDescent="0.2">
      <c r="A5775">
        <v>3766</v>
      </c>
      <c r="B5775">
        <v>9</v>
      </c>
      <c r="C5775" t="s">
        <v>58</v>
      </c>
      <c r="D5775">
        <v>78</v>
      </c>
      <c r="E5775">
        <v>4</v>
      </c>
      <c r="F5775" t="s">
        <v>62</v>
      </c>
    </row>
    <row r="5776" spans="1:6" x14ac:dyDescent="0.2">
      <c r="A5776">
        <v>3767</v>
      </c>
      <c r="B5776">
        <v>9</v>
      </c>
      <c r="C5776" t="s">
        <v>59</v>
      </c>
      <c r="D5776">
        <v>78</v>
      </c>
      <c r="E5776">
        <v>4</v>
      </c>
      <c r="F5776" t="s">
        <v>64</v>
      </c>
    </row>
    <row r="5777" spans="1:6" x14ac:dyDescent="0.2">
      <c r="A5777">
        <v>3768</v>
      </c>
      <c r="B5777">
        <v>9</v>
      </c>
      <c r="C5777" t="s">
        <v>60</v>
      </c>
      <c r="D5777">
        <v>78</v>
      </c>
      <c r="E5777">
        <v>4</v>
      </c>
      <c r="F5777" t="s">
        <v>62</v>
      </c>
    </row>
    <row r="5778" spans="1:6" x14ac:dyDescent="0.2">
      <c r="A5778">
        <v>3773</v>
      </c>
      <c r="B5778">
        <v>9</v>
      </c>
      <c r="C5778" t="s">
        <v>56</v>
      </c>
      <c r="D5778">
        <v>78</v>
      </c>
      <c r="E5778">
        <v>5</v>
      </c>
      <c r="F5778" t="s">
        <v>63</v>
      </c>
    </row>
    <row r="5779" spans="1:6" x14ac:dyDescent="0.2">
      <c r="A5779">
        <v>3774</v>
      </c>
      <c r="B5779">
        <v>9</v>
      </c>
      <c r="C5779" t="s">
        <v>58</v>
      </c>
      <c r="D5779">
        <v>78</v>
      </c>
      <c r="E5779">
        <v>5</v>
      </c>
      <c r="F5779" t="s">
        <v>63</v>
      </c>
    </row>
    <row r="5780" spans="1:6" x14ac:dyDescent="0.2">
      <c r="A5780">
        <v>3775</v>
      </c>
      <c r="B5780">
        <v>9</v>
      </c>
      <c r="C5780" t="s">
        <v>59</v>
      </c>
      <c r="D5780">
        <v>78</v>
      </c>
      <c r="E5780">
        <v>5</v>
      </c>
      <c r="F5780" t="s">
        <v>63</v>
      </c>
    </row>
    <row r="5781" spans="1:6" x14ac:dyDescent="0.2">
      <c r="A5781">
        <v>3776</v>
      </c>
      <c r="B5781">
        <v>9</v>
      </c>
      <c r="C5781" t="s">
        <v>60</v>
      </c>
      <c r="D5781">
        <v>78</v>
      </c>
      <c r="E5781">
        <v>5</v>
      </c>
      <c r="F5781" t="s">
        <v>63</v>
      </c>
    </row>
    <row r="5782" spans="1:6" x14ac:dyDescent="0.2">
      <c r="A5782">
        <v>3785</v>
      </c>
      <c r="B5782">
        <v>9</v>
      </c>
      <c r="C5782" t="s">
        <v>56</v>
      </c>
      <c r="D5782">
        <v>78</v>
      </c>
      <c r="E5782">
        <v>6</v>
      </c>
      <c r="F5782" t="s">
        <v>63</v>
      </c>
    </row>
    <row r="5783" spans="1:6" x14ac:dyDescent="0.2">
      <c r="A5783">
        <v>3786</v>
      </c>
      <c r="B5783">
        <v>9</v>
      </c>
      <c r="C5783" t="s">
        <v>58</v>
      </c>
      <c r="D5783">
        <v>78</v>
      </c>
      <c r="E5783">
        <v>6</v>
      </c>
      <c r="F5783" t="s">
        <v>63</v>
      </c>
    </row>
    <row r="5784" spans="1:6" x14ac:dyDescent="0.2">
      <c r="A5784">
        <v>3787</v>
      </c>
      <c r="B5784">
        <v>9</v>
      </c>
      <c r="C5784" t="s">
        <v>59</v>
      </c>
      <c r="D5784">
        <v>78</v>
      </c>
      <c r="E5784">
        <v>6</v>
      </c>
      <c r="F5784" t="s">
        <v>57</v>
      </c>
    </row>
    <row r="5785" spans="1:6" x14ac:dyDescent="0.2">
      <c r="A5785">
        <v>3788</v>
      </c>
      <c r="B5785">
        <v>9</v>
      </c>
      <c r="C5785" t="s">
        <v>60</v>
      </c>
      <c r="D5785">
        <v>78</v>
      </c>
      <c r="E5785">
        <v>6</v>
      </c>
      <c r="F5785" t="s">
        <v>62</v>
      </c>
    </row>
    <row r="5786" spans="1:6" x14ac:dyDescent="0.2">
      <c r="A5786">
        <v>3789</v>
      </c>
      <c r="B5786">
        <v>9</v>
      </c>
      <c r="C5786" t="s">
        <v>56</v>
      </c>
      <c r="D5786">
        <v>78</v>
      </c>
      <c r="E5786">
        <v>7</v>
      </c>
      <c r="F5786" t="s">
        <v>63</v>
      </c>
    </row>
    <row r="5787" spans="1:6" x14ac:dyDescent="0.2">
      <c r="A5787">
        <v>3790</v>
      </c>
      <c r="B5787">
        <v>9</v>
      </c>
      <c r="C5787" t="s">
        <v>58</v>
      </c>
      <c r="D5787">
        <v>78</v>
      </c>
      <c r="E5787">
        <v>7</v>
      </c>
      <c r="F5787" t="s">
        <v>63</v>
      </c>
    </row>
    <row r="5788" spans="1:6" x14ac:dyDescent="0.2">
      <c r="A5788">
        <v>3791</v>
      </c>
      <c r="B5788">
        <v>9</v>
      </c>
      <c r="C5788" t="s">
        <v>59</v>
      </c>
      <c r="D5788">
        <v>78</v>
      </c>
      <c r="E5788">
        <v>7</v>
      </c>
      <c r="F5788" t="s">
        <v>63</v>
      </c>
    </row>
    <row r="5789" spans="1:6" x14ac:dyDescent="0.2">
      <c r="A5789">
        <v>3792</v>
      </c>
      <c r="B5789">
        <v>9</v>
      </c>
      <c r="C5789" t="s">
        <v>60</v>
      </c>
      <c r="D5789">
        <v>78</v>
      </c>
      <c r="E5789">
        <v>7</v>
      </c>
      <c r="F5789" t="s">
        <v>62</v>
      </c>
    </row>
    <row r="5790" spans="1:6" x14ac:dyDescent="0.2">
      <c r="A5790">
        <v>3801</v>
      </c>
      <c r="B5790">
        <v>9</v>
      </c>
      <c r="C5790" t="s">
        <v>56</v>
      </c>
      <c r="D5790">
        <v>78</v>
      </c>
      <c r="E5790">
        <v>8</v>
      </c>
      <c r="F5790" t="s">
        <v>63</v>
      </c>
    </row>
    <row r="5791" spans="1:6" x14ac:dyDescent="0.2">
      <c r="A5791">
        <v>3802</v>
      </c>
      <c r="B5791">
        <v>9</v>
      </c>
      <c r="C5791" t="s">
        <v>58</v>
      </c>
      <c r="D5791">
        <v>78</v>
      </c>
      <c r="E5791">
        <v>8</v>
      </c>
      <c r="F5791" t="s">
        <v>63</v>
      </c>
    </row>
    <row r="5792" spans="1:6" x14ac:dyDescent="0.2">
      <c r="A5792">
        <v>3803</v>
      </c>
      <c r="B5792">
        <v>9</v>
      </c>
      <c r="C5792" t="s">
        <v>59</v>
      </c>
      <c r="D5792">
        <v>78</v>
      </c>
      <c r="E5792">
        <v>8</v>
      </c>
      <c r="F5792" t="s">
        <v>62</v>
      </c>
    </row>
    <row r="5793" spans="1:6" x14ac:dyDescent="0.2">
      <c r="A5793">
        <v>3804</v>
      </c>
      <c r="B5793">
        <v>9</v>
      </c>
      <c r="C5793" t="s">
        <v>60</v>
      </c>
      <c r="D5793">
        <v>78</v>
      </c>
      <c r="E5793">
        <v>8</v>
      </c>
      <c r="F5793" t="s">
        <v>64</v>
      </c>
    </row>
    <row r="5794" spans="1:6" x14ac:dyDescent="0.2">
      <c r="A5794">
        <v>3825</v>
      </c>
      <c r="B5794">
        <v>9</v>
      </c>
      <c r="C5794" t="s">
        <v>56</v>
      </c>
      <c r="D5794">
        <v>78</v>
      </c>
      <c r="E5794">
        <v>9</v>
      </c>
      <c r="F5794" t="s">
        <v>62</v>
      </c>
    </row>
    <row r="5795" spans="1:6" x14ac:dyDescent="0.2">
      <c r="A5795">
        <v>3826</v>
      </c>
      <c r="B5795">
        <v>9</v>
      </c>
      <c r="C5795" t="s">
        <v>58</v>
      </c>
      <c r="D5795">
        <v>78</v>
      </c>
      <c r="E5795">
        <v>9</v>
      </c>
      <c r="F5795" t="s">
        <v>63</v>
      </c>
    </row>
    <row r="5796" spans="1:6" x14ac:dyDescent="0.2">
      <c r="A5796">
        <v>3827</v>
      </c>
      <c r="B5796">
        <v>9</v>
      </c>
      <c r="C5796" t="s">
        <v>59</v>
      </c>
      <c r="D5796">
        <v>78</v>
      </c>
      <c r="E5796">
        <v>9</v>
      </c>
      <c r="F5796" t="s">
        <v>62</v>
      </c>
    </row>
    <row r="5797" spans="1:6" x14ac:dyDescent="0.2">
      <c r="A5797">
        <v>3828</v>
      </c>
      <c r="B5797">
        <v>9</v>
      </c>
      <c r="C5797" t="s">
        <v>60</v>
      </c>
      <c r="D5797">
        <v>78</v>
      </c>
      <c r="E5797">
        <v>9</v>
      </c>
      <c r="F5797" t="s">
        <v>62</v>
      </c>
    </row>
    <row r="5798" spans="1:6" x14ac:dyDescent="0.2">
      <c r="A5798">
        <v>3845</v>
      </c>
      <c r="B5798">
        <v>9</v>
      </c>
      <c r="C5798" t="s">
        <v>56</v>
      </c>
      <c r="D5798">
        <v>78</v>
      </c>
      <c r="E5798">
        <v>10</v>
      </c>
      <c r="F5798" t="s">
        <v>64</v>
      </c>
    </row>
    <row r="5799" spans="1:6" x14ac:dyDescent="0.2">
      <c r="A5799">
        <v>3846</v>
      </c>
      <c r="B5799">
        <v>9</v>
      </c>
      <c r="C5799" t="s">
        <v>58</v>
      </c>
      <c r="D5799">
        <v>78</v>
      </c>
      <c r="E5799">
        <v>10</v>
      </c>
      <c r="F5799" t="s">
        <v>63</v>
      </c>
    </row>
    <row r="5800" spans="1:6" x14ac:dyDescent="0.2">
      <c r="A5800">
        <v>3847</v>
      </c>
      <c r="B5800">
        <v>9</v>
      </c>
      <c r="C5800" t="s">
        <v>59</v>
      </c>
      <c r="D5800">
        <v>78</v>
      </c>
      <c r="E5800">
        <v>10</v>
      </c>
      <c r="F5800" t="s">
        <v>64</v>
      </c>
    </row>
    <row r="5801" spans="1:6" x14ac:dyDescent="0.2">
      <c r="A5801">
        <v>3848</v>
      </c>
      <c r="B5801">
        <v>9</v>
      </c>
      <c r="C5801" t="s">
        <v>60</v>
      </c>
      <c r="D5801">
        <v>78</v>
      </c>
      <c r="E5801">
        <v>10</v>
      </c>
      <c r="F5801" t="s">
        <v>64</v>
      </c>
    </row>
    <row r="5802" spans="1:6" x14ac:dyDescent="0.2">
      <c r="A5802">
        <v>3857</v>
      </c>
      <c r="B5802">
        <v>9</v>
      </c>
      <c r="C5802" t="s">
        <v>56</v>
      </c>
      <c r="D5802">
        <v>78</v>
      </c>
      <c r="E5802">
        <v>11</v>
      </c>
      <c r="F5802" t="s">
        <v>64</v>
      </c>
    </row>
    <row r="5803" spans="1:6" x14ac:dyDescent="0.2">
      <c r="A5803">
        <v>3858</v>
      </c>
      <c r="B5803">
        <v>9</v>
      </c>
      <c r="C5803" t="s">
        <v>58</v>
      </c>
      <c r="D5803">
        <v>78</v>
      </c>
      <c r="E5803">
        <v>11</v>
      </c>
      <c r="F5803" t="s">
        <v>63</v>
      </c>
    </row>
    <row r="5804" spans="1:6" x14ac:dyDescent="0.2">
      <c r="A5804">
        <v>3859</v>
      </c>
      <c r="B5804">
        <v>9</v>
      </c>
      <c r="C5804" t="s">
        <v>59</v>
      </c>
      <c r="D5804">
        <v>78</v>
      </c>
      <c r="E5804">
        <v>11</v>
      </c>
      <c r="F5804" t="s">
        <v>64</v>
      </c>
    </row>
    <row r="5805" spans="1:6" x14ac:dyDescent="0.2">
      <c r="A5805">
        <v>3860</v>
      </c>
      <c r="B5805">
        <v>9</v>
      </c>
      <c r="C5805" t="s">
        <v>60</v>
      </c>
      <c r="D5805">
        <v>78</v>
      </c>
      <c r="E5805">
        <v>11</v>
      </c>
      <c r="F5805" t="s">
        <v>63</v>
      </c>
    </row>
    <row r="5806" spans="1:6" x14ac:dyDescent="0.2">
      <c r="A5806">
        <v>3885</v>
      </c>
      <c r="B5806">
        <v>9</v>
      </c>
      <c r="C5806" t="s">
        <v>56</v>
      </c>
      <c r="D5806">
        <v>78</v>
      </c>
      <c r="E5806">
        <v>12</v>
      </c>
      <c r="F5806" t="s">
        <v>64</v>
      </c>
    </row>
    <row r="5807" spans="1:6" x14ac:dyDescent="0.2">
      <c r="A5807">
        <v>3886</v>
      </c>
      <c r="B5807">
        <v>9</v>
      </c>
      <c r="C5807" t="s">
        <v>58</v>
      </c>
      <c r="D5807">
        <v>78</v>
      </c>
      <c r="E5807">
        <v>12</v>
      </c>
      <c r="F5807" t="s">
        <v>64</v>
      </c>
    </row>
    <row r="5808" spans="1:6" x14ac:dyDescent="0.2">
      <c r="A5808">
        <v>3887</v>
      </c>
      <c r="B5808">
        <v>9</v>
      </c>
      <c r="C5808" t="s">
        <v>59</v>
      </c>
      <c r="D5808">
        <v>78</v>
      </c>
      <c r="E5808">
        <v>12</v>
      </c>
      <c r="F5808" t="s">
        <v>64</v>
      </c>
    </row>
    <row r="5809" spans="1:6" x14ac:dyDescent="0.2">
      <c r="A5809">
        <v>3888</v>
      </c>
      <c r="B5809">
        <v>9</v>
      </c>
      <c r="C5809" t="s">
        <v>60</v>
      </c>
      <c r="D5809">
        <v>78</v>
      </c>
      <c r="E5809">
        <v>12</v>
      </c>
      <c r="F5809" t="s">
        <v>64</v>
      </c>
    </row>
    <row r="5810" spans="1:6" x14ac:dyDescent="0.2">
      <c r="A5810">
        <v>3889</v>
      </c>
      <c r="B5810">
        <v>9</v>
      </c>
      <c r="C5810" t="s">
        <v>56</v>
      </c>
      <c r="D5810">
        <v>78</v>
      </c>
      <c r="E5810">
        <v>13</v>
      </c>
      <c r="F5810" t="s">
        <v>63</v>
      </c>
    </row>
    <row r="5811" spans="1:6" x14ac:dyDescent="0.2">
      <c r="A5811">
        <v>3890</v>
      </c>
      <c r="B5811">
        <v>9</v>
      </c>
      <c r="C5811" t="s">
        <v>58</v>
      </c>
      <c r="D5811">
        <v>78</v>
      </c>
      <c r="E5811">
        <v>13</v>
      </c>
      <c r="F5811" t="s">
        <v>63</v>
      </c>
    </row>
    <row r="5812" spans="1:6" x14ac:dyDescent="0.2">
      <c r="A5812">
        <v>3891</v>
      </c>
      <c r="B5812">
        <v>9</v>
      </c>
      <c r="C5812" t="s">
        <v>59</v>
      </c>
      <c r="D5812">
        <v>78</v>
      </c>
      <c r="E5812">
        <v>13</v>
      </c>
      <c r="F5812" t="s">
        <v>64</v>
      </c>
    </row>
    <row r="5813" spans="1:6" x14ac:dyDescent="0.2">
      <c r="A5813">
        <v>3892</v>
      </c>
      <c r="B5813">
        <v>9</v>
      </c>
      <c r="C5813" t="s">
        <v>60</v>
      </c>
      <c r="D5813">
        <v>78</v>
      </c>
      <c r="E5813">
        <v>13</v>
      </c>
      <c r="F5813" t="s">
        <v>63</v>
      </c>
    </row>
    <row r="5814" spans="1:6" x14ac:dyDescent="0.2">
      <c r="A5814">
        <v>3893</v>
      </c>
      <c r="B5814">
        <v>9</v>
      </c>
      <c r="C5814" t="s">
        <v>56</v>
      </c>
      <c r="D5814">
        <v>78</v>
      </c>
      <c r="E5814">
        <v>14</v>
      </c>
      <c r="F5814" t="s">
        <v>64</v>
      </c>
    </row>
    <row r="5815" spans="1:6" x14ac:dyDescent="0.2">
      <c r="A5815">
        <v>3894</v>
      </c>
      <c r="B5815">
        <v>9</v>
      </c>
      <c r="C5815" t="s">
        <v>58</v>
      </c>
      <c r="D5815">
        <v>78</v>
      </c>
      <c r="E5815">
        <v>14</v>
      </c>
      <c r="F5815" t="s">
        <v>64</v>
      </c>
    </row>
    <row r="5816" spans="1:6" x14ac:dyDescent="0.2">
      <c r="A5816">
        <v>3895</v>
      </c>
      <c r="B5816">
        <v>9</v>
      </c>
      <c r="C5816" t="s">
        <v>59</v>
      </c>
      <c r="D5816">
        <v>78</v>
      </c>
      <c r="E5816">
        <v>14</v>
      </c>
      <c r="F5816" t="s">
        <v>64</v>
      </c>
    </row>
    <row r="5817" spans="1:6" x14ac:dyDescent="0.2">
      <c r="A5817">
        <v>3896</v>
      </c>
      <c r="B5817">
        <v>9</v>
      </c>
      <c r="C5817" t="s">
        <v>60</v>
      </c>
      <c r="D5817">
        <v>78</v>
      </c>
      <c r="E5817">
        <v>14</v>
      </c>
      <c r="F5817" t="s">
        <v>64</v>
      </c>
    </row>
    <row r="5818" spans="1:6" x14ac:dyDescent="0.2">
      <c r="A5818">
        <v>3897</v>
      </c>
      <c r="B5818">
        <v>9</v>
      </c>
      <c r="C5818" t="s">
        <v>56</v>
      </c>
      <c r="D5818">
        <v>78</v>
      </c>
      <c r="E5818">
        <v>15</v>
      </c>
      <c r="F5818" t="s">
        <v>64</v>
      </c>
    </row>
    <row r="5819" spans="1:6" x14ac:dyDescent="0.2">
      <c r="A5819">
        <v>3898</v>
      </c>
      <c r="B5819">
        <v>9</v>
      </c>
      <c r="C5819" t="s">
        <v>58</v>
      </c>
      <c r="D5819">
        <v>78</v>
      </c>
      <c r="E5819">
        <v>15</v>
      </c>
      <c r="F5819" t="s">
        <v>63</v>
      </c>
    </row>
    <row r="5820" spans="1:6" x14ac:dyDescent="0.2">
      <c r="A5820">
        <v>3899</v>
      </c>
      <c r="B5820">
        <v>9</v>
      </c>
      <c r="C5820" t="s">
        <v>59</v>
      </c>
      <c r="D5820">
        <v>78</v>
      </c>
      <c r="E5820">
        <v>15</v>
      </c>
      <c r="F5820" t="s">
        <v>64</v>
      </c>
    </row>
    <row r="5821" spans="1:6" x14ac:dyDescent="0.2">
      <c r="A5821">
        <v>3900</v>
      </c>
      <c r="B5821">
        <v>9</v>
      </c>
      <c r="C5821" t="s">
        <v>60</v>
      </c>
      <c r="D5821">
        <v>78</v>
      </c>
      <c r="E5821">
        <v>15</v>
      </c>
      <c r="F5821" t="s">
        <v>63</v>
      </c>
    </row>
    <row r="5822" spans="1:6" x14ac:dyDescent="0.2">
      <c r="A5822">
        <v>3901</v>
      </c>
      <c r="B5822">
        <v>9</v>
      </c>
      <c r="C5822" t="s">
        <v>56</v>
      </c>
      <c r="D5822">
        <v>78</v>
      </c>
      <c r="E5822">
        <v>16</v>
      </c>
      <c r="F5822" t="s">
        <v>63</v>
      </c>
    </row>
    <row r="5823" spans="1:6" x14ac:dyDescent="0.2">
      <c r="A5823">
        <v>3902</v>
      </c>
      <c r="B5823">
        <v>9</v>
      </c>
      <c r="C5823" t="s">
        <v>58</v>
      </c>
      <c r="D5823">
        <v>78</v>
      </c>
      <c r="E5823">
        <v>16</v>
      </c>
      <c r="F5823" t="s">
        <v>63</v>
      </c>
    </row>
    <row r="5824" spans="1:6" x14ac:dyDescent="0.2">
      <c r="A5824">
        <v>3903</v>
      </c>
      <c r="B5824">
        <v>9</v>
      </c>
      <c r="C5824" t="s">
        <v>59</v>
      </c>
      <c r="D5824">
        <v>78</v>
      </c>
      <c r="E5824">
        <v>16</v>
      </c>
      <c r="F5824" t="s">
        <v>64</v>
      </c>
    </row>
    <row r="5825" spans="1:6" x14ac:dyDescent="0.2">
      <c r="A5825">
        <v>3904</v>
      </c>
      <c r="B5825">
        <v>9</v>
      </c>
      <c r="C5825" t="s">
        <v>60</v>
      </c>
      <c r="D5825">
        <v>78</v>
      </c>
      <c r="E5825">
        <v>16</v>
      </c>
      <c r="F5825" t="s">
        <v>63</v>
      </c>
    </row>
    <row r="5826" spans="1:6" x14ac:dyDescent="0.2">
      <c r="A5826">
        <v>3905</v>
      </c>
      <c r="B5826">
        <v>9</v>
      </c>
      <c r="C5826" t="s">
        <v>56</v>
      </c>
      <c r="D5826">
        <v>78</v>
      </c>
      <c r="E5826">
        <v>17</v>
      </c>
      <c r="F5826" t="s">
        <v>63</v>
      </c>
    </row>
    <row r="5827" spans="1:6" x14ac:dyDescent="0.2">
      <c r="A5827">
        <v>3906</v>
      </c>
      <c r="B5827">
        <v>9</v>
      </c>
      <c r="C5827" t="s">
        <v>58</v>
      </c>
      <c r="D5827">
        <v>78</v>
      </c>
      <c r="E5827">
        <v>17</v>
      </c>
      <c r="F5827" t="s">
        <v>63</v>
      </c>
    </row>
    <row r="5828" spans="1:6" x14ac:dyDescent="0.2">
      <c r="A5828">
        <v>3907</v>
      </c>
      <c r="B5828">
        <v>9</v>
      </c>
      <c r="C5828" t="s">
        <v>59</v>
      </c>
      <c r="D5828">
        <v>78</v>
      </c>
      <c r="E5828">
        <v>17</v>
      </c>
      <c r="F5828" t="s">
        <v>64</v>
      </c>
    </row>
    <row r="5829" spans="1:6" x14ac:dyDescent="0.2">
      <c r="A5829">
        <v>3908</v>
      </c>
      <c r="B5829">
        <v>9</v>
      </c>
      <c r="C5829" t="s">
        <v>60</v>
      </c>
      <c r="D5829">
        <v>78</v>
      </c>
      <c r="E5829">
        <v>17</v>
      </c>
      <c r="F5829" t="s">
        <v>63</v>
      </c>
    </row>
    <row r="5830" spans="1:6" x14ac:dyDescent="0.2">
      <c r="A5830">
        <v>3909</v>
      </c>
      <c r="B5830">
        <v>9</v>
      </c>
      <c r="C5830" t="s">
        <v>56</v>
      </c>
      <c r="D5830">
        <v>78</v>
      </c>
      <c r="E5830">
        <v>18</v>
      </c>
      <c r="F5830" t="s">
        <v>64</v>
      </c>
    </row>
    <row r="5831" spans="1:6" x14ac:dyDescent="0.2">
      <c r="A5831">
        <v>3910</v>
      </c>
      <c r="B5831">
        <v>9</v>
      </c>
      <c r="C5831" t="s">
        <v>58</v>
      </c>
      <c r="D5831">
        <v>78</v>
      </c>
      <c r="E5831">
        <v>18</v>
      </c>
      <c r="F5831" t="s">
        <v>63</v>
      </c>
    </row>
    <row r="5832" spans="1:6" x14ac:dyDescent="0.2">
      <c r="A5832">
        <v>3911</v>
      </c>
      <c r="B5832">
        <v>9</v>
      </c>
      <c r="C5832" t="s">
        <v>59</v>
      </c>
      <c r="D5832">
        <v>78</v>
      </c>
      <c r="E5832">
        <v>18</v>
      </c>
      <c r="F5832" t="s">
        <v>64</v>
      </c>
    </row>
    <row r="5833" spans="1:6" x14ac:dyDescent="0.2">
      <c r="A5833">
        <v>3912</v>
      </c>
      <c r="B5833">
        <v>9</v>
      </c>
      <c r="C5833" t="s">
        <v>60</v>
      </c>
      <c r="D5833">
        <v>78</v>
      </c>
      <c r="E5833">
        <v>18</v>
      </c>
      <c r="F5833" t="s">
        <v>63</v>
      </c>
    </row>
    <row r="5834" spans="1:6" x14ac:dyDescent="0.2">
      <c r="A5834">
        <v>3913</v>
      </c>
      <c r="B5834">
        <v>9</v>
      </c>
      <c r="C5834" t="s">
        <v>56</v>
      </c>
      <c r="D5834">
        <v>78</v>
      </c>
      <c r="E5834">
        <v>19</v>
      </c>
      <c r="F5834" t="s">
        <v>61</v>
      </c>
    </row>
    <row r="5835" spans="1:6" x14ac:dyDescent="0.2">
      <c r="A5835">
        <v>3914</v>
      </c>
      <c r="B5835">
        <v>9</v>
      </c>
      <c r="C5835" t="s">
        <v>58</v>
      </c>
      <c r="D5835">
        <v>78</v>
      </c>
      <c r="E5835">
        <v>19</v>
      </c>
      <c r="F5835" t="s">
        <v>61</v>
      </c>
    </row>
    <row r="5836" spans="1:6" x14ac:dyDescent="0.2">
      <c r="A5836">
        <v>3915</v>
      </c>
      <c r="B5836">
        <v>9</v>
      </c>
      <c r="C5836" t="s">
        <v>59</v>
      </c>
      <c r="D5836">
        <v>78</v>
      </c>
      <c r="E5836">
        <v>19</v>
      </c>
      <c r="F5836" t="s">
        <v>64</v>
      </c>
    </row>
    <row r="5837" spans="1:6" x14ac:dyDescent="0.2">
      <c r="A5837">
        <v>3916</v>
      </c>
      <c r="B5837">
        <v>9</v>
      </c>
      <c r="C5837" t="s">
        <v>60</v>
      </c>
      <c r="D5837">
        <v>78</v>
      </c>
      <c r="E5837">
        <v>19</v>
      </c>
      <c r="F5837" t="s">
        <v>63</v>
      </c>
    </row>
    <row r="5838" spans="1:6" x14ac:dyDescent="0.2">
      <c r="A5838">
        <v>3917</v>
      </c>
      <c r="B5838">
        <v>9</v>
      </c>
      <c r="C5838" t="s">
        <v>56</v>
      </c>
      <c r="D5838">
        <v>78</v>
      </c>
      <c r="E5838">
        <v>20</v>
      </c>
      <c r="F5838" t="s">
        <v>63</v>
      </c>
    </row>
    <row r="5839" spans="1:6" x14ac:dyDescent="0.2">
      <c r="A5839">
        <v>3918</v>
      </c>
      <c r="B5839">
        <v>9</v>
      </c>
      <c r="C5839" t="s">
        <v>58</v>
      </c>
      <c r="D5839">
        <v>78</v>
      </c>
      <c r="E5839">
        <v>20</v>
      </c>
      <c r="F5839" t="s">
        <v>63</v>
      </c>
    </row>
    <row r="5840" spans="1:6" x14ac:dyDescent="0.2">
      <c r="A5840">
        <v>3919</v>
      </c>
      <c r="B5840">
        <v>9</v>
      </c>
      <c r="C5840" t="s">
        <v>59</v>
      </c>
      <c r="D5840">
        <v>78</v>
      </c>
      <c r="E5840">
        <v>20</v>
      </c>
      <c r="F5840" t="s">
        <v>64</v>
      </c>
    </row>
    <row r="5841" spans="1:6" x14ac:dyDescent="0.2">
      <c r="A5841">
        <v>3920</v>
      </c>
      <c r="B5841">
        <v>9</v>
      </c>
      <c r="C5841" t="s">
        <v>60</v>
      </c>
      <c r="D5841">
        <v>78</v>
      </c>
      <c r="E5841">
        <v>20</v>
      </c>
      <c r="F5841" t="s">
        <v>63</v>
      </c>
    </row>
    <row r="5842" spans="1:6" x14ac:dyDescent="0.2">
      <c r="A5842">
        <v>3921</v>
      </c>
      <c r="B5842">
        <v>9</v>
      </c>
      <c r="C5842" t="s">
        <v>56</v>
      </c>
      <c r="D5842">
        <v>78</v>
      </c>
      <c r="E5842">
        <v>21</v>
      </c>
      <c r="F5842" t="s">
        <v>64</v>
      </c>
    </row>
    <row r="5843" spans="1:6" x14ac:dyDescent="0.2">
      <c r="A5843">
        <v>3922</v>
      </c>
      <c r="B5843">
        <v>9</v>
      </c>
      <c r="C5843" t="s">
        <v>58</v>
      </c>
      <c r="D5843">
        <v>78</v>
      </c>
      <c r="E5843">
        <v>21</v>
      </c>
      <c r="F5843" t="s">
        <v>63</v>
      </c>
    </row>
    <row r="5844" spans="1:6" x14ac:dyDescent="0.2">
      <c r="A5844">
        <v>3923</v>
      </c>
      <c r="B5844">
        <v>9</v>
      </c>
      <c r="C5844" t="s">
        <v>59</v>
      </c>
      <c r="D5844">
        <v>78</v>
      </c>
      <c r="E5844">
        <v>21</v>
      </c>
      <c r="F5844" t="s">
        <v>64</v>
      </c>
    </row>
    <row r="5845" spans="1:6" x14ac:dyDescent="0.2">
      <c r="A5845">
        <v>3924</v>
      </c>
      <c r="B5845">
        <v>9</v>
      </c>
      <c r="C5845" t="s">
        <v>60</v>
      </c>
      <c r="D5845">
        <v>78</v>
      </c>
      <c r="E5845">
        <v>21</v>
      </c>
      <c r="F5845" t="s">
        <v>63</v>
      </c>
    </row>
    <row r="5846" spans="1:6" x14ac:dyDescent="0.2">
      <c r="A5846">
        <v>3925</v>
      </c>
      <c r="B5846">
        <v>9</v>
      </c>
      <c r="C5846" t="s">
        <v>56</v>
      </c>
      <c r="D5846">
        <v>78</v>
      </c>
      <c r="E5846">
        <v>22</v>
      </c>
      <c r="F5846" t="s">
        <v>63</v>
      </c>
    </row>
    <row r="5847" spans="1:6" x14ac:dyDescent="0.2">
      <c r="A5847">
        <v>3926</v>
      </c>
      <c r="B5847">
        <v>9</v>
      </c>
      <c r="C5847" t="s">
        <v>58</v>
      </c>
      <c r="D5847">
        <v>78</v>
      </c>
      <c r="E5847">
        <v>22</v>
      </c>
      <c r="F5847" t="s">
        <v>63</v>
      </c>
    </row>
    <row r="5848" spans="1:6" x14ac:dyDescent="0.2">
      <c r="A5848">
        <v>3927</v>
      </c>
      <c r="B5848">
        <v>9</v>
      </c>
      <c r="C5848" t="s">
        <v>59</v>
      </c>
      <c r="D5848">
        <v>78</v>
      </c>
      <c r="E5848">
        <v>22</v>
      </c>
      <c r="F5848" t="s">
        <v>64</v>
      </c>
    </row>
    <row r="5849" spans="1:6" x14ac:dyDescent="0.2">
      <c r="A5849">
        <v>3928</v>
      </c>
      <c r="B5849">
        <v>9</v>
      </c>
      <c r="C5849" t="s">
        <v>60</v>
      </c>
      <c r="D5849">
        <v>78</v>
      </c>
      <c r="E5849">
        <v>22</v>
      </c>
      <c r="F5849" t="s">
        <v>63</v>
      </c>
    </row>
    <row r="5850" spans="1:6" x14ac:dyDescent="0.2">
      <c r="A5850">
        <v>3929</v>
      </c>
      <c r="B5850">
        <v>9</v>
      </c>
      <c r="C5850" t="s">
        <v>56</v>
      </c>
      <c r="D5850">
        <v>78</v>
      </c>
      <c r="E5850">
        <v>23</v>
      </c>
      <c r="F5850" t="s">
        <v>63</v>
      </c>
    </row>
    <row r="5851" spans="1:6" x14ac:dyDescent="0.2">
      <c r="A5851">
        <v>3930</v>
      </c>
      <c r="B5851">
        <v>9</v>
      </c>
      <c r="C5851" t="s">
        <v>58</v>
      </c>
      <c r="D5851">
        <v>78</v>
      </c>
      <c r="E5851">
        <v>23</v>
      </c>
      <c r="F5851" t="s">
        <v>63</v>
      </c>
    </row>
    <row r="5852" spans="1:6" x14ac:dyDescent="0.2">
      <c r="A5852">
        <v>3931</v>
      </c>
      <c r="B5852">
        <v>9</v>
      </c>
      <c r="C5852" t="s">
        <v>59</v>
      </c>
      <c r="D5852">
        <v>78</v>
      </c>
      <c r="E5852">
        <v>23</v>
      </c>
      <c r="F5852" t="s">
        <v>64</v>
      </c>
    </row>
    <row r="5853" spans="1:6" x14ac:dyDescent="0.2">
      <c r="A5853">
        <v>3932</v>
      </c>
      <c r="B5853">
        <v>9</v>
      </c>
      <c r="C5853" t="s">
        <v>60</v>
      </c>
      <c r="D5853">
        <v>78</v>
      </c>
      <c r="E5853">
        <v>23</v>
      </c>
      <c r="F5853" t="s">
        <v>63</v>
      </c>
    </row>
    <row r="5854" spans="1:6" x14ac:dyDescent="0.2">
      <c r="A5854">
        <v>3933</v>
      </c>
      <c r="B5854">
        <v>9</v>
      </c>
      <c r="C5854" t="s">
        <v>56</v>
      </c>
      <c r="D5854">
        <v>78</v>
      </c>
      <c r="E5854">
        <v>24</v>
      </c>
      <c r="F5854" t="s">
        <v>64</v>
      </c>
    </row>
    <row r="5855" spans="1:6" x14ac:dyDescent="0.2">
      <c r="A5855">
        <v>3934</v>
      </c>
      <c r="B5855">
        <v>9</v>
      </c>
      <c r="C5855" t="s">
        <v>58</v>
      </c>
      <c r="D5855">
        <v>78</v>
      </c>
      <c r="E5855">
        <v>24</v>
      </c>
      <c r="F5855" t="s">
        <v>63</v>
      </c>
    </row>
    <row r="5856" spans="1:6" x14ac:dyDescent="0.2">
      <c r="A5856">
        <v>3935</v>
      </c>
      <c r="B5856">
        <v>9</v>
      </c>
      <c r="C5856" t="s">
        <v>59</v>
      </c>
      <c r="D5856">
        <v>78</v>
      </c>
      <c r="E5856">
        <v>24</v>
      </c>
      <c r="F5856" t="s">
        <v>64</v>
      </c>
    </row>
    <row r="5857" spans="1:6" x14ac:dyDescent="0.2">
      <c r="A5857">
        <v>3936</v>
      </c>
      <c r="B5857">
        <v>9</v>
      </c>
      <c r="C5857" t="s">
        <v>60</v>
      </c>
      <c r="D5857">
        <v>78</v>
      </c>
      <c r="E5857">
        <v>24</v>
      </c>
      <c r="F5857" t="s">
        <v>64</v>
      </c>
    </row>
    <row r="5858" spans="1:6" x14ac:dyDescent="0.2">
      <c r="A5858">
        <v>3937</v>
      </c>
      <c r="B5858">
        <v>9</v>
      </c>
      <c r="C5858" t="s">
        <v>56</v>
      </c>
      <c r="D5858">
        <v>78</v>
      </c>
      <c r="E5858">
        <v>25</v>
      </c>
      <c r="F5858" t="s">
        <v>64</v>
      </c>
    </row>
    <row r="5859" spans="1:6" x14ac:dyDescent="0.2">
      <c r="A5859">
        <v>3938</v>
      </c>
      <c r="B5859">
        <v>9</v>
      </c>
      <c r="C5859" t="s">
        <v>58</v>
      </c>
      <c r="D5859">
        <v>78</v>
      </c>
      <c r="E5859">
        <v>25</v>
      </c>
      <c r="F5859" t="s">
        <v>63</v>
      </c>
    </row>
    <row r="5860" spans="1:6" x14ac:dyDescent="0.2">
      <c r="A5860">
        <v>3939</v>
      </c>
      <c r="B5860">
        <v>9</v>
      </c>
      <c r="C5860" t="s">
        <v>59</v>
      </c>
      <c r="D5860">
        <v>78</v>
      </c>
      <c r="E5860">
        <v>25</v>
      </c>
      <c r="F5860" t="s">
        <v>64</v>
      </c>
    </row>
    <row r="5861" spans="1:6" x14ac:dyDescent="0.2">
      <c r="A5861">
        <v>3940</v>
      </c>
      <c r="B5861">
        <v>9</v>
      </c>
      <c r="C5861" t="s">
        <v>60</v>
      </c>
      <c r="D5861">
        <v>78</v>
      </c>
      <c r="E5861">
        <v>25</v>
      </c>
      <c r="F5861" t="s">
        <v>63</v>
      </c>
    </row>
    <row r="5862" spans="1:6" x14ac:dyDescent="0.2">
      <c r="A5862">
        <v>3941</v>
      </c>
      <c r="B5862">
        <v>9</v>
      </c>
      <c r="C5862" t="s">
        <v>56</v>
      </c>
      <c r="D5862">
        <v>78</v>
      </c>
      <c r="E5862">
        <v>26</v>
      </c>
      <c r="F5862" t="s">
        <v>64</v>
      </c>
    </row>
    <row r="5863" spans="1:6" x14ac:dyDescent="0.2">
      <c r="A5863">
        <v>3942</v>
      </c>
      <c r="B5863">
        <v>9</v>
      </c>
      <c r="C5863" t="s">
        <v>58</v>
      </c>
      <c r="D5863">
        <v>78</v>
      </c>
      <c r="E5863">
        <v>26</v>
      </c>
      <c r="F5863" t="s">
        <v>64</v>
      </c>
    </row>
    <row r="5864" spans="1:6" x14ac:dyDescent="0.2">
      <c r="A5864">
        <v>3943</v>
      </c>
      <c r="B5864">
        <v>9</v>
      </c>
      <c r="C5864" t="s">
        <v>59</v>
      </c>
      <c r="D5864">
        <v>78</v>
      </c>
      <c r="E5864">
        <v>26</v>
      </c>
      <c r="F5864" t="s">
        <v>64</v>
      </c>
    </row>
    <row r="5865" spans="1:6" x14ac:dyDescent="0.2">
      <c r="A5865">
        <v>3944</v>
      </c>
      <c r="B5865">
        <v>9</v>
      </c>
      <c r="C5865" t="s">
        <v>60</v>
      </c>
      <c r="D5865">
        <v>78</v>
      </c>
      <c r="E5865">
        <v>26</v>
      </c>
      <c r="F5865" t="s">
        <v>64</v>
      </c>
    </row>
    <row r="5866" spans="1:6" x14ac:dyDescent="0.2">
      <c r="A5866">
        <v>3945</v>
      </c>
      <c r="B5866">
        <v>9</v>
      </c>
      <c r="C5866" t="s">
        <v>56</v>
      </c>
      <c r="D5866">
        <v>78</v>
      </c>
      <c r="E5866">
        <v>27</v>
      </c>
      <c r="F5866" t="s">
        <v>63</v>
      </c>
    </row>
    <row r="5867" spans="1:6" x14ac:dyDescent="0.2">
      <c r="A5867">
        <v>3946</v>
      </c>
      <c r="B5867">
        <v>9</v>
      </c>
      <c r="C5867" t="s">
        <v>58</v>
      </c>
      <c r="D5867">
        <v>78</v>
      </c>
      <c r="E5867">
        <v>27</v>
      </c>
      <c r="F5867" t="s">
        <v>63</v>
      </c>
    </row>
    <row r="5868" spans="1:6" x14ac:dyDescent="0.2">
      <c r="A5868">
        <v>3947</v>
      </c>
      <c r="B5868">
        <v>9</v>
      </c>
      <c r="C5868" t="s">
        <v>59</v>
      </c>
      <c r="D5868">
        <v>78</v>
      </c>
      <c r="E5868">
        <v>27</v>
      </c>
      <c r="F5868" t="s">
        <v>64</v>
      </c>
    </row>
    <row r="5869" spans="1:6" x14ac:dyDescent="0.2">
      <c r="A5869">
        <v>3948</v>
      </c>
      <c r="B5869">
        <v>9</v>
      </c>
      <c r="C5869" t="s">
        <v>60</v>
      </c>
      <c r="D5869">
        <v>78</v>
      </c>
      <c r="E5869">
        <v>27</v>
      </c>
      <c r="F5869" t="s">
        <v>63</v>
      </c>
    </row>
    <row r="5870" spans="1:6" x14ac:dyDescent="0.2">
      <c r="A5870">
        <v>3949</v>
      </c>
      <c r="B5870">
        <v>9</v>
      </c>
      <c r="C5870" t="s">
        <v>56</v>
      </c>
      <c r="D5870">
        <v>78</v>
      </c>
      <c r="E5870">
        <v>28</v>
      </c>
      <c r="F5870" t="s">
        <v>63</v>
      </c>
    </row>
    <row r="5871" spans="1:6" x14ac:dyDescent="0.2">
      <c r="A5871">
        <v>3950</v>
      </c>
      <c r="B5871">
        <v>9</v>
      </c>
      <c r="C5871" t="s">
        <v>58</v>
      </c>
      <c r="D5871">
        <v>78</v>
      </c>
      <c r="E5871">
        <v>28</v>
      </c>
      <c r="F5871" t="s">
        <v>63</v>
      </c>
    </row>
    <row r="5872" spans="1:6" x14ac:dyDescent="0.2">
      <c r="A5872">
        <v>3951</v>
      </c>
      <c r="B5872">
        <v>9</v>
      </c>
      <c r="C5872" t="s">
        <v>59</v>
      </c>
      <c r="D5872">
        <v>78</v>
      </c>
      <c r="E5872">
        <v>28</v>
      </c>
      <c r="F5872" t="s">
        <v>64</v>
      </c>
    </row>
    <row r="5873" spans="1:6" x14ac:dyDescent="0.2">
      <c r="A5873">
        <v>3952</v>
      </c>
      <c r="B5873">
        <v>9</v>
      </c>
      <c r="C5873" t="s">
        <v>60</v>
      </c>
      <c r="D5873">
        <v>78</v>
      </c>
      <c r="E5873">
        <v>28</v>
      </c>
      <c r="F5873" t="s">
        <v>63</v>
      </c>
    </row>
    <row r="5874" spans="1:6" x14ac:dyDescent="0.2">
      <c r="A5874">
        <v>3953</v>
      </c>
      <c r="B5874">
        <v>9</v>
      </c>
      <c r="C5874" t="s">
        <v>56</v>
      </c>
      <c r="D5874">
        <v>78</v>
      </c>
      <c r="E5874">
        <v>29</v>
      </c>
      <c r="F5874" t="s">
        <v>63</v>
      </c>
    </row>
    <row r="5875" spans="1:6" x14ac:dyDescent="0.2">
      <c r="A5875">
        <v>3954</v>
      </c>
      <c r="B5875">
        <v>9</v>
      </c>
      <c r="C5875" t="s">
        <v>58</v>
      </c>
      <c r="D5875">
        <v>78</v>
      </c>
      <c r="E5875">
        <v>29</v>
      </c>
      <c r="F5875" t="s">
        <v>63</v>
      </c>
    </row>
    <row r="5876" spans="1:6" x14ac:dyDescent="0.2">
      <c r="A5876">
        <v>3955</v>
      </c>
      <c r="B5876">
        <v>9</v>
      </c>
      <c r="C5876" t="s">
        <v>59</v>
      </c>
      <c r="D5876">
        <v>78</v>
      </c>
      <c r="E5876">
        <v>29</v>
      </c>
      <c r="F5876" t="s">
        <v>64</v>
      </c>
    </row>
    <row r="5877" spans="1:6" x14ac:dyDescent="0.2">
      <c r="A5877">
        <v>3956</v>
      </c>
      <c r="B5877">
        <v>9</v>
      </c>
      <c r="C5877" t="s">
        <v>60</v>
      </c>
      <c r="D5877">
        <v>78</v>
      </c>
      <c r="E5877">
        <v>29</v>
      </c>
      <c r="F5877" t="s">
        <v>62</v>
      </c>
    </row>
    <row r="5878" spans="1:6" x14ac:dyDescent="0.2">
      <c r="A5878">
        <v>3957</v>
      </c>
      <c r="B5878">
        <v>9</v>
      </c>
      <c r="C5878" t="s">
        <v>56</v>
      </c>
      <c r="D5878">
        <v>78</v>
      </c>
      <c r="E5878">
        <v>30</v>
      </c>
      <c r="F5878" t="s">
        <v>63</v>
      </c>
    </row>
    <row r="5879" spans="1:6" x14ac:dyDescent="0.2">
      <c r="A5879">
        <v>3958</v>
      </c>
      <c r="B5879">
        <v>9</v>
      </c>
      <c r="C5879" t="s">
        <v>58</v>
      </c>
      <c r="D5879">
        <v>78</v>
      </c>
      <c r="E5879">
        <v>30</v>
      </c>
      <c r="F5879" t="s">
        <v>64</v>
      </c>
    </row>
    <row r="5880" spans="1:6" x14ac:dyDescent="0.2">
      <c r="A5880">
        <v>3959</v>
      </c>
      <c r="B5880">
        <v>9</v>
      </c>
      <c r="C5880" t="s">
        <v>59</v>
      </c>
      <c r="D5880">
        <v>78</v>
      </c>
      <c r="E5880">
        <v>30</v>
      </c>
      <c r="F5880" t="s">
        <v>62</v>
      </c>
    </row>
    <row r="5881" spans="1:6" x14ac:dyDescent="0.2">
      <c r="A5881">
        <v>3960</v>
      </c>
      <c r="B5881">
        <v>9</v>
      </c>
      <c r="C5881" t="s">
        <v>60</v>
      </c>
      <c r="D5881">
        <v>78</v>
      </c>
      <c r="E5881">
        <v>30</v>
      </c>
      <c r="F5881" t="s">
        <v>57</v>
      </c>
    </row>
    <row r="5882" spans="1:6" x14ac:dyDescent="0.2">
      <c r="A5882">
        <v>3961</v>
      </c>
      <c r="B5882">
        <v>9</v>
      </c>
      <c r="C5882" t="s">
        <v>56</v>
      </c>
      <c r="D5882">
        <v>78</v>
      </c>
      <c r="E5882">
        <v>31</v>
      </c>
      <c r="F5882" t="s">
        <v>61</v>
      </c>
    </row>
    <row r="5883" spans="1:6" x14ac:dyDescent="0.2">
      <c r="A5883">
        <v>3962</v>
      </c>
      <c r="B5883">
        <v>9</v>
      </c>
      <c r="C5883" t="s">
        <v>58</v>
      </c>
      <c r="D5883">
        <v>78</v>
      </c>
      <c r="E5883">
        <v>31</v>
      </c>
      <c r="F5883" t="s">
        <v>61</v>
      </c>
    </row>
    <row r="5884" spans="1:6" x14ac:dyDescent="0.2">
      <c r="A5884">
        <v>3963</v>
      </c>
      <c r="B5884">
        <v>9</v>
      </c>
      <c r="C5884" t="s">
        <v>59</v>
      </c>
      <c r="D5884">
        <v>78</v>
      </c>
      <c r="E5884">
        <v>31</v>
      </c>
      <c r="F5884" t="s">
        <v>61</v>
      </c>
    </row>
    <row r="5885" spans="1:6" x14ac:dyDescent="0.2">
      <c r="A5885">
        <v>3964</v>
      </c>
      <c r="B5885">
        <v>9</v>
      </c>
      <c r="C5885" t="s">
        <v>60</v>
      </c>
      <c r="D5885">
        <v>78</v>
      </c>
      <c r="E5885">
        <v>31</v>
      </c>
      <c r="F5885" t="s">
        <v>64</v>
      </c>
    </row>
    <row r="5886" spans="1:6" x14ac:dyDescent="0.2">
      <c r="A5886">
        <v>3965</v>
      </c>
      <c r="B5886">
        <v>9</v>
      </c>
      <c r="C5886" t="s">
        <v>56</v>
      </c>
      <c r="D5886">
        <v>78</v>
      </c>
      <c r="E5886">
        <v>32</v>
      </c>
      <c r="F5886" t="s">
        <v>64</v>
      </c>
    </row>
    <row r="5887" spans="1:6" x14ac:dyDescent="0.2">
      <c r="A5887">
        <v>3966</v>
      </c>
      <c r="B5887">
        <v>9</v>
      </c>
      <c r="C5887" t="s">
        <v>58</v>
      </c>
      <c r="D5887">
        <v>78</v>
      </c>
      <c r="E5887">
        <v>32</v>
      </c>
      <c r="F5887" t="s">
        <v>63</v>
      </c>
    </row>
    <row r="5888" spans="1:6" x14ac:dyDescent="0.2">
      <c r="A5888">
        <v>3967</v>
      </c>
      <c r="B5888">
        <v>9</v>
      </c>
      <c r="C5888" t="s">
        <v>59</v>
      </c>
      <c r="D5888">
        <v>78</v>
      </c>
      <c r="E5888">
        <v>32</v>
      </c>
      <c r="F5888" t="s">
        <v>64</v>
      </c>
    </row>
    <row r="5889" spans="1:6" x14ac:dyDescent="0.2">
      <c r="A5889">
        <v>3968</v>
      </c>
      <c r="B5889">
        <v>9</v>
      </c>
      <c r="C5889" t="s">
        <v>60</v>
      </c>
      <c r="D5889">
        <v>78</v>
      </c>
      <c r="E5889">
        <v>32</v>
      </c>
      <c r="F5889" t="s">
        <v>63</v>
      </c>
    </row>
    <row r="5890" spans="1:6" x14ac:dyDescent="0.2">
      <c r="A5890">
        <v>3969</v>
      </c>
      <c r="B5890">
        <v>9</v>
      </c>
      <c r="C5890" t="s">
        <v>56</v>
      </c>
      <c r="D5890">
        <v>78</v>
      </c>
      <c r="E5890">
        <v>33</v>
      </c>
      <c r="F5890" t="s">
        <v>63</v>
      </c>
    </row>
    <row r="5891" spans="1:6" x14ac:dyDescent="0.2">
      <c r="A5891">
        <v>3970</v>
      </c>
      <c r="B5891">
        <v>9</v>
      </c>
      <c r="C5891" t="s">
        <v>58</v>
      </c>
      <c r="D5891">
        <v>78</v>
      </c>
      <c r="E5891">
        <v>33</v>
      </c>
      <c r="F5891" t="s">
        <v>63</v>
      </c>
    </row>
    <row r="5892" spans="1:6" x14ac:dyDescent="0.2">
      <c r="A5892">
        <v>3971</v>
      </c>
      <c r="B5892">
        <v>9</v>
      </c>
      <c r="C5892" t="s">
        <v>59</v>
      </c>
      <c r="D5892">
        <v>78</v>
      </c>
      <c r="E5892">
        <v>33</v>
      </c>
      <c r="F5892" t="s">
        <v>57</v>
      </c>
    </row>
    <row r="5893" spans="1:6" x14ac:dyDescent="0.2">
      <c r="A5893">
        <v>3972</v>
      </c>
      <c r="B5893">
        <v>9</v>
      </c>
      <c r="C5893" t="s">
        <v>60</v>
      </c>
      <c r="D5893">
        <v>78</v>
      </c>
      <c r="E5893">
        <v>33</v>
      </c>
      <c r="F5893" t="s">
        <v>62</v>
      </c>
    </row>
    <row r="5894" spans="1:6" x14ac:dyDescent="0.2">
      <c r="A5894">
        <v>3973</v>
      </c>
      <c r="B5894">
        <v>9</v>
      </c>
      <c r="C5894" t="s">
        <v>56</v>
      </c>
      <c r="D5894">
        <v>78</v>
      </c>
      <c r="E5894">
        <v>34</v>
      </c>
      <c r="F5894" t="s">
        <v>63</v>
      </c>
    </row>
    <row r="5895" spans="1:6" x14ac:dyDescent="0.2">
      <c r="A5895">
        <v>3974</v>
      </c>
      <c r="B5895">
        <v>9</v>
      </c>
      <c r="C5895" t="s">
        <v>58</v>
      </c>
      <c r="D5895">
        <v>78</v>
      </c>
      <c r="E5895">
        <v>34</v>
      </c>
      <c r="F5895" t="s">
        <v>63</v>
      </c>
    </row>
    <row r="5896" spans="1:6" x14ac:dyDescent="0.2">
      <c r="A5896">
        <v>3975</v>
      </c>
      <c r="B5896">
        <v>9</v>
      </c>
      <c r="C5896" t="s">
        <v>59</v>
      </c>
      <c r="D5896">
        <v>78</v>
      </c>
      <c r="E5896">
        <v>34</v>
      </c>
      <c r="F5896" t="s">
        <v>64</v>
      </c>
    </row>
    <row r="5897" spans="1:6" x14ac:dyDescent="0.2">
      <c r="A5897">
        <v>3976</v>
      </c>
      <c r="B5897">
        <v>9</v>
      </c>
      <c r="C5897" t="s">
        <v>60</v>
      </c>
      <c r="D5897">
        <v>78</v>
      </c>
      <c r="E5897">
        <v>34</v>
      </c>
      <c r="F5897" t="s">
        <v>63</v>
      </c>
    </row>
    <row r="5898" spans="1:6" x14ac:dyDescent="0.2">
      <c r="A5898">
        <v>3977</v>
      </c>
      <c r="B5898">
        <v>9</v>
      </c>
      <c r="C5898" t="s">
        <v>56</v>
      </c>
      <c r="D5898">
        <v>78</v>
      </c>
      <c r="E5898">
        <v>35</v>
      </c>
      <c r="F5898" t="s">
        <v>63</v>
      </c>
    </row>
    <row r="5899" spans="1:6" x14ac:dyDescent="0.2">
      <c r="A5899">
        <v>3978</v>
      </c>
      <c r="B5899">
        <v>9</v>
      </c>
      <c r="C5899" t="s">
        <v>58</v>
      </c>
      <c r="D5899">
        <v>78</v>
      </c>
      <c r="E5899">
        <v>35</v>
      </c>
      <c r="F5899" t="s">
        <v>63</v>
      </c>
    </row>
    <row r="5900" spans="1:6" x14ac:dyDescent="0.2">
      <c r="A5900">
        <v>3979</v>
      </c>
      <c r="B5900">
        <v>9</v>
      </c>
      <c r="C5900" t="s">
        <v>59</v>
      </c>
      <c r="D5900">
        <v>78</v>
      </c>
      <c r="E5900">
        <v>35</v>
      </c>
      <c r="F5900" t="s">
        <v>64</v>
      </c>
    </row>
    <row r="5901" spans="1:6" x14ac:dyDescent="0.2">
      <c r="A5901">
        <v>3980</v>
      </c>
      <c r="B5901">
        <v>9</v>
      </c>
      <c r="C5901" t="s">
        <v>60</v>
      </c>
      <c r="D5901">
        <v>78</v>
      </c>
      <c r="E5901">
        <v>35</v>
      </c>
      <c r="F5901" t="s">
        <v>63</v>
      </c>
    </row>
    <row r="5902" spans="1:6" x14ac:dyDescent="0.2">
      <c r="A5902">
        <v>3981</v>
      </c>
      <c r="B5902">
        <v>9</v>
      </c>
      <c r="C5902" t="s">
        <v>56</v>
      </c>
      <c r="D5902">
        <v>78</v>
      </c>
      <c r="E5902">
        <v>36</v>
      </c>
      <c r="F5902" t="s">
        <v>61</v>
      </c>
    </row>
    <row r="5903" spans="1:6" x14ac:dyDescent="0.2">
      <c r="A5903">
        <v>3982</v>
      </c>
      <c r="B5903">
        <v>9</v>
      </c>
      <c r="C5903" t="s">
        <v>58</v>
      </c>
      <c r="D5903">
        <v>78</v>
      </c>
      <c r="E5903">
        <v>36</v>
      </c>
      <c r="F5903" t="s">
        <v>61</v>
      </c>
    </row>
    <row r="5904" spans="1:6" x14ac:dyDescent="0.2">
      <c r="A5904">
        <v>3983</v>
      </c>
      <c r="B5904">
        <v>9</v>
      </c>
      <c r="C5904" t="s">
        <v>59</v>
      </c>
      <c r="D5904">
        <v>78</v>
      </c>
      <c r="E5904">
        <v>36</v>
      </c>
      <c r="F5904" t="s">
        <v>61</v>
      </c>
    </row>
    <row r="5905" spans="1:6" x14ac:dyDescent="0.2">
      <c r="A5905">
        <v>3984</v>
      </c>
      <c r="B5905">
        <v>9</v>
      </c>
      <c r="C5905" t="s">
        <v>60</v>
      </c>
      <c r="D5905">
        <v>78</v>
      </c>
      <c r="E5905">
        <v>36</v>
      </c>
      <c r="F5905" t="s">
        <v>61</v>
      </c>
    </row>
    <row r="5906" spans="1:6" x14ac:dyDescent="0.2">
      <c r="A5906">
        <v>3985</v>
      </c>
      <c r="B5906">
        <v>9</v>
      </c>
      <c r="C5906" t="s">
        <v>56</v>
      </c>
      <c r="D5906">
        <v>78</v>
      </c>
      <c r="E5906">
        <v>37</v>
      </c>
      <c r="F5906" t="s">
        <v>61</v>
      </c>
    </row>
    <row r="5907" spans="1:6" x14ac:dyDescent="0.2">
      <c r="A5907">
        <v>3986</v>
      </c>
      <c r="B5907">
        <v>9</v>
      </c>
      <c r="C5907" t="s">
        <v>58</v>
      </c>
      <c r="D5907">
        <v>78</v>
      </c>
      <c r="E5907">
        <v>37</v>
      </c>
      <c r="F5907" t="s">
        <v>61</v>
      </c>
    </row>
    <row r="5908" spans="1:6" x14ac:dyDescent="0.2">
      <c r="A5908">
        <v>3987</v>
      </c>
      <c r="B5908">
        <v>9</v>
      </c>
      <c r="C5908" t="s">
        <v>59</v>
      </c>
      <c r="D5908">
        <v>78</v>
      </c>
      <c r="E5908">
        <v>37</v>
      </c>
      <c r="F5908" t="s">
        <v>63</v>
      </c>
    </row>
    <row r="5909" spans="1:6" x14ac:dyDescent="0.2">
      <c r="A5909">
        <v>3988</v>
      </c>
      <c r="B5909">
        <v>9</v>
      </c>
      <c r="C5909" t="s">
        <v>60</v>
      </c>
      <c r="D5909">
        <v>78</v>
      </c>
      <c r="E5909">
        <v>37</v>
      </c>
      <c r="F5909" t="s">
        <v>63</v>
      </c>
    </row>
    <row r="5910" spans="1:6" x14ac:dyDescent="0.2">
      <c r="A5910">
        <v>3989</v>
      </c>
      <c r="B5910">
        <v>9</v>
      </c>
      <c r="C5910" t="s">
        <v>56</v>
      </c>
      <c r="D5910">
        <v>78</v>
      </c>
      <c r="E5910">
        <v>38</v>
      </c>
      <c r="F5910" t="s">
        <v>63</v>
      </c>
    </row>
    <row r="5911" spans="1:6" x14ac:dyDescent="0.2">
      <c r="A5911">
        <v>3990</v>
      </c>
      <c r="B5911">
        <v>9</v>
      </c>
      <c r="C5911" t="s">
        <v>58</v>
      </c>
      <c r="D5911">
        <v>78</v>
      </c>
      <c r="E5911">
        <v>38</v>
      </c>
      <c r="F5911" t="s">
        <v>64</v>
      </c>
    </row>
    <row r="5912" spans="1:6" x14ac:dyDescent="0.2">
      <c r="A5912">
        <v>3991</v>
      </c>
      <c r="B5912">
        <v>9</v>
      </c>
      <c r="C5912" t="s">
        <v>59</v>
      </c>
      <c r="D5912">
        <v>78</v>
      </c>
      <c r="E5912">
        <v>38</v>
      </c>
      <c r="F5912" t="s">
        <v>64</v>
      </c>
    </row>
    <row r="5913" spans="1:6" x14ac:dyDescent="0.2">
      <c r="A5913">
        <v>3992</v>
      </c>
      <c r="B5913">
        <v>9</v>
      </c>
      <c r="C5913" t="s">
        <v>60</v>
      </c>
      <c r="D5913">
        <v>78</v>
      </c>
      <c r="E5913">
        <v>38</v>
      </c>
      <c r="F5913" t="s">
        <v>63</v>
      </c>
    </row>
    <row r="5914" spans="1:6" x14ac:dyDescent="0.2">
      <c r="A5914">
        <v>3993</v>
      </c>
      <c r="B5914">
        <v>9</v>
      </c>
      <c r="C5914" t="s">
        <v>56</v>
      </c>
      <c r="D5914">
        <v>78</v>
      </c>
      <c r="E5914">
        <v>39</v>
      </c>
      <c r="F5914" t="s">
        <v>63</v>
      </c>
    </row>
    <row r="5915" spans="1:6" x14ac:dyDescent="0.2">
      <c r="A5915">
        <v>3994</v>
      </c>
      <c r="B5915">
        <v>9</v>
      </c>
      <c r="C5915" t="s">
        <v>58</v>
      </c>
      <c r="D5915">
        <v>78</v>
      </c>
      <c r="E5915">
        <v>39</v>
      </c>
      <c r="F5915" t="s">
        <v>57</v>
      </c>
    </row>
    <row r="5916" spans="1:6" x14ac:dyDescent="0.2">
      <c r="A5916">
        <v>3995</v>
      </c>
      <c r="B5916">
        <v>9</v>
      </c>
      <c r="C5916" t="s">
        <v>59</v>
      </c>
      <c r="D5916">
        <v>78</v>
      </c>
      <c r="E5916">
        <v>39</v>
      </c>
      <c r="F5916" t="s">
        <v>57</v>
      </c>
    </row>
    <row r="5917" spans="1:6" x14ac:dyDescent="0.2">
      <c r="A5917">
        <v>3996</v>
      </c>
      <c r="B5917">
        <v>9</v>
      </c>
      <c r="C5917" t="s">
        <v>60</v>
      </c>
      <c r="D5917">
        <v>78</v>
      </c>
      <c r="E5917">
        <v>39</v>
      </c>
      <c r="F5917" t="s">
        <v>61</v>
      </c>
    </row>
    <row r="5918" spans="1:6" x14ac:dyDescent="0.2">
      <c r="A5918">
        <v>3997</v>
      </c>
      <c r="B5918">
        <v>9</v>
      </c>
      <c r="C5918" t="s">
        <v>56</v>
      </c>
      <c r="D5918">
        <v>78</v>
      </c>
      <c r="E5918">
        <v>40</v>
      </c>
      <c r="F5918" t="s">
        <v>64</v>
      </c>
    </row>
    <row r="5919" spans="1:6" x14ac:dyDescent="0.2">
      <c r="A5919">
        <v>3998</v>
      </c>
      <c r="B5919">
        <v>9</v>
      </c>
      <c r="C5919" t="s">
        <v>58</v>
      </c>
      <c r="D5919">
        <v>78</v>
      </c>
      <c r="E5919">
        <v>40</v>
      </c>
      <c r="F5919" t="s">
        <v>64</v>
      </c>
    </row>
    <row r="5920" spans="1:6" x14ac:dyDescent="0.2">
      <c r="A5920">
        <v>3999</v>
      </c>
      <c r="B5920">
        <v>9</v>
      </c>
      <c r="C5920" t="s">
        <v>59</v>
      </c>
      <c r="D5920">
        <v>78</v>
      </c>
      <c r="E5920">
        <v>40</v>
      </c>
      <c r="F5920" t="s">
        <v>64</v>
      </c>
    </row>
    <row r="5921" spans="1:6" x14ac:dyDescent="0.2">
      <c r="A5921">
        <v>4000</v>
      </c>
      <c r="B5921">
        <v>9</v>
      </c>
      <c r="C5921" t="s">
        <v>60</v>
      </c>
      <c r="D5921">
        <v>78</v>
      </c>
      <c r="E5921">
        <v>40</v>
      </c>
      <c r="F5921" t="s">
        <v>63</v>
      </c>
    </row>
    <row r="5922" spans="1:6" x14ac:dyDescent="0.2">
      <c r="A5922">
        <v>4001</v>
      </c>
      <c r="B5922">
        <v>9</v>
      </c>
      <c r="C5922" t="s">
        <v>56</v>
      </c>
      <c r="D5922">
        <v>78</v>
      </c>
      <c r="E5922">
        <v>41</v>
      </c>
      <c r="F5922" t="s">
        <v>64</v>
      </c>
    </row>
    <row r="5923" spans="1:6" x14ac:dyDescent="0.2">
      <c r="A5923">
        <v>4002</v>
      </c>
      <c r="B5923">
        <v>9</v>
      </c>
      <c r="C5923" t="s">
        <v>58</v>
      </c>
      <c r="D5923">
        <v>78</v>
      </c>
      <c r="E5923">
        <v>41</v>
      </c>
      <c r="F5923" t="s">
        <v>64</v>
      </c>
    </row>
    <row r="5924" spans="1:6" x14ac:dyDescent="0.2">
      <c r="A5924">
        <v>4003</v>
      </c>
      <c r="B5924">
        <v>9</v>
      </c>
      <c r="C5924" t="s">
        <v>59</v>
      </c>
      <c r="D5924">
        <v>78</v>
      </c>
      <c r="E5924">
        <v>41</v>
      </c>
      <c r="F5924" t="s">
        <v>64</v>
      </c>
    </row>
    <row r="5925" spans="1:6" x14ac:dyDescent="0.2">
      <c r="A5925">
        <v>4004</v>
      </c>
      <c r="B5925">
        <v>9</v>
      </c>
      <c r="C5925" t="s">
        <v>60</v>
      </c>
      <c r="D5925">
        <v>78</v>
      </c>
      <c r="E5925">
        <v>41</v>
      </c>
      <c r="F5925" t="s">
        <v>64</v>
      </c>
    </row>
    <row r="5926" spans="1:6" x14ac:dyDescent="0.2">
      <c r="A5926">
        <v>4005</v>
      </c>
      <c r="B5926">
        <v>9</v>
      </c>
      <c r="C5926" t="s">
        <v>56</v>
      </c>
      <c r="D5926">
        <v>78</v>
      </c>
      <c r="E5926">
        <v>42</v>
      </c>
      <c r="F5926" t="s">
        <v>61</v>
      </c>
    </row>
    <row r="5927" spans="1:6" x14ac:dyDescent="0.2">
      <c r="A5927">
        <v>4006</v>
      </c>
      <c r="B5927">
        <v>9</v>
      </c>
      <c r="C5927" t="s">
        <v>58</v>
      </c>
      <c r="D5927">
        <v>78</v>
      </c>
      <c r="E5927">
        <v>42</v>
      </c>
      <c r="F5927" t="s">
        <v>64</v>
      </c>
    </row>
    <row r="5928" spans="1:6" x14ac:dyDescent="0.2">
      <c r="A5928">
        <v>4007</v>
      </c>
      <c r="B5928">
        <v>9</v>
      </c>
      <c r="C5928" t="s">
        <v>59</v>
      </c>
      <c r="D5928">
        <v>78</v>
      </c>
      <c r="E5928">
        <v>42</v>
      </c>
      <c r="F5928" t="s">
        <v>57</v>
      </c>
    </row>
    <row r="5929" spans="1:6" x14ac:dyDescent="0.2">
      <c r="A5929">
        <v>4008</v>
      </c>
      <c r="B5929">
        <v>9</v>
      </c>
      <c r="C5929" t="s">
        <v>60</v>
      </c>
      <c r="D5929">
        <v>78</v>
      </c>
      <c r="E5929">
        <v>42</v>
      </c>
      <c r="F5929" t="s">
        <v>63</v>
      </c>
    </row>
    <row r="5930" spans="1:6" x14ac:dyDescent="0.2">
      <c r="A5930">
        <v>4009</v>
      </c>
      <c r="B5930">
        <v>9</v>
      </c>
      <c r="C5930" t="s">
        <v>56</v>
      </c>
      <c r="D5930">
        <v>78</v>
      </c>
      <c r="E5930">
        <v>43</v>
      </c>
      <c r="F5930" t="s">
        <v>64</v>
      </c>
    </row>
    <row r="5931" spans="1:6" x14ac:dyDescent="0.2">
      <c r="A5931">
        <v>4010</v>
      </c>
      <c r="B5931">
        <v>9</v>
      </c>
      <c r="C5931" t="s">
        <v>58</v>
      </c>
      <c r="D5931">
        <v>78</v>
      </c>
      <c r="E5931">
        <v>43</v>
      </c>
      <c r="F5931" t="s">
        <v>64</v>
      </c>
    </row>
    <row r="5932" spans="1:6" x14ac:dyDescent="0.2">
      <c r="A5932">
        <v>4011</v>
      </c>
      <c r="B5932">
        <v>9</v>
      </c>
      <c r="C5932" t="s">
        <v>59</v>
      </c>
      <c r="D5932">
        <v>78</v>
      </c>
      <c r="E5932">
        <v>43</v>
      </c>
      <c r="F5932" t="s">
        <v>64</v>
      </c>
    </row>
    <row r="5933" spans="1:6" x14ac:dyDescent="0.2">
      <c r="A5933">
        <v>4012</v>
      </c>
      <c r="B5933">
        <v>9</v>
      </c>
      <c r="C5933" t="s">
        <v>60</v>
      </c>
      <c r="D5933">
        <v>78</v>
      </c>
      <c r="E5933">
        <v>43</v>
      </c>
      <c r="F5933" t="s">
        <v>64</v>
      </c>
    </row>
    <row r="5934" spans="1:6" x14ac:dyDescent="0.2">
      <c r="A5934">
        <v>4013</v>
      </c>
      <c r="B5934">
        <v>9</v>
      </c>
      <c r="C5934" t="s">
        <v>56</v>
      </c>
      <c r="D5934">
        <v>78</v>
      </c>
      <c r="E5934">
        <v>44</v>
      </c>
      <c r="F5934" t="s">
        <v>64</v>
      </c>
    </row>
    <row r="5935" spans="1:6" x14ac:dyDescent="0.2">
      <c r="A5935">
        <v>4014</v>
      </c>
      <c r="B5935">
        <v>9</v>
      </c>
      <c r="C5935" t="s">
        <v>58</v>
      </c>
      <c r="D5935">
        <v>78</v>
      </c>
      <c r="E5935">
        <v>44</v>
      </c>
      <c r="F5935" t="s">
        <v>63</v>
      </c>
    </row>
    <row r="5936" spans="1:6" x14ac:dyDescent="0.2">
      <c r="A5936">
        <v>4015</v>
      </c>
      <c r="B5936">
        <v>9</v>
      </c>
      <c r="C5936" t="s">
        <v>59</v>
      </c>
      <c r="D5936">
        <v>78</v>
      </c>
      <c r="E5936">
        <v>44</v>
      </c>
      <c r="F5936" t="s">
        <v>62</v>
      </c>
    </row>
    <row r="5937" spans="1:6" x14ac:dyDescent="0.2">
      <c r="A5937">
        <v>4016</v>
      </c>
      <c r="B5937">
        <v>9</v>
      </c>
      <c r="C5937" t="s">
        <v>60</v>
      </c>
      <c r="D5937">
        <v>78</v>
      </c>
      <c r="E5937">
        <v>44</v>
      </c>
      <c r="F5937" t="s">
        <v>62</v>
      </c>
    </row>
    <row r="5938" spans="1:6" x14ac:dyDescent="0.2">
      <c r="A5938">
        <v>4017</v>
      </c>
      <c r="B5938">
        <v>9</v>
      </c>
      <c r="C5938" t="s">
        <v>56</v>
      </c>
      <c r="D5938">
        <v>78</v>
      </c>
      <c r="E5938">
        <v>45</v>
      </c>
      <c r="F5938" t="s">
        <v>64</v>
      </c>
    </row>
    <row r="5939" spans="1:6" x14ac:dyDescent="0.2">
      <c r="A5939">
        <v>4018</v>
      </c>
      <c r="B5939">
        <v>9</v>
      </c>
      <c r="C5939" t="s">
        <v>58</v>
      </c>
      <c r="D5939">
        <v>78</v>
      </c>
      <c r="E5939">
        <v>45</v>
      </c>
      <c r="F5939" t="s">
        <v>64</v>
      </c>
    </row>
    <row r="5940" spans="1:6" x14ac:dyDescent="0.2">
      <c r="A5940">
        <v>4019</v>
      </c>
      <c r="B5940">
        <v>9</v>
      </c>
      <c r="C5940" t="s">
        <v>59</v>
      </c>
      <c r="D5940">
        <v>78</v>
      </c>
      <c r="E5940">
        <v>45</v>
      </c>
      <c r="F5940" t="s">
        <v>64</v>
      </c>
    </row>
    <row r="5941" spans="1:6" x14ac:dyDescent="0.2">
      <c r="A5941">
        <v>4020</v>
      </c>
      <c r="B5941">
        <v>9</v>
      </c>
      <c r="C5941" t="s">
        <v>60</v>
      </c>
      <c r="D5941">
        <v>78</v>
      </c>
      <c r="E5941">
        <v>45</v>
      </c>
      <c r="F5941" t="s">
        <v>64</v>
      </c>
    </row>
    <row r="5942" spans="1:6" x14ac:dyDescent="0.2">
      <c r="A5942">
        <v>4021</v>
      </c>
      <c r="B5942">
        <v>9</v>
      </c>
      <c r="C5942" t="s">
        <v>56</v>
      </c>
      <c r="D5942">
        <v>78</v>
      </c>
      <c r="E5942">
        <v>46</v>
      </c>
      <c r="F5942" t="s">
        <v>64</v>
      </c>
    </row>
    <row r="5943" spans="1:6" x14ac:dyDescent="0.2">
      <c r="A5943">
        <v>4022</v>
      </c>
      <c r="B5943">
        <v>9</v>
      </c>
      <c r="C5943" t="s">
        <v>58</v>
      </c>
      <c r="D5943">
        <v>78</v>
      </c>
      <c r="E5943">
        <v>46</v>
      </c>
      <c r="F5943" t="s">
        <v>64</v>
      </c>
    </row>
    <row r="5944" spans="1:6" x14ac:dyDescent="0.2">
      <c r="A5944">
        <v>4023</v>
      </c>
      <c r="B5944">
        <v>9</v>
      </c>
      <c r="C5944" t="s">
        <v>59</v>
      </c>
      <c r="D5944">
        <v>78</v>
      </c>
      <c r="E5944">
        <v>46</v>
      </c>
      <c r="F5944" t="s">
        <v>64</v>
      </c>
    </row>
    <row r="5945" spans="1:6" x14ac:dyDescent="0.2">
      <c r="A5945">
        <v>4024</v>
      </c>
      <c r="B5945">
        <v>9</v>
      </c>
      <c r="C5945" t="s">
        <v>60</v>
      </c>
      <c r="D5945">
        <v>78</v>
      </c>
      <c r="E5945">
        <v>46</v>
      </c>
      <c r="F5945" t="s">
        <v>62</v>
      </c>
    </row>
    <row r="5946" spans="1:6" x14ac:dyDescent="0.2">
      <c r="A5946">
        <v>4025</v>
      </c>
      <c r="B5946">
        <v>9</v>
      </c>
      <c r="C5946" t="s">
        <v>56</v>
      </c>
      <c r="D5946">
        <v>78</v>
      </c>
      <c r="E5946">
        <v>47</v>
      </c>
      <c r="F5946" t="s">
        <v>64</v>
      </c>
    </row>
    <row r="5947" spans="1:6" x14ac:dyDescent="0.2">
      <c r="A5947">
        <v>4026</v>
      </c>
      <c r="B5947">
        <v>9</v>
      </c>
      <c r="C5947" t="s">
        <v>58</v>
      </c>
      <c r="D5947">
        <v>78</v>
      </c>
      <c r="E5947">
        <v>47</v>
      </c>
      <c r="F5947" t="s">
        <v>61</v>
      </c>
    </row>
    <row r="5948" spans="1:6" x14ac:dyDescent="0.2">
      <c r="A5948">
        <v>4027</v>
      </c>
      <c r="B5948">
        <v>9</v>
      </c>
      <c r="C5948" t="s">
        <v>59</v>
      </c>
      <c r="D5948">
        <v>78</v>
      </c>
      <c r="E5948">
        <v>47</v>
      </c>
      <c r="F5948" t="s">
        <v>64</v>
      </c>
    </row>
    <row r="5949" spans="1:6" x14ac:dyDescent="0.2">
      <c r="A5949">
        <v>4028</v>
      </c>
      <c r="B5949">
        <v>9</v>
      </c>
      <c r="C5949" t="s">
        <v>60</v>
      </c>
      <c r="D5949">
        <v>78</v>
      </c>
      <c r="E5949">
        <v>47</v>
      </c>
      <c r="F5949" t="s">
        <v>64</v>
      </c>
    </row>
    <row r="5950" spans="1:6" x14ac:dyDescent="0.2">
      <c r="A5950">
        <v>4029</v>
      </c>
      <c r="B5950">
        <v>9</v>
      </c>
      <c r="C5950" t="s">
        <v>56</v>
      </c>
      <c r="D5950">
        <v>78</v>
      </c>
      <c r="E5950">
        <v>48</v>
      </c>
      <c r="F5950" t="s">
        <v>61</v>
      </c>
    </row>
    <row r="5951" spans="1:6" x14ac:dyDescent="0.2">
      <c r="A5951">
        <v>4030</v>
      </c>
      <c r="B5951">
        <v>9</v>
      </c>
      <c r="C5951" t="s">
        <v>58</v>
      </c>
      <c r="D5951">
        <v>78</v>
      </c>
      <c r="E5951">
        <v>48</v>
      </c>
      <c r="F5951" t="s">
        <v>61</v>
      </c>
    </row>
    <row r="5952" spans="1:6" x14ac:dyDescent="0.2">
      <c r="A5952">
        <v>4031</v>
      </c>
      <c r="B5952">
        <v>9</v>
      </c>
      <c r="C5952" t="s">
        <v>59</v>
      </c>
      <c r="D5952">
        <v>78</v>
      </c>
      <c r="E5952">
        <v>48</v>
      </c>
      <c r="F5952" t="s">
        <v>64</v>
      </c>
    </row>
    <row r="5953" spans="1:6" x14ac:dyDescent="0.2">
      <c r="A5953">
        <v>4032</v>
      </c>
      <c r="B5953">
        <v>9</v>
      </c>
      <c r="C5953" t="s">
        <v>60</v>
      </c>
      <c r="D5953">
        <v>78</v>
      </c>
      <c r="E5953">
        <v>48</v>
      </c>
      <c r="F5953" t="s">
        <v>64</v>
      </c>
    </row>
    <row r="5954" spans="1:6" x14ac:dyDescent="0.2">
      <c r="A5954">
        <v>4033</v>
      </c>
      <c r="B5954">
        <v>9</v>
      </c>
      <c r="C5954" t="s">
        <v>56</v>
      </c>
      <c r="D5954">
        <v>78</v>
      </c>
      <c r="E5954">
        <v>49</v>
      </c>
      <c r="F5954" t="s">
        <v>63</v>
      </c>
    </row>
    <row r="5955" spans="1:6" x14ac:dyDescent="0.2">
      <c r="A5955">
        <v>4034</v>
      </c>
      <c r="B5955">
        <v>9</v>
      </c>
      <c r="C5955" t="s">
        <v>58</v>
      </c>
      <c r="D5955">
        <v>78</v>
      </c>
      <c r="E5955">
        <v>49</v>
      </c>
      <c r="F5955" t="s">
        <v>63</v>
      </c>
    </row>
    <row r="5956" spans="1:6" x14ac:dyDescent="0.2">
      <c r="A5956">
        <v>4035</v>
      </c>
      <c r="B5956">
        <v>9</v>
      </c>
      <c r="C5956" t="s">
        <v>59</v>
      </c>
      <c r="D5956">
        <v>78</v>
      </c>
      <c r="E5956">
        <v>49</v>
      </c>
      <c r="F5956" t="s">
        <v>64</v>
      </c>
    </row>
    <row r="5957" spans="1:6" x14ac:dyDescent="0.2">
      <c r="A5957">
        <v>4036</v>
      </c>
      <c r="B5957">
        <v>9</v>
      </c>
      <c r="C5957" t="s">
        <v>60</v>
      </c>
      <c r="D5957">
        <v>78</v>
      </c>
      <c r="E5957">
        <v>49</v>
      </c>
      <c r="F5957" t="s">
        <v>63</v>
      </c>
    </row>
    <row r="5958" spans="1:6" x14ac:dyDescent="0.2">
      <c r="A5958">
        <v>4037</v>
      </c>
      <c r="B5958">
        <v>9</v>
      </c>
      <c r="C5958" t="s">
        <v>56</v>
      </c>
      <c r="D5958">
        <v>78</v>
      </c>
      <c r="E5958">
        <v>50</v>
      </c>
      <c r="F5958" t="s">
        <v>63</v>
      </c>
    </row>
    <row r="5959" spans="1:6" x14ac:dyDescent="0.2">
      <c r="A5959">
        <v>4038</v>
      </c>
      <c r="B5959">
        <v>9</v>
      </c>
      <c r="C5959" t="s">
        <v>58</v>
      </c>
      <c r="D5959">
        <v>78</v>
      </c>
      <c r="E5959">
        <v>50</v>
      </c>
      <c r="F5959" t="s">
        <v>63</v>
      </c>
    </row>
    <row r="5960" spans="1:6" x14ac:dyDescent="0.2">
      <c r="A5960">
        <v>4039</v>
      </c>
      <c r="B5960">
        <v>9</v>
      </c>
      <c r="C5960" t="s">
        <v>59</v>
      </c>
      <c r="D5960">
        <v>78</v>
      </c>
      <c r="E5960">
        <v>50</v>
      </c>
      <c r="F5960" t="s">
        <v>63</v>
      </c>
    </row>
    <row r="5961" spans="1:6" x14ac:dyDescent="0.2">
      <c r="A5961">
        <v>4040</v>
      </c>
      <c r="B5961">
        <v>9</v>
      </c>
      <c r="C5961" t="s">
        <v>60</v>
      </c>
      <c r="D5961">
        <v>78</v>
      </c>
      <c r="E5961">
        <v>50</v>
      </c>
      <c r="F5961" t="s">
        <v>63</v>
      </c>
    </row>
    <row r="5962" spans="1:6" x14ac:dyDescent="0.2">
      <c r="A5962">
        <v>4041</v>
      </c>
      <c r="B5962">
        <v>9</v>
      </c>
      <c r="C5962" t="s">
        <v>56</v>
      </c>
      <c r="D5962">
        <v>78</v>
      </c>
      <c r="E5962">
        <v>51</v>
      </c>
      <c r="F5962" t="s">
        <v>61</v>
      </c>
    </row>
    <row r="5963" spans="1:6" x14ac:dyDescent="0.2">
      <c r="A5963">
        <v>4042</v>
      </c>
      <c r="B5963">
        <v>9</v>
      </c>
      <c r="C5963" t="s">
        <v>58</v>
      </c>
      <c r="D5963">
        <v>78</v>
      </c>
      <c r="E5963">
        <v>51</v>
      </c>
      <c r="F5963" t="s">
        <v>64</v>
      </c>
    </row>
    <row r="5964" spans="1:6" x14ac:dyDescent="0.2">
      <c r="A5964">
        <v>4043</v>
      </c>
      <c r="B5964">
        <v>9</v>
      </c>
      <c r="C5964" t="s">
        <v>59</v>
      </c>
      <c r="D5964">
        <v>78</v>
      </c>
      <c r="E5964">
        <v>51</v>
      </c>
      <c r="F5964" t="s">
        <v>63</v>
      </c>
    </row>
    <row r="5965" spans="1:6" x14ac:dyDescent="0.2">
      <c r="A5965">
        <v>4044</v>
      </c>
      <c r="B5965">
        <v>9</v>
      </c>
      <c r="C5965" t="s">
        <v>60</v>
      </c>
      <c r="D5965">
        <v>78</v>
      </c>
      <c r="E5965">
        <v>51</v>
      </c>
      <c r="F5965" t="s">
        <v>61</v>
      </c>
    </row>
    <row r="5966" spans="1:6" x14ac:dyDescent="0.2">
      <c r="A5966">
        <v>4045</v>
      </c>
      <c r="B5966">
        <v>9</v>
      </c>
      <c r="C5966" t="s">
        <v>56</v>
      </c>
      <c r="D5966">
        <v>78</v>
      </c>
      <c r="E5966">
        <v>52</v>
      </c>
      <c r="F5966" t="s">
        <v>63</v>
      </c>
    </row>
    <row r="5967" spans="1:6" x14ac:dyDescent="0.2">
      <c r="A5967">
        <v>4046</v>
      </c>
      <c r="B5967">
        <v>9</v>
      </c>
      <c r="C5967" t="s">
        <v>58</v>
      </c>
      <c r="D5967">
        <v>78</v>
      </c>
      <c r="E5967">
        <v>52</v>
      </c>
      <c r="F5967" t="s">
        <v>63</v>
      </c>
    </row>
    <row r="5968" spans="1:6" x14ac:dyDescent="0.2">
      <c r="A5968">
        <v>4047</v>
      </c>
      <c r="B5968">
        <v>9</v>
      </c>
      <c r="C5968" t="s">
        <v>59</v>
      </c>
      <c r="D5968">
        <v>78</v>
      </c>
      <c r="E5968">
        <v>52</v>
      </c>
      <c r="F5968" t="s">
        <v>62</v>
      </c>
    </row>
    <row r="5969" spans="1:6" x14ac:dyDescent="0.2">
      <c r="A5969">
        <v>4048</v>
      </c>
      <c r="B5969">
        <v>9</v>
      </c>
      <c r="C5969" t="s">
        <v>60</v>
      </c>
      <c r="D5969">
        <v>78</v>
      </c>
      <c r="E5969">
        <v>52</v>
      </c>
      <c r="F5969" t="s">
        <v>62</v>
      </c>
    </row>
    <row r="5970" spans="1:6" x14ac:dyDescent="0.2">
      <c r="A5970">
        <v>4049</v>
      </c>
      <c r="B5970">
        <v>9</v>
      </c>
      <c r="C5970" t="s">
        <v>56</v>
      </c>
      <c r="D5970">
        <v>78</v>
      </c>
      <c r="E5970">
        <v>53</v>
      </c>
      <c r="F5970" t="s">
        <v>62</v>
      </c>
    </row>
    <row r="5971" spans="1:6" x14ac:dyDescent="0.2">
      <c r="A5971">
        <v>4050</v>
      </c>
      <c r="B5971">
        <v>9</v>
      </c>
      <c r="C5971" t="s">
        <v>58</v>
      </c>
      <c r="D5971">
        <v>78</v>
      </c>
      <c r="E5971">
        <v>53</v>
      </c>
      <c r="F5971" t="s">
        <v>62</v>
      </c>
    </row>
    <row r="5972" spans="1:6" x14ac:dyDescent="0.2">
      <c r="A5972">
        <v>4051</v>
      </c>
      <c r="B5972">
        <v>9</v>
      </c>
      <c r="C5972" t="s">
        <v>59</v>
      </c>
      <c r="D5972">
        <v>78</v>
      </c>
      <c r="E5972">
        <v>53</v>
      </c>
      <c r="F5972" t="s">
        <v>64</v>
      </c>
    </row>
    <row r="5973" spans="1:6" x14ac:dyDescent="0.2">
      <c r="A5973">
        <v>4052</v>
      </c>
      <c r="B5973">
        <v>9</v>
      </c>
      <c r="C5973" t="s">
        <v>60</v>
      </c>
      <c r="D5973">
        <v>78</v>
      </c>
      <c r="E5973">
        <v>53</v>
      </c>
      <c r="F5973" t="s">
        <v>64</v>
      </c>
    </row>
    <row r="5974" spans="1:6" x14ac:dyDescent="0.2">
      <c r="A5974">
        <v>4053</v>
      </c>
      <c r="B5974">
        <v>9</v>
      </c>
      <c r="C5974" t="s">
        <v>56</v>
      </c>
      <c r="D5974">
        <v>78</v>
      </c>
      <c r="E5974">
        <v>54</v>
      </c>
      <c r="F5974" t="s">
        <v>64</v>
      </c>
    </row>
    <row r="5975" spans="1:6" x14ac:dyDescent="0.2">
      <c r="A5975">
        <v>4054</v>
      </c>
      <c r="B5975">
        <v>9</v>
      </c>
      <c r="C5975" t="s">
        <v>58</v>
      </c>
      <c r="D5975">
        <v>78</v>
      </c>
      <c r="E5975">
        <v>54</v>
      </c>
      <c r="F5975" t="s">
        <v>64</v>
      </c>
    </row>
    <row r="5976" spans="1:6" x14ac:dyDescent="0.2">
      <c r="A5976">
        <v>4055</v>
      </c>
      <c r="B5976">
        <v>9</v>
      </c>
      <c r="C5976" t="s">
        <v>59</v>
      </c>
      <c r="D5976">
        <v>78</v>
      </c>
      <c r="E5976">
        <v>54</v>
      </c>
      <c r="F5976" t="s">
        <v>64</v>
      </c>
    </row>
    <row r="5977" spans="1:6" x14ac:dyDescent="0.2">
      <c r="A5977">
        <v>4056</v>
      </c>
      <c r="B5977">
        <v>9</v>
      </c>
      <c r="C5977" t="s">
        <v>60</v>
      </c>
      <c r="D5977">
        <v>78</v>
      </c>
      <c r="E5977">
        <v>54</v>
      </c>
      <c r="F5977" t="s">
        <v>64</v>
      </c>
    </row>
    <row r="5978" spans="1:6" x14ac:dyDescent="0.2">
      <c r="A5978">
        <v>4057</v>
      </c>
      <c r="B5978">
        <v>9</v>
      </c>
      <c r="C5978" t="s">
        <v>56</v>
      </c>
      <c r="D5978">
        <v>78</v>
      </c>
      <c r="E5978">
        <v>55</v>
      </c>
      <c r="F5978" t="s">
        <v>63</v>
      </c>
    </row>
    <row r="5979" spans="1:6" x14ac:dyDescent="0.2">
      <c r="A5979">
        <v>4058</v>
      </c>
      <c r="B5979">
        <v>9</v>
      </c>
      <c r="C5979" t="s">
        <v>58</v>
      </c>
      <c r="D5979">
        <v>78</v>
      </c>
      <c r="E5979">
        <v>55</v>
      </c>
      <c r="F5979" t="s">
        <v>61</v>
      </c>
    </row>
    <row r="5980" spans="1:6" x14ac:dyDescent="0.2">
      <c r="A5980">
        <v>4059</v>
      </c>
      <c r="B5980">
        <v>9</v>
      </c>
      <c r="C5980" t="s">
        <v>59</v>
      </c>
      <c r="D5980">
        <v>78</v>
      </c>
      <c r="E5980">
        <v>55</v>
      </c>
      <c r="F5980" t="s">
        <v>64</v>
      </c>
    </row>
    <row r="5981" spans="1:6" x14ac:dyDescent="0.2">
      <c r="A5981">
        <v>4060</v>
      </c>
      <c r="B5981">
        <v>9</v>
      </c>
      <c r="C5981" t="s">
        <v>60</v>
      </c>
      <c r="D5981">
        <v>78</v>
      </c>
      <c r="E5981">
        <v>55</v>
      </c>
      <c r="F5981" t="s">
        <v>64</v>
      </c>
    </row>
    <row r="5982" spans="1:6" x14ac:dyDescent="0.2">
      <c r="A5982">
        <v>4061</v>
      </c>
      <c r="B5982">
        <v>9</v>
      </c>
      <c r="C5982" t="s">
        <v>56</v>
      </c>
      <c r="D5982">
        <v>78</v>
      </c>
      <c r="E5982">
        <v>56</v>
      </c>
      <c r="F5982" t="s">
        <v>63</v>
      </c>
    </row>
    <row r="5983" spans="1:6" x14ac:dyDescent="0.2">
      <c r="A5983">
        <v>4062</v>
      </c>
      <c r="B5983">
        <v>9</v>
      </c>
      <c r="C5983" t="s">
        <v>58</v>
      </c>
      <c r="D5983">
        <v>78</v>
      </c>
      <c r="E5983">
        <v>56</v>
      </c>
      <c r="F5983" t="s">
        <v>63</v>
      </c>
    </row>
    <row r="5984" spans="1:6" x14ac:dyDescent="0.2">
      <c r="A5984">
        <v>4063</v>
      </c>
      <c r="B5984">
        <v>9</v>
      </c>
      <c r="C5984" t="s">
        <v>59</v>
      </c>
      <c r="D5984">
        <v>78</v>
      </c>
      <c r="E5984">
        <v>56</v>
      </c>
      <c r="F5984" t="s">
        <v>64</v>
      </c>
    </row>
    <row r="5985" spans="1:6" x14ac:dyDescent="0.2">
      <c r="A5985">
        <v>4064</v>
      </c>
      <c r="B5985">
        <v>9</v>
      </c>
      <c r="C5985" t="s">
        <v>60</v>
      </c>
      <c r="D5985">
        <v>78</v>
      </c>
      <c r="E5985">
        <v>56</v>
      </c>
      <c r="F5985" t="s">
        <v>64</v>
      </c>
    </row>
    <row r="5986" spans="1:6" x14ac:dyDescent="0.2">
      <c r="A5986">
        <v>4065</v>
      </c>
      <c r="B5986">
        <v>9</v>
      </c>
      <c r="C5986" t="s">
        <v>56</v>
      </c>
      <c r="D5986">
        <v>78</v>
      </c>
      <c r="E5986">
        <v>57</v>
      </c>
      <c r="F5986" t="s">
        <v>63</v>
      </c>
    </row>
    <row r="5987" spans="1:6" x14ac:dyDescent="0.2">
      <c r="A5987">
        <v>4066</v>
      </c>
      <c r="B5987">
        <v>9</v>
      </c>
      <c r="C5987" t="s">
        <v>58</v>
      </c>
      <c r="D5987">
        <v>78</v>
      </c>
      <c r="E5987">
        <v>57</v>
      </c>
      <c r="F5987" t="s">
        <v>63</v>
      </c>
    </row>
    <row r="5988" spans="1:6" x14ac:dyDescent="0.2">
      <c r="A5988">
        <v>4067</v>
      </c>
      <c r="B5988">
        <v>9</v>
      </c>
      <c r="C5988" t="s">
        <v>59</v>
      </c>
      <c r="D5988">
        <v>78</v>
      </c>
      <c r="E5988">
        <v>57</v>
      </c>
      <c r="F5988" t="s">
        <v>64</v>
      </c>
    </row>
    <row r="5989" spans="1:6" x14ac:dyDescent="0.2">
      <c r="A5989">
        <v>4068</v>
      </c>
      <c r="B5989">
        <v>9</v>
      </c>
      <c r="C5989" t="s">
        <v>60</v>
      </c>
      <c r="D5989">
        <v>78</v>
      </c>
      <c r="E5989">
        <v>57</v>
      </c>
      <c r="F5989" t="s">
        <v>62</v>
      </c>
    </row>
    <row r="5990" spans="1:6" x14ac:dyDescent="0.2">
      <c r="A5990">
        <v>4069</v>
      </c>
      <c r="B5990">
        <v>9</v>
      </c>
      <c r="C5990" t="s">
        <v>56</v>
      </c>
      <c r="D5990">
        <v>78</v>
      </c>
      <c r="E5990">
        <v>58</v>
      </c>
      <c r="F5990" t="s">
        <v>63</v>
      </c>
    </row>
    <row r="5991" spans="1:6" x14ac:dyDescent="0.2">
      <c r="A5991">
        <v>4070</v>
      </c>
      <c r="B5991">
        <v>9</v>
      </c>
      <c r="C5991" t="s">
        <v>58</v>
      </c>
      <c r="D5991">
        <v>78</v>
      </c>
      <c r="E5991">
        <v>58</v>
      </c>
      <c r="F5991" t="s">
        <v>63</v>
      </c>
    </row>
    <row r="5992" spans="1:6" x14ac:dyDescent="0.2">
      <c r="A5992">
        <v>4071</v>
      </c>
      <c r="B5992">
        <v>9</v>
      </c>
      <c r="C5992" t="s">
        <v>59</v>
      </c>
      <c r="D5992">
        <v>78</v>
      </c>
      <c r="E5992">
        <v>58</v>
      </c>
      <c r="F5992" t="s">
        <v>64</v>
      </c>
    </row>
    <row r="5993" spans="1:6" x14ac:dyDescent="0.2">
      <c r="A5993">
        <v>4072</v>
      </c>
      <c r="B5993">
        <v>9</v>
      </c>
      <c r="C5993" t="s">
        <v>60</v>
      </c>
      <c r="D5993">
        <v>78</v>
      </c>
      <c r="E5993">
        <v>58</v>
      </c>
      <c r="F5993" t="s">
        <v>62</v>
      </c>
    </row>
    <row r="5994" spans="1:6" x14ac:dyDescent="0.2">
      <c r="A5994">
        <v>4073</v>
      </c>
      <c r="B5994">
        <v>9</v>
      </c>
      <c r="C5994" t="s">
        <v>56</v>
      </c>
      <c r="D5994">
        <v>78</v>
      </c>
      <c r="E5994">
        <v>59</v>
      </c>
      <c r="F5994" t="s">
        <v>63</v>
      </c>
    </row>
    <row r="5995" spans="1:6" x14ac:dyDescent="0.2">
      <c r="A5995">
        <v>4074</v>
      </c>
      <c r="B5995">
        <v>9</v>
      </c>
      <c r="C5995" t="s">
        <v>58</v>
      </c>
      <c r="D5995">
        <v>78</v>
      </c>
      <c r="E5995">
        <v>59</v>
      </c>
      <c r="F5995" t="s">
        <v>63</v>
      </c>
    </row>
    <row r="5996" spans="1:6" x14ac:dyDescent="0.2">
      <c r="A5996">
        <v>4075</v>
      </c>
      <c r="B5996">
        <v>9</v>
      </c>
      <c r="C5996" t="s">
        <v>59</v>
      </c>
      <c r="D5996">
        <v>78</v>
      </c>
      <c r="E5996">
        <v>59</v>
      </c>
      <c r="F5996" t="s">
        <v>64</v>
      </c>
    </row>
    <row r="5997" spans="1:6" x14ac:dyDescent="0.2">
      <c r="A5997">
        <v>4076</v>
      </c>
      <c r="B5997">
        <v>9</v>
      </c>
      <c r="C5997" t="s">
        <v>60</v>
      </c>
      <c r="D5997">
        <v>78</v>
      </c>
      <c r="E5997">
        <v>59</v>
      </c>
      <c r="F5997" t="s">
        <v>62</v>
      </c>
    </row>
    <row r="5998" spans="1:6" x14ac:dyDescent="0.2">
      <c r="A5998">
        <v>4077</v>
      </c>
      <c r="B5998">
        <v>9</v>
      </c>
      <c r="C5998" t="s">
        <v>56</v>
      </c>
      <c r="D5998">
        <v>78</v>
      </c>
      <c r="E5998">
        <v>60</v>
      </c>
      <c r="F5998" t="s">
        <v>64</v>
      </c>
    </row>
    <row r="5999" spans="1:6" x14ac:dyDescent="0.2">
      <c r="A5999">
        <v>4078</v>
      </c>
      <c r="B5999">
        <v>9</v>
      </c>
      <c r="C5999" t="s">
        <v>58</v>
      </c>
      <c r="D5999">
        <v>78</v>
      </c>
      <c r="E5999">
        <v>60</v>
      </c>
      <c r="F5999" t="s">
        <v>63</v>
      </c>
    </row>
    <row r="6000" spans="1:6" x14ac:dyDescent="0.2">
      <c r="A6000">
        <v>4079</v>
      </c>
      <c r="B6000">
        <v>9</v>
      </c>
      <c r="C6000" t="s">
        <v>59</v>
      </c>
      <c r="D6000">
        <v>78</v>
      </c>
      <c r="E6000">
        <v>60</v>
      </c>
      <c r="F6000" t="s">
        <v>64</v>
      </c>
    </row>
    <row r="6001" spans="1:6" x14ac:dyDescent="0.2">
      <c r="A6001">
        <v>4080</v>
      </c>
      <c r="B6001">
        <v>9</v>
      </c>
      <c r="C6001" t="s">
        <v>60</v>
      </c>
      <c r="D6001">
        <v>78</v>
      </c>
      <c r="E6001">
        <v>60</v>
      </c>
      <c r="F6001" t="s">
        <v>64</v>
      </c>
    </row>
    <row r="6002" spans="1:6" x14ac:dyDescent="0.2">
      <c r="A6002">
        <v>4081</v>
      </c>
      <c r="B6002">
        <v>9</v>
      </c>
      <c r="C6002" t="s">
        <v>56</v>
      </c>
      <c r="D6002">
        <v>78</v>
      </c>
      <c r="E6002">
        <v>61</v>
      </c>
      <c r="F6002" t="s">
        <v>57</v>
      </c>
    </row>
    <row r="6003" spans="1:6" x14ac:dyDescent="0.2">
      <c r="A6003">
        <v>4082</v>
      </c>
      <c r="B6003">
        <v>9</v>
      </c>
      <c r="C6003" t="s">
        <v>58</v>
      </c>
      <c r="D6003">
        <v>78</v>
      </c>
      <c r="E6003">
        <v>61</v>
      </c>
      <c r="F6003" t="s">
        <v>63</v>
      </c>
    </row>
    <row r="6004" spans="1:6" x14ac:dyDescent="0.2">
      <c r="A6004">
        <v>4083</v>
      </c>
      <c r="B6004">
        <v>9</v>
      </c>
      <c r="C6004" t="s">
        <v>59</v>
      </c>
      <c r="D6004">
        <v>78</v>
      </c>
      <c r="E6004">
        <v>61</v>
      </c>
      <c r="F6004" t="s">
        <v>57</v>
      </c>
    </row>
    <row r="6005" spans="1:6" x14ac:dyDescent="0.2">
      <c r="A6005">
        <v>4084</v>
      </c>
      <c r="B6005">
        <v>9</v>
      </c>
      <c r="C6005" t="s">
        <v>60</v>
      </c>
      <c r="D6005">
        <v>78</v>
      </c>
      <c r="E6005">
        <v>61</v>
      </c>
      <c r="F6005" t="s">
        <v>57</v>
      </c>
    </row>
    <row r="6006" spans="1:6" x14ac:dyDescent="0.2">
      <c r="A6006">
        <v>4085</v>
      </c>
      <c r="B6006">
        <v>9</v>
      </c>
      <c r="C6006" t="s">
        <v>56</v>
      </c>
      <c r="D6006">
        <v>78</v>
      </c>
      <c r="E6006">
        <v>62</v>
      </c>
      <c r="F6006" t="s">
        <v>63</v>
      </c>
    </row>
    <row r="6007" spans="1:6" x14ac:dyDescent="0.2">
      <c r="A6007">
        <v>4086</v>
      </c>
      <c r="B6007">
        <v>9</v>
      </c>
      <c r="C6007" t="s">
        <v>58</v>
      </c>
      <c r="D6007">
        <v>78</v>
      </c>
      <c r="E6007">
        <v>62</v>
      </c>
      <c r="F6007" t="s">
        <v>63</v>
      </c>
    </row>
    <row r="6008" spans="1:6" x14ac:dyDescent="0.2">
      <c r="A6008">
        <v>4087</v>
      </c>
      <c r="B6008">
        <v>9</v>
      </c>
      <c r="C6008" t="s">
        <v>59</v>
      </c>
      <c r="D6008">
        <v>78</v>
      </c>
      <c r="E6008">
        <v>62</v>
      </c>
      <c r="F6008" t="s">
        <v>64</v>
      </c>
    </row>
    <row r="6009" spans="1:6" x14ac:dyDescent="0.2">
      <c r="A6009">
        <v>4088</v>
      </c>
      <c r="B6009">
        <v>9</v>
      </c>
      <c r="C6009" t="s">
        <v>60</v>
      </c>
      <c r="D6009">
        <v>78</v>
      </c>
      <c r="E6009">
        <v>62</v>
      </c>
      <c r="F6009" t="s">
        <v>62</v>
      </c>
    </row>
    <row r="6010" spans="1:6" x14ac:dyDescent="0.2">
      <c r="A6010">
        <v>4089</v>
      </c>
      <c r="B6010">
        <v>9</v>
      </c>
      <c r="C6010" t="s">
        <v>56</v>
      </c>
      <c r="D6010">
        <v>78</v>
      </c>
      <c r="E6010">
        <v>63</v>
      </c>
      <c r="F6010" t="s">
        <v>63</v>
      </c>
    </row>
    <row r="6011" spans="1:6" x14ac:dyDescent="0.2">
      <c r="A6011">
        <v>4090</v>
      </c>
      <c r="B6011">
        <v>9</v>
      </c>
      <c r="C6011" t="s">
        <v>58</v>
      </c>
      <c r="D6011">
        <v>78</v>
      </c>
      <c r="E6011">
        <v>63</v>
      </c>
      <c r="F6011" t="s">
        <v>63</v>
      </c>
    </row>
    <row r="6012" spans="1:6" x14ac:dyDescent="0.2">
      <c r="A6012">
        <v>4091</v>
      </c>
      <c r="B6012">
        <v>9</v>
      </c>
      <c r="C6012" t="s">
        <v>59</v>
      </c>
      <c r="D6012">
        <v>78</v>
      </c>
      <c r="E6012">
        <v>63</v>
      </c>
      <c r="F6012" t="s">
        <v>63</v>
      </c>
    </row>
    <row r="6013" spans="1:6" x14ac:dyDescent="0.2">
      <c r="A6013">
        <v>4092</v>
      </c>
      <c r="B6013">
        <v>9</v>
      </c>
      <c r="C6013" t="s">
        <v>60</v>
      </c>
      <c r="D6013">
        <v>78</v>
      </c>
      <c r="E6013">
        <v>63</v>
      </c>
      <c r="F6013" t="s">
        <v>63</v>
      </c>
    </row>
    <row r="6014" spans="1:6" x14ac:dyDescent="0.2">
      <c r="A6014">
        <v>4093</v>
      </c>
      <c r="B6014">
        <v>9</v>
      </c>
      <c r="C6014" t="s">
        <v>56</v>
      </c>
      <c r="D6014">
        <v>78</v>
      </c>
      <c r="E6014">
        <v>64</v>
      </c>
      <c r="F6014" t="s">
        <v>64</v>
      </c>
    </row>
    <row r="6015" spans="1:6" x14ac:dyDescent="0.2">
      <c r="A6015">
        <v>4094</v>
      </c>
      <c r="B6015">
        <v>9</v>
      </c>
      <c r="C6015" t="s">
        <v>58</v>
      </c>
      <c r="D6015">
        <v>78</v>
      </c>
      <c r="E6015">
        <v>64</v>
      </c>
      <c r="F6015" t="s">
        <v>64</v>
      </c>
    </row>
    <row r="6016" spans="1:6" x14ac:dyDescent="0.2">
      <c r="A6016">
        <v>4095</v>
      </c>
      <c r="B6016">
        <v>9</v>
      </c>
      <c r="C6016" t="s">
        <v>59</v>
      </c>
      <c r="D6016">
        <v>78</v>
      </c>
      <c r="E6016">
        <v>64</v>
      </c>
      <c r="F6016" t="s">
        <v>64</v>
      </c>
    </row>
    <row r="6017" spans="1:6" x14ac:dyDescent="0.2">
      <c r="A6017">
        <v>4096</v>
      </c>
      <c r="B6017">
        <v>9</v>
      </c>
      <c r="C6017" t="s">
        <v>60</v>
      </c>
      <c r="D6017">
        <v>78</v>
      </c>
      <c r="E6017">
        <v>64</v>
      </c>
      <c r="F6017" t="s">
        <v>64</v>
      </c>
    </row>
    <row r="6018" spans="1:6" x14ac:dyDescent="0.2">
      <c r="A6018">
        <v>4097</v>
      </c>
      <c r="B6018">
        <v>9</v>
      </c>
      <c r="C6018" t="s">
        <v>56</v>
      </c>
      <c r="D6018">
        <v>78</v>
      </c>
      <c r="E6018">
        <v>65</v>
      </c>
      <c r="F6018" t="s">
        <v>61</v>
      </c>
    </row>
    <row r="6019" spans="1:6" x14ac:dyDescent="0.2">
      <c r="A6019">
        <v>4098</v>
      </c>
      <c r="B6019">
        <v>9</v>
      </c>
      <c r="C6019" t="s">
        <v>58</v>
      </c>
      <c r="D6019">
        <v>78</v>
      </c>
      <c r="E6019">
        <v>65</v>
      </c>
      <c r="F6019" t="s">
        <v>61</v>
      </c>
    </row>
    <row r="6020" spans="1:6" x14ac:dyDescent="0.2">
      <c r="A6020">
        <v>4099</v>
      </c>
      <c r="B6020">
        <v>9</v>
      </c>
      <c r="C6020" t="s">
        <v>59</v>
      </c>
      <c r="D6020">
        <v>78</v>
      </c>
      <c r="E6020">
        <v>65</v>
      </c>
      <c r="F6020" t="s">
        <v>61</v>
      </c>
    </row>
    <row r="6021" spans="1:6" x14ac:dyDescent="0.2">
      <c r="A6021">
        <v>4100</v>
      </c>
      <c r="B6021">
        <v>9</v>
      </c>
      <c r="C6021" t="s">
        <v>60</v>
      </c>
      <c r="D6021">
        <v>78</v>
      </c>
      <c r="E6021">
        <v>65</v>
      </c>
      <c r="F6021" t="s">
        <v>57</v>
      </c>
    </row>
    <row r="6022" spans="1:6" x14ac:dyDescent="0.2">
      <c r="A6022">
        <v>4101</v>
      </c>
      <c r="B6022">
        <v>9</v>
      </c>
      <c r="C6022" t="s">
        <v>56</v>
      </c>
      <c r="D6022">
        <v>78</v>
      </c>
      <c r="E6022">
        <v>66</v>
      </c>
      <c r="F6022" t="s">
        <v>63</v>
      </c>
    </row>
    <row r="6023" spans="1:6" x14ac:dyDescent="0.2">
      <c r="A6023">
        <v>4102</v>
      </c>
      <c r="B6023">
        <v>9</v>
      </c>
      <c r="C6023" t="s">
        <v>58</v>
      </c>
      <c r="D6023">
        <v>78</v>
      </c>
      <c r="E6023">
        <v>66</v>
      </c>
      <c r="F6023" t="s">
        <v>63</v>
      </c>
    </row>
    <row r="6024" spans="1:6" x14ac:dyDescent="0.2">
      <c r="A6024">
        <v>4103</v>
      </c>
      <c r="B6024">
        <v>9</v>
      </c>
      <c r="C6024" t="s">
        <v>59</v>
      </c>
      <c r="D6024">
        <v>78</v>
      </c>
      <c r="E6024">
        <v>66</v>
      </c>
      <c r="F6024" t="s">
        <v>63</v>
      </c>
    </row>
    <row r="6025" spans="1:6" x14ac:dyDescent="0.2">
      <c r="A6025">
        <v>4104</v>
      </c>
      <c r="B6025">
        <v>9</v>
      </c>
      <c r="C6025" t="s">
        <v>60</v>
      </c>
      <c r="D6025">
        <v>78</v>
      </c>
      <c r="E6025">
        <v>66</v>
      </c>
      <c r="F6025" t="s">
        <v>63</v>
      </c>
    </row>
    <row r="6026" spans="1:6" x14ac:dyDescent="0.2">
      <c r="A6026">
        <v>4105</v>
      </c>
      <c r="B6026">
        <v>9</v>
      </c>
      <c r="C6026" t="s">
        <v>56</v>
      </c>
      <c r="D6026">
        <v>78</v>
      </c>
      <c r="E6026">
        <v>67</v>
      </c>
      <c r="F6026" t="s">
        <v>63</v>
      </c>
    </row>
    <row r="6027" spans="1:6" x14ac:dyDescent="0.2">
      <c r="A6027">
        <v>4106</v>
      </c>
      <c r="B6027">
        <v>9</v>
      </c>
      <c r="C6027" t="s">
        <v>58</v>
      </c>
      <c r="D6027">
        <v>78</v>
      </c>
      <c r="E6027">
        <v>67</v>
      </c>
      <c r="F6027" t="s">
        <v>64</v>
      </c>
    </row>
    <row r="6028" spans="1:6" x14ac:dyDescent="0.2">
      <c r="A6028">
        <v>4107</v>
      </c>
      <c r="B6028">
        <v>9</v>
      </c>
      <c r="C6028" t="s">
        <v>59</v>
      </c>
      <c r="D6028">
        <v>78</v>
      </c>
      <c r="E6028">
        <v>67</v>
      </c>
      <c r="F6028" t="s">
        <v>64</v>
      </c>
    </row>
    <row r="6029" spans="1:6" x14ac:dyDescent="0.2">
      <c r="A6029">
        <v>4108</v>
      </c>
      <c r="B6029">
        <v>9</v>
      </c>
      <c r="C6029" t="s">
        <v>60</v>
      </c>
      <c r="D6029">
        <v>78</v>
      </c>
      <c r="E6029">
        <v>67</v>
      </c>
      <c r="F6029" t="s">
        <v>63</v>
      </c>
    </row>
    <row r="6030" spans="1:6" x14ac:dyDescent="0.2">
      <c r="A6030">
        <v>4109</v>
      </c>
      <c r="B6030">
        <v>9</v>
      </c>
      <c r="C6030" t="s">
        <v>56</v>
      </c>
      <c r="D6030">
        <v>78</v>
      </c>
      <c r="E6030">
        <v>68</v>
      </c>
      <c r="F6030" t="s">
        <v>64</v>
      </c>
    </row>
    <row r="6031" spans="1:6" x14ac:dyDescent="0.2">
      <c r="A6031">
        <v>4110</v>
      </c>
      <c r="B6031">
        <v>9</v>
      </c>
      <c r="C6031" t="s">
        <v>58</v>
      </c>
      <c r="D6031">
        <v>78</v>
      </c>
      <c r="E6031">
        <v>68</v>
      </c>
      <c r="F6031" t="s">
        <v>64</v>
      </c>
    </row>
    <row r="6032" spans="1:6" x14ac:dyDescent="0.2">
      <c r="A6032">
        <v>4111</v>
      </c>
      <c r="B6032">
        <v>9</v>
      </c>
      <c r="C6032" t="s">
        <v>59</v>
      </c>
      <c r="D6032">
        <v>78</v>
      </c>
      <c r="E6032">
        <v>68</v>
      </c>
      <c r="F6032" t="s">
        <v>61</v>
      </c>
    </row>
    <row r="6033" spans="1:6" x14ac:dyDescent="0.2">
      <c r="A6033">
        <v>4112</v>
      </c>
      <c r="B6033">
        <v>9</v>
      </c>
      <c r="C6033" t="s">
        <v>60</v>
      </c>
      <c r="D6033">
        <v>78</v>
      </c>
      <c r="E6033">
        <v>68</v>
      </c>
      <c r="F6033" t="s">
        <v>62</v>
      </c>
    </row>
    <row r="6034" spans="1:6" x14ac:dyDescent="0.2">
      <c r="A6034">
        <v>4113</v>
      </c>
      <c r="B6034">
        <v>9</v>
      </c>
      <c r="C6034" t="s">
        <v>56</v>
      </c>
      <c r="D6034">
        <v>78</v>
      </c>
      <c r="E6034">
        <v>69</v>
      </c>
      <c r="F6034" t="s">
        <v>63</v>
      </c>
    </row>
    <row r="6035" spans="1:6" x14ac:dyDescent="0.2">
      <c r="A6035">
        <v>4114</v>
      </c>
      <c r="B6035">
        <v>9</v>
      </c>
      <c r="C6035" t="s">
        <v>58</v>
      </c>
      <c r="D6035">
        <v>78</v>
      </c>
      <c r="E6035">
        <v>69</v>
      </c>
      <c r="F6035" t="s">
        <v>61</v>
      </c>
    </row>
    <row r="6036" spans="1:6" x14ac:dyDescent="0.2">
      <c r="A6036">
        <v>4115</v>
      </c>
      <c r="B6036">
        <v>9</v>
      </c>
      <c r="C6036" t="s">
        <v>59</v>
      </c>
      <c r="D6036">
        <v>78</v>
      </c>
      <c r="E6036">
        <v>69</v>
      </c>
      <c r="F6036" t="s">
        <v>57</v>
      </c>
    </row>
    <row r="6037" spans="1:6" x14ac:dyDescent="0.2">
      <c r="A6037">
        <v>4116</v>
      </c>
      <c r="B6037">
        <v>9</v>
      </c>
      <c r="C6037" t="s">
        <v>60</v>
      </c>
      <c r="D6037">
        <v>78</v>
      </c>
      <c r="E6037">
        <v>69</v>
      </c>
      <c r="F6037" t="s">
        <v>63</v>
      </c>
    </row>
    <row r="6038" spans="1:6" x14ac:dyDescent="0.2">
      <c r="A6038">
        <v>4117</v>
      </c>
      <c r="B6038">
        <v>9</v>
      </c>
      <c r="C6038" t="s">
        <v>56</v>
      </c>
      <c r="D6038">
        <v>78</v>
      </c>
      <c r="E6038">
        <v>70</v>
      </c>
      <c r="F6038" t="s">
        <v>64</v>
      </c>
    </row>
    <row r="6039" spans="1:6" x14ac:dyDescent="0.2">
      <c r="A6039">
        <v>4118</v>
      </c>
      <c r="B6039">
        <v>9</v>
      </c>
      <c r="C6039" t="s">
        <v>58</v>
      </c>
      <c r="D6039">
        <v>78</v>
      </c>
      <c r="E6039">
        <v>70</v>
      </c>
      <c r="F6039" t="s">
        <v>64</v>
      </c>
    </row>
    <row r="6040" spans="1:6" x14ac:dyDescent="0.2">
      <c r="A6040">
        <v>4119</v>
      </c>
      <c r="B6040">
        <v>9</v>
      </c>
      <c r="C6040" t="s">
        <v>59</v>
      </c>
      <c r="D6040">
        <v>78</v>
      </c>
      <c r="E6040">
        <v>70</v>
      </c>
      <c r="F6040" t="s">
        <v>64</v>
      </c>
    </row>
    <row r="6041" spans="1:6" x14ac:dyDescent="0.2">
      <c r="A6041">
        <v>4120</v>
      </c>
      <c r="B6041">
        <v>9</v>
      </c>
      <c r="C6041" t="s">
        <v>60</v>
      </c>
      <c r="D6041">
        <v>78</v>
      </c>
      <c r="E6041">
        <v>70</v>
      </c>
      <c r="F6041" t="s">
        <v>64</v>
      </c>
    </row>
    <row r="6042" spans="1:6" x14ac:dyDescent="0.2">
      <c r="A6042">
        <v>4121</v>
      </c>
      <c r="B6042">
        <v>9</v>
      </c>
      <c r="C6042" t="s">
        <v>56</v>
      </c>
      <c r="D6042">
        <v>78</v>
      </c>
      <c r="E6042">
        <v>71</v>
      </c>
      <c r="F6042" t="s">
        <v>63</v>
      </c>
    </row>
    <row r="6043" spans="1:6" x14ac:dyDescent="0.2">
      <c r="A6043">
        <v>4122</v>
      </c>
      <c r="B6043">
        <v>9</v>
      </c>
      <c r="C6043" t="s">
        <v>58</v>
      </c>
      <c r="D6043">
        <v>78</v>
      </c>
      <c r="E6043">
        <v>71</v>
      </c>
      <c r="F6043" t="s">
        <v>63</v>
      </c>
    </row>
    <row r="6044" spans="1:6" x14ac:dyDescent="0.2">
      <c r="A6044">
        <v>4123</v>
      </c>
      <c r="B6044">
        <v>9</v>
      </c>
      <c r="C6044" t="s">
        <v>59</v>
      </c>
      <c r="D6044">
        <v>78</v>
      </c>
      <c r="E6044">
        <v>71</v>
      </c>
      <c r="F6044" t="s">
        <v>64</v>
      </c>
    </row>
    <row r="6045" spans="1:6" x14ac:dyDescent="0.2">
      <c r="A6045">
        <v>4124</v>
      </c>
      <c r="B6045">
        <v>9</v>
      </c>
      <c r="C6045" t="s">
        <v>60</v>
      </c>
      <c r="D6045">
        <v>78</v>
      </c>
      <c r="E6045">
        <v>71</v>
      </c>
      <c r="F6045" t="s">
        <v>63</v>
      </c>
    </row>
    <row r="6046" spans="1:6" x14ac:dyDescent="0.2">
      <c r="A6046">
        <v>4125</v>
      </c>
      <c r="B6046">
        <v>9</v>
      </c>
      <c r="C6046" t="s">
        <v>56</v>
      </c>
      <c r="D6046">
        <v>78</v>
      </c>
      <c r="E6046">
        <v>72</v>
      </c>
      <c r="F6046" t="s">
        <v>62</v>
      </c>
    </row>
    <row r="6047" spans="1:6" x14ac:dyDescent="0.2">
      <c r="A6047">
        <v>4126</v>
      </c>
      <c r="B6047">
        <v>9</v>
      </c>
      <c r="C6047" t="s">
        <v>58</v>
      </c>
      <c r="D6047">
        <v>78</v>
      </c>
      <c r="E6047">
        <v>72</v>
      </c>
      <c r="F6047" t="s">
        <v>64</v>
      </c>
    </row>
    <row r="6048" spans="1:6" x14ac:dyDescent="0.2">
      <c r="A6048">
        <v>4127</v>
      </c>
      <c r="B6048">
        <v>9</v>
      </c>
      <c r="C6048" t="s">
        <v>59</v>
      </c>
      <c r="D6048">
        <v>78</v>
      </c>
      <c r="E6048">
        <v>72</v>
      </c>
      <c r="F6048" t="s">
        <v>62</v>
      </c>
    </row>
    <row r="6049" spans="1:6" x14ac:dyDescent="0.2">
      <c r="A6049">
        <v>4128</v>
      </c>
      <c r="B6049">
        <v>9</v>
      </c>
      <c r="C6049" t="s">
        <v>60</v>
      </c>
      <c r="D6049">
        <v>78</v>
      </c>
      <c r="E6049">
        <v>72</v>
      </c>
      <c r="F6049" t="s">
        <v>64</v>
      </c>
    </row>
    <row r="6050" spans="1:6" x14ac:dyDescent="0.2">
      <c r="A6050">
        <v>4129</v>
      </c>
      <c r="B6050">
        <v>9</v>
      </c>
      <c r="C6050" t="s">
        <v>56</v>
      </c>
      <c r="D6050">
        <v>78</v>
      </c>
      <c r="E6050">
        <v>73</v>
      </c>
      <c r="F6050" t="s">
        <v>61</v>
      </c>
    </row>
    <row r="6051" spans="1:6" x14ac:dyDescent="0.2">
      <c r="A6051">
        <v>4130</v>
      </c>
      <c r="B6051">
        <v>9</v>
      </c>
      <c r="C6051" t="s">
        <v>58</v>
      </c>
      <c r="D6051">
        <v>78</v>
      </c>
      <c r="E6051">
        <v>73</v>
      </c>
      <c r="F6051" t="s">
        <v>62</v>
      </c>
    </row>
    <row r="6052" spans="1:6" x14ac:dyDescent="0.2">
      <c r="A6052">
        <v>4131</v>
      </c>
      <c r="B6052">
        <v>9</v>
      </c>
      <c r="C6052" t="s">
        <v>59</v>
      </c>
      <c r="D6052">
        <v>78</v>
      </c>
      <c r="E6052">
        <v>73</v>
      </c>
      <c r="F6052" t="s">
        <v>63</v>
      </c>
    </row>
    <row r="6053" spans="1:6" x14ac:dyDescent="0.2">
      <c r="A6053">
        <v>4132</v>
      </c>
      <c r="B6053">
        <v>9</v>
      </c>
      <c r="C6053" t="s">
        <v>60</v>
      </c>
      <c r="D6053">
        <v>78</v>
      </c>
      <c r="E6053">
        <v>73</v>
      </c>
      <c r="F6053" t="s">
        <v>63</v>
      </c>
    </row>
    <row r="6054" spans="1:6" x14ac:dyDescent="0.2">
      <c r="A6054">
        <v>4133</v>
      </c>
      <c r="B6054">
        <v>9</v>
      </c>
      <c r="C6054" t="s">
        <v>56</v>
      </c>
      <c r="D6054">
        <v>78</v>
      </c>
      <c r="E6054">
        <v>74</v>
      </c>
      <c r="F6054" t="s">
        <v>62</v>
      </c>
    </row>
    <row r="6055" spans="1:6" x14ac:dyDescent="0.2">
      <c r="A6055">
        <v>4134</v>
      </c>
      <c r="B6055">
        <v>9</v>
      </c>
      <c r="C6055" t="s">
        <v>58</v>
      </c>
      <c r="D6055">
        <v>78</v>
      </c>
      <c r="E6055">
        <v>74</v>
      </c>
      <c r="F6055" t="s">
        <v>62</v>
      </c>
    </row>
    <row r="6056" spans="1:6" x14ac:dyDescent="0.2">
      <c r="A6056">
        <v>4135</v>
      </c>
      <c r="B6056">
        <v>9</v>
      </c>
      <c r="C6056" t="s">
        <v>59</v>
      </c>
      <c r="D6056">
        <v>78</v>
      </c>
      <c r="E6056">
        <v>74</v>
      </c>
      <c r="F6056" t="s">
        <v>64</v>
      </c>
    </row>
    <row r="6057" spans="1:6" x14ac:dyDescent="0.2">
      <c r="A6057">
        <v>4136</v>
      </c>
      <c r="B6057">
        <v>9</v>
      </c>
      <c r="C6057" t="s">
        <v>60</v>
      </c>
      <c r="D6057">
        <v>78</v>
      </c>
      <c r="E6057">
        <v>74</v>
      </c>
      <c r="F6057" t="s">
        <v>64</v>
      </c>
    </row>
    <row r="6058" spans="1:6" x14ac:dyDescent="0.2">
      <c r="A6058">
        <v>4137</v>
      </c>
      <c r="B6058">
        <v>9</v>
      </c>
      <c r="C6058" t="s">
        <v>56</v>
      </c>
      <c r="D6058">
        <v>78</v>
      </c>
      <c r="E6058">
        <v>75</v>
      </c>
      <c r="F6058" t="s">
        <v>63</v>
      </c>
    </row>
    <row r="6059" spans="1:6" x14ac:dyDescent="0.2">
      <c r="A6059">
        <v>4138</v>
      </c>
      <c r="B6059">
        <v>9</v>
      </c>
      <c r="C6059" t="s">
        <v>58</v>
      </c>
      <c r="D6059">
        <v>78</v>
      </c>
      <c r="E6059">
        <v>75</v>
      </c>
      <c r="F6059" t="s">
        <v>63</v>
      </c>
    </row>
    <row r="6060" spans="1:6" x14ac:dyDescent="0.2">
      <c r="A6060">
        <v>4139</v>
      </c>
      <c r="B6060">
        <v>9</v>
      </c>
      <c r="C6060" t="s">
        <v>59</v>
      </c>
      <c r="D6060">
        <v>78</v>
      </c>
      <c r="E6060">
        <v>75</v>
      </c>
      <c r="F6060" t="s">
        <v>57</v>
      </c>
    </row>
    <row r="6061" spans="1:6" x14ac:dyDescent="0.2">
      <c r="A6061">
        <v>4140</v>
      </c>
      <c r="B6061">
        <v>9</v>
      </c>
      <c r="C6061" t="s">
        <v>60</v>
      </c>
      <c r="D6061">
        <v>78</v>
      </c>
      <c r="E6061">
        <v>75</v>
      </c>
      <c r="F6061" t="s">
        <v>62</v>
      </c>
    </row>
    <row r="6062" spans="1:6" x14ac:dyDescent="0.2">
      <c r="A6062">
        <v>4141</v>
      </c>
      <c r="B6062">
        <v>9</v>
      </c>
      <c r="C6062" t="s">
        <v>56</v>
      </c>
      <c r="D6062">
        <v>78</v>
      </c>
      <c r="E6062">
        <v>76</v>
      </c>
      <c r="F6062" t="s">
        <v>63</v>
      </c>
    </row>
    <row r="6063" spans="1:6" x14ac:dyDescent="0.2">
      <c r="A6063">
        <v>4142</v>
      </c>
      <c r="B6063">
        <v>9</v>
      </c>
      <c r="C6063" t="s">
        <v>58</v>
      </c>
      <c r="D6063">
        <v>78</v>
      </c>
      <c r="E6063">
        <v>76</v>
      </c>
      <c r="F6063" t="s">
        <v>63</v>
      </c>
    </row>
    <row r="6064" spans="1:6" x14ac:dyDescent="0.2">
      <c r="A6064">
        <v>4143</v>
      </c>
      <c r="B6064">
        <v>9</v>
      </c>
      <c r="C6064" t="s">
        <v>59</v>
      </c>
      <c r="D6064">
        <v>78</v>
      </c>
      <c r="E6064">
        <v>76</v>
      </c>
      <c r="F6064" t="s">
        <v>64</v>
      </c>
    </row>
    <row r="6065" spans="1:6" x14ac:dyDescent="0.2">
      <c r="A6065">
        <v>4144</v>
      </c>
      <c r="B6065">
        <v>9</v>
      </c>
      <c r="C6065" t="s">
        <v>60</v>
      </c>
      <c r="D6065">
        <v>78</v>
      </c>
      <c r="E6065">
        <v>76</v>
      </c>
      <c r="F6065" t="s">
        <v>61</v>
      </c>
    </row>
    <row r="6066" spans="1:6" x14ac:dyDescent="0.2">
      <c r="A6066">
        <v>4145</v>
      </c>
      <c r="B6066">
        <v>9</v>
      </c>
      <c r="C6066" t="s">
        <v>56</v>
      </c>
      <c r="D6066">
        <v>78</v>
      </c>
      <c r="E6066">
        <v>77</v>
      </c>
      <c r="F6066" t="s">
        <v>64</v>
      </c>
    </row>
    <row r="6067" spans="1:6" x14ac:dyDescent="0.2">
      <c r="A6067">
        <v>4146</v>
      </c>
      <c r="B6067">
        <v>9</v>
      </c>
      <c r="C6067" t="s">
        <v>58</v>
      </c>
      <c r="D6067">
        <v>78</v>
      </c>
      <c r="E6067">
        <v>77</v>
      </c>
      <c r="F6067" t="s">
        <v>64</v>
      </c>
    </row>
    <row r="6068" spans="1:6" x14ac:dyDescent="0.2">
      <c r="A6068">
        <v>4147</v>
      </c>
      <c r="B6068">
        <v>9</v>
      </c>
      <c r="C6068" t="s">
        <v>59</v>
      </c>
      <c r="D6068">
        <v>78</v>
      </c>
      <c r="E6068">
        <v>77</v>
      </c>
      <c r="F6068" t="s">
        <v>64</v>
      </c>
    </row>
    <row r="6069" spans="1:6" x14ac:dyDescent="0.2">
      <c r="A6069">
        <v>4148</v>
      </c>
      <c r="B6069">
        <v>9</v>
      </c>
      <c r="C6069" t="s">
        <v>60</v>
      </c>
      <c r="D6069">
        <v>78</v>
      </c>
      <c r="E6069">
        <v>77</v>
      </c>
      <c r="F6069" t="s">
        <v>64</v>
      </c>
    </row>
    <row r="6070" spans="1:6" x14ac:dyDescent="0.2">
      <c r="A6070">
        <v>4149</v>
      </c>
      <c r="B6070">
        <v>9</v>
      </c>
      <c r="C6070" t="s">
        <v>56</v>
      </c>
      <c r="D6070">
        <v>78</v>
      </c>
      <c r="E6070">
        <v>78</v>
      </c>
      <c r="F6070" t="s">
        <v>64</v>
      </c>
    </row>
    <row r="6071" spans="1:6" x14ac:dyDescent="0.2">
      <c r="A6071">
        <v>4150</v>
      </c>
      <c r="B6071">
        <v>9</v>
      </c>
      <c r="C6071" t="s">
        <v>58</v>
      </c>
      <c r="D6071">
        <v>78</v>
      </c>
      <c r="E6071">
        <v>78</v>
      </c>
      <c r="F6071" t="s">
        <v>64</v>
      </c>
    </row>
    <row r="6072" spans="1:6" x14ac:dyDescent="0.2">
      <c r="A6072">
        <v>4151</v>
      </c>
      <c r="B6072">
        <v>9</v>
      </c>
      <c r="C6072" t="s">
        <v>59</v>
      </c>
      <c r="D6072">
        <v>78</v>
      </c>
      <c r="E6072">
        <v>78</v>
      </c>
      <c r="F6072" t="s">
        <v>64</v>
      </c>
    </row>
    <row r="6073" spans="1:6" x14ac:dyDescent="0.2">
      <c r="A6073">
        <v>4152</v>
      </c>
      <c r="B6073">
        <v>9</v>
      </c>
      <c r="C6073" t="s">
        <v>60</v>
      </c>
      <c r="D6073">
        <v>78</v>
      </c>
      <c r="E6073">
        <v>78</v>
      </c>
      <c r="F6073" t="s">
        <v>64</v>
      </c>
    </row>
    <row r="6074" spans="1:6" x14ac:dyDescent="0.2">
      <c r="A6074">
        <v>4153</v>
      </c>
      <c r="B6074">
        <v>9</v>
      </c>
      <c r="C6074" t="s">
        <v>56</v>
      </c>
      <c r="D6074">
        <v>78</v>
      </c>
      <c r="E6074">
        <v>79</v>
      </c>
      <c r="F6074" t="s">
        <v>63</v>
      </c>
    </row>
    <row r="6075" spans="1:6" x14ac:dyDescent="0.2">
      <c r="A6075">
        <v>4154</v>
      </c>
      <c r="B6075">
        <v>9</v>
      </c>
      <c r="C6075" t="s">
        <v>58</v>
      </c>
      <c r="D6075">
        <v>78</v>
      </c>
      <c r="E6075">
        <v>79</v>
      </c>
      <c r="F6075" t="s">
        <v>63</v>
      </c>
    </row>
    <row r="6076" spans="1:6" x14ac:dyDescent="0.2">
      <c r="A6076">
        <v>4155</v>
      </c>
      <c r="B6076">
        <v>9</v>
      </c>
      <c r="C6076" t="s">
        <v>59</v>
      </c>
      <c r="D6076">
        <v>78</v>
      </c>
      <c r="E6076">
        <v>79</v>
      </c>
      <c r="F6076" t="s">
        <v>61</v>
      </c>
    </row>
    <row r="6077" spans="1:6" x14ac:dyDescent="0.2">
      <c r="A6077">
        <v>4156</v>
      </c>
      <c r="B6077">
        <v>9</v>
      </c>
      <c r="C6077" t="s">
        <v>60</v>
      </c>
      <c r="D6077">
        <v>78</v>
      </c>
      <c r="E6077">
        <v>79</v>
      </c>
      <c r="F6077" t="s">
        <v>63</v>
      </c>
    </row>
    <row r="6078" spans="1:6" x14ac:dyDescent="0.2">
      <c r="A6078">
        <v>4157</v>
      </c>
      <c r="B6078">
        <v>9</v>
      </c>
      <c r="C6078" t="s">
        <v>56</v>
      </c>
      <c r="D6078">
        <v>78</v>
      </c>
      <c r="E6078">
        <v>80</v>
      </c>
      <c r="F6078" t="s">
        <v>63</v>
      </c>
    </row>
    <row r="6079" spans="1:6" x14ac:dyDescent="0.2">
      <c r="A6079">
        <v>4158</v>
      </c>
      <c r="B6079">
        <v>9</v>
      </c>
      <c r="C6079" t="s">
        <v>58</v>
      </c>
      <c r="D6079">
        <v>78</v>
      </c>
      <c r="E6079">
        <v>80</v>
      </c>
      <c r="F6079" t="s">
        <v>63</v>
      </c>
    </row>
    <row r="6080" spans="1:6" x14ac:dyDescent="0.2">
      <c r="A6080">
        <v>4159</v>
      </c>
      <c r="B6080">
        <v>9</v>
      </c>
      <c r="C6080" t="s">
        <v>59</v>
      </c>
      <c r="D6080">
        <v>78</v>
      </c>
      <c r="E6080">
        <v>80</v>
      </c>
      <c r="F6080" t="s">
        <v>64</v>
      </c>
    </row>
    <row r="6081" spans="1:6" x14ac:dyDescent="0.2">
      <c r="A6081">
        <v>4160</v>
      </c>
      <c r="B6081">
        <v>9</v>
      </c>
      <c r="C6081" t="s">
        <v>60</v>
      </c>
      <c r="D6081">
        <v>78</v>
      </c>
      <c r="E6081">
        <v>80</v>
      </c>
      <c r="F6081" t="s">
        <v>62</v>
      </c>
    </row>
    <row r="6082" spans="1:6" x14ac:dyDescent="0.2">
      <c r="A6082">
        <v>4161</v>
      </c>
      <c r="B6082">
        <v>9</v>
      </c>
      <c r="C6082" t="s">
        <v>56</v>
      </c>
      <c r="D6082">
        <v>78</v>
      </c>
      <c r="E6082">
        <v>81</v>
      </c>
      <c r="F6082" t="s">
        <v>62</v>
      </c>
    </row>
    <row r="6083" spans="1:6" x14ac:dyDescent="0.2">
      <c r="A6083">
        <v>4162</v>
      </c>
      <c r="B6083">
        <v>9</v>
      </c>
      <c r="C6083" t="s">
        <v>58</v>
      </c>
      <c r="D6083">
        <v>78</v>
      </c>
      <c r="E6083">
        <v>81</v>
      </c>
      <c r="F6083" t="s">
        <v>63</v>
      </c>
    </row>
    <row r="6084" spans="1:6" x14ac:dyDescent="0.2">
      <c r="A6084">
        <v>4163</v>
      </c>
      <c r="B6084">
        <v>9</v>
      </c>
      <c r="C6084" t="s">
        <v>59</v>
      </c>
      <c r="D6084">
        <v>78</v>
      </c>
      <c r="E6084">
        <v>81</v>
      </c>
      <c r="F6084" t="s">
        <v>57</v>
      </c>
    </row>
    <row r="6085" spans="1:6" x14ac:dyDescent="0.2">
      <c r="A6085">
        <v>4164</v>
      </c>
      <c r="B6085">
        <v>9</v>
      </c>
      <c r="C6085" t="s">
        <v>60</v>
      </c>
      <c r="D6085">
        <v>78</v>
      </c>
      <c r="E6085">
        <v>81</v>
      </c>
      <c r="F6085" t="s">
        <v>62</v>
      </c>
    </row>
    <row r="6086" spans="1:6" x14ac:dyDescent="0.2">
      <c r="A6086">
        <v>4165</v>
      </c>
      <c r="B6086">
        <v>9</v>
      </c>
      <c r="C6086" t="s">
        <v>56</v>
      </c>
      <c r="D6086">
        <v>78</v>
      </c>
      <c r="E6086">
        <v>82</v>
      </c>
      <c r="F6086" t="s">
        <v>63</v>
      </c>
    </row>
    <row r="6087" spans="1:6" x14ac:dyDescent="0.2">
      <c r="A6087">
        <v>4166</v>
      </c>
      <c r="B6087">
        <v>9</v>
      </c>
      <c r="C6087" t="s">
        <v>58</v>
      </c>
      <c r="D6087">
        <v>78</v>
      </c>
      <c r="E6087">
        <v>82</v>
      </c>
      <c r="F6087" t="s">
        <v>63</v>
      </c>
    </row>
    <row r="6088" spans="1:6" x14ac:dyDescent="0.2">
      <c r="A6088">
        <v>4167</v>
      </c>
      <c r="B6088">
        <v>9</v>
      </c>
      <c r="C6088" t="s">
        <v>59</v>
      </c>
      <c r="D6088">
        <v>78</v>
      </c>
      <c r="E6088">
        <v>82</v>
      </c>
      <c r="F6088" t="s">
        <v>62</v>
      </c>
    </row>
    <row r="6089" spans="1:6" x14ac:dyDescent="0.2">
      <c r="A6089">
        <v>4168</v>
      </c>
      <c r="B6089">
        <v>9</v>
      </c>
      <c r="C6089" t="s">
        <v>60</v>
      </c>
      <c r="D6089">
        <v>78</v>
      </c>
      <c r="E6089">
        <v>82</v>
      </c>
      <c r="F6089" t="s">
        <v>62</v>
      </c>
    </row>
    <row r="6090" spans="1:6" x14ac:dyDescent="0.2">
      <c r="A6090">
        <v>4169</v>
      </c>
      <c r="B6090">
        <v>9</v>
      </c>
      <c r="C6090" t="s">
        <v>56</v>
      </c>
      <c r="D6090">
        <v>78</v>
      </c>
      <c r="E6090">
        <v>83</v>
      </c>
      <c r="F6090" t="s">
        <v>63</v>
      </c>
    </row>
    <row r="6091" spans="1:6" x14ac:dyDescent="0.2">
      <c r="A6091">
        <v>4170</v>
      </c>
      <c r="B6091">
        <v>9</v>
      </c>
      <c r="C6091" t="s">
        <v>58</v>
      </c>
      <c r="D6091">
        <v>78</v>
      </c>
      <c r="E6091">
        <v>83</v>
      </c>
      <c r="F6091" t="s">
        <v>63</v>
      </c>
    </row>
    <row r="6092" spans="1:6" x14ac:dyDescent="0.2">
      <c r="A6092">
        <v>4171</v>
      </c>
      <c r="B6092">
        <v>9</v>
      </c>
      <c r="C6092" t="s">
        <v>59</v>
      </c>
      <c r="D6092">
        <v>78</v>
      </c>
      <c r="E6092">
        <v>83</v>
      </c>
      <c r="F6092" t="s">
        <v>62</v>
      </c>
    </row>
    <row r="6093" spans="1:6" x14ac:dyDescent="0.2">
      <c r="A6093">
        <v>4172</v>
      </c>
      <c r="B6093">
        <v>9</v>
      </c>
      <c r="C6093" t="s">
        <v>60</v>
      </c>
      <c r="D6093">
        <v>78</v>
      </c>
      <c r="E6093">
        <v>83</v>
      </c>
      <c r="F6093" t="s">
        <v>63</v>
      </c>
    </row>
    <row r="6094" spans="1:6" x14ac:dyDescent="0.2">
      <c r="A6094">
        <v>4173</v>
      </c>
      <c r="B6094">
        <v>9</v>
      </c>
      <c r="C6094" t="s">
        <v>56</v>
      </c>
      <c r="D6094">
        <v>78</v>
      </c>
      <c r="E6094">
        <v>84</v>
      </c>
      <c r="F6094" t="s">
        <v>61</v>
      </c>
    </row>
    <row r="6095" spans="1:6" x14ac:dyDescent="0.2">
      <c r="A6095">
        <v>4174</v>
      </c>
      <c r="B6095">
        <v>9</v>
      </c>
      <c r="C6095" t="s">
        <v>58</v>
      </c>
      <c r="D6095">
        <v>78</v>
      </c>
      <c r="E6095">
        <v>84</v>
      </c>
      <c r="F6095" t="s">
        <v>64</v>
      </c>
    </row>
    <row r="6096" spans="1:6" x14ac:dyDescent="0.2">
      <c r="A6096">
        <v>4175</v>
      </c>
      <c r="B6096">
        <v>9</v>
      </c>
      <c r="C6096" t="s">
        <v>59</v>
      </c>
      <c r="D6096">
        <v>78</v>
      </c>
      <c r="E6096">
        <v>84</v>
      </c>
      <c r="F6096" t="s">
        <v>64</v>
      </c>
    </row>
    <row r="6097" spans="1:6" x14ac:dyDescent="0.2">
      <c r="A6097">
        <v>4176</v>
      </c>
      <c r="B6097">
        <v>9</v>
      </c>
      <c r="C6097" t="s">
        <v>60</v>
      </c>
      <c r="D6097">
        <v>78</v>
      </c>
      <c r="E6097">
        <v>84</v>
      </c>
      <c r="F6097" t="s">
        <v>57</v>
      </c>
    </row>
    <row r="6098" spans="1:6" x14ac:dyDescent="0.2">
      <c r="A6098">
        <v>4177</v>
      </c>
      <c r="B6098">
        <v>9</v>
      </c>
      <c r="C6098" t="s">
        <v>56</v>
      </c>
      <c r="D6098">
        <v>78</v>
      </c>
      <c r="E6098">
        <v>85</v>
      </c>
      <c r="F6098" t="s">
        <v>63</v>
      </c>
    </row>
    <row r="6099" spans="1:6" x14ac:dyDescent="0.2">
      <c r="A6099">
        <v>4178</v>
      </c>
      <c r="B6099">
        <v>9</v>
      </c>
      <c r="C6099" t="s">
        <v>58</v>
      </c>
      <c r="D6099">
        <v>78</v>
      </c>
      <c r="E6099">
        <v>85</v>
      </c>
      <c r="F6099" t="s">
        <v>63</v>
      </c>
    </row>
    <row r="6100" spans="1:6" x14ac:dyDescent="0.2">
      <c r="A6100">
        <v>4179</v>
      </c>
      <c r="B6100">
        <v>9</v>
      </c>
      <c r="C6100" t="s">
        <v>59</v>
      </c>
      <c r="D6100">
        <v>78</v>
      </c>
      <c r="E6100">
        <v>85</v>
      </c>
      <c r="F6100" t="s">
        <v>64</v>
      </c>
    </row>
    <row r="6101" spans="1:6" x14ac:dyDescent="0.2">
      <c r="A6101">
        <v>4180</v>
      </c>
      <c r="B6101">
        <v>9</v>
      </c>
      <c r="C6101" t="s">
        <v>60</v>
      </c>
      <c r="D6101">
        <v>78</v>
      </c>
      <c r="E6101">
        <v>85</v>
      </c>
      <c r="F6101" t="s">
        <v>62</v>
      </c>
    </row>
    <row r="6102" spans="1:6" x14ac:dyDescent="0.2">
      <c r="A6102">
        <v>4181</v>
      </c>
      <c r="B6102">
        <v>9</v>
      </c>
      <c r="C6102" t="s">
        <v>56</v>
      </c>
      <c r="D6102">
        <v>78</v>
      </c>
      <c r="E6102">
        <v>86</v>
      </c>
      <c r="F6102" t="s">
        <v>63</v>
      </c>
    </row>
    <row r="6103" spans="1:6" x14ac:dyDescent="0.2">
      <c r="A6103">
        <v>4182</v>
      </c>
      <c r="B6103">
        <v>9</v>
      </c>
      <c r="C6103" t="s">
        <v>58</v>
      </c>
      <c r="D6103">
        <v>78</v>
      </c>
      <c r="E6103">
        <v>86</v>
      </c>
      <c r="F6103" t="s">
        <v>63</v>
      </c>
    </row>
    <row r="6104" spans="1:6" x14ac:dyDescent="0.2">
      <c r="A6104">
        <v>4183</v>
      </c>
      <c r="B6104">
        <v>9</v>
      </c>
      <c r="C6104" t="s">
        <v>59</v>
      </c>
      <c r="D6104">
        <v>78</v>
      </c>
      <c r="E6104">
        <v>86</v>
      </c>
      <c r="F6104" t="s">
        <v>64</v>
      </c>
    </row>
    <row r="6105" spans="1:6" x14ac:dyDescent="0.2">
      <c r="A6105">
        <v>4184</v>
      </c>
      <c r="B6105">
        <v>9</v>
      </c>
      <c r="C6105" t="s">
        <v>60</v>
      </c>
      <c r="D6105">
        <v>78</v>
      </c>
      <c r="E6105">
        <v>86</v>
      </c>
      <c r="F6105" t="s">
        <v>62</v>
      </c>
    </row>
    <row r="6106" spans="1:6" x14ac:dyDescent="0.2">
      <c r="A6106">
        <v>4185</v>
      </c>
      <c r="B6106">
        <v>9</v>
      </c>
      <c r="C6106" t="s">
        <v>56</v>
      </c>
      <c r="D6106">
        <v>78</v>
      </c>
      <c r="E6106">
        <v>87</v>
      </c>
      <c r="F6106" t="s">
        <v>61</v>
      </c>
    </row>
    <row r="6107" spans="1:6" x14ac:dyDescent="0.2">
      <c r="A6107">
        <v>4186</v>
      </c>
      <c r="B6107">
        <v>9</v>
      </c>
      <c r="C6107" t="s">
        <v>58</v>
      </c>
      <c r="D6107">
        <v>78</v>
      </c>
      <c r="E6107">
        <v>87</v>
      </c>
      <c r="F6107" t="s">
        <v>61</v>
      </c>
    </row>
    <row r="6108" spans="1:6" x14ac:dyDescent="0.2">
      <c r="A6108">
        <v>4187</v>
      </c>
      <c r="B6108">
        <v>9</v>
      </c>
      <c r="C6108" t="s">
        <v>59</v>
      </c>
      <c r="D6108">
        <v>78</v>
      </c>
      <c r="E6108">
        <v>87</v>
      </c>
      <c r="F6108" t="s">
        <v>61</v>
      </c>
    </row>
    <row r="6109" spans="1:6" x14ac:dyDescent="0.2">
      <c r="A6109">
        <v>4188</v>
      </c>
      <c r="B6109">
        <v>9</v>
      </c>
      <c r="C6109" t="s">
        <v>60</v>
      </c>
      <c r="D6109">
        <v>78</v>
      </c>
      <c r="E6109">
        <v>87</v>
      </c>
      <c r="F6109" t="s">
        <v>57</v>
      </c>
    </row>
    <row r="6110" spans="1:6" x14ac:dyDescent="0.2">
      <c r="A6110">
        <v>4189</v>
      </c>
      <c r="B6110">
        <v>9</v>
      </c>
      <c r="C6110" t="s">
        <v>56</v>
      </c>
      <c r="D6110">
        <v>78</v>
      </c>
      <c r="E6110">
        <v>88</v>
      </c>
      <c r="F6110" t="s">
        <v>63</v>
      </c>
    </row>
    <row r="6111" spans="1:6" x14ac:dyDescent="0.2">
      <c r="A6111">
        <v>4190</v>
      </c>
      <c r="B6111">
        <v>9</v>
      </c>
      <c r="C6111" t="s">
        <v>58</v>
      </c>
      <c r="D6111">
        <v>78</v>
      </c>
      <c r="E6111">
        <v>88</v>
      </c>
      <c r="F6111" t="s">
        <v>63</v>
      </c>
    </row>
    <row r="6112" spans="1:6" x14ac:dyDescent="0.2">
      <c r="A6112">
        <v>4191</v>
      </c>
      <c r="B6112">
        <v>9</v>
      </c>
      <c r="C6112" t="s">
        <v>59</v>
      </c>
      <c r="D6112">
        <v>78</v>
      </c>
      <c r="E6112">
        <v>88</v>
      </c>
      <c r="F6112" t="s">
        <v>63</v>
      </c>
    </row>
    <row r="6113" spans="1:6" x14ac:dyDescent="0.2">
      <c r="A6113">
        <v>4192</v>
      </c>
      <c r="B6113">
        <v>9</v>
      </c>
      <c r="C6113" t="s">
        <v>60</v>
      </c>
      <c r="D6113">
        <v>78</v>
      </c>
      <c r="E6113">
        <v>88</v>
      </c>
      <c r="F6113" t="s">
        <v>63</v>
      </c>
    </row>
    <row r="6114" spans="1:6" x14ac:dyDescent="0.2">
      <c r="A6114">
        <v>4193</v>
      </c>
      <c r="B6114">
        <v>9</v>
      </c>
      <c r="C6114" t="s">
        <v>56</v>
      </c>
      <c r="D6114">
        <v>78</v>
      </c>
      <c r="E6114">
        <v>89</v>
      </c>
      <c r="F6114" t="s">
        <v>63</v>
      </c>
    </row>
    <row r="6115" spans="1:6" x14ac:dyDescent="0.2">
      <c r="A6115">
        <v>4194</v>
      </c>
      <c r="B6115">
        <v>9</v>
      </c>
      <c r="C6115" t="s">
        <v>58</v>
      </c>
      <c r="D6115">
        <v>78</v>
      </c>
      <c r="E6115">
        <v>89</v>
      </c>
      <c r="F6115" t="s">
        <v>62</v>
      </c>
    </row>
    <row r="6116" spans="1:6" x14ac:dyDescent="0.2">
      <c r="A6116">
        <v>4195</v>
      </c>
      <c r="B6116">
        <v>9</v>
      </c>
      <c r="C6116" t="s">
        <v>59</v>
      </c>
      <c r="D6116">
        <v>78</v>
      </c>
      <c r="E6116">
        <v>89</v>
      </c>
      <c r="F6116" t="s">
        <v>64</v>
      </c>
    </row>
    <row r="6117" spans="1:6" x14ac:dyDescent="0.2">
      <c r="A6117">
        <v>4196</v>
      </c>
      <c r="B6117">
        <v>9</v>
      </c>
      <c r="C6117" t="s">
        <v>60</v>
      </c>
      <c r="D6117">
        <v>78</v>
      </c>
      <c r="E6117">
        <v>89</v>
      </c>
      <c r="F6117" t="s">
        <v>64</v>
      </c>
    </row>
    <row r="6118" spans="1:6" x14ac:dyDescent="0.2">
      <c r="A6118">
        <v>4197</v>
      </c>
      <c r="B6118">
        <v>9</v>
      </c>
      <c r="C6118" t="s">
        <v>56</v>
      </c>
      <c r="D6118">
        <v>78</v>
      </c>
      <c r="E6118">
        <v>90</v>
      </c>
      <c r="F6118" t="s">
        <v>61</v>
      </c>
    </row>
    <row r="6119" spans="1:6" x14ac:dyDescent="0.2">
      <c r="A6119">
        <v>4198</v>
      </c>
      <c r="B6119">
        <v>9</v>
      </c>
      <c r="C6119" t="s">
        <v>58</v>
      </c>
      <c r="D6119">
        <v>78</v>
      </c>
      <c r="E6119">
        <v>90</v>
      </c>
      <c r="F6119" t="s">
        <v>64</v>
      </c>
    </row>
    <row r="6120" spans="1:6" x14ac:dyDescent="0.2">
      <c r="A6120">
        <v>4199</v>
      </c>
      <c r="B6120">
        <v>9</v>
      </c>
      <c r="C6120" t="s">
        <v>59</v>
      </c>
      <c r="D6120">
        <v>78</v>
      </c>
      <c r="E6120">
        <v>90</v>
      </c>
      <c r="F6120" t="s">
        <v>64</v>
      </c>
    </row>
    <row r="6121" spans="1:6" x14ac:dyDescent="0.2">
      <c r="A6121">
        <v>4200</v>
      </c>
      <c r="B6121">
        <v>9</v>
      </c>
      <c r="C6121" t="s">
        <v>60</v>
      </c>
      <c r="D6121">
        <v>78</v>
      </c>
      <c r="E6121">
        <v>90</v>
      </c>
      <c r="F6121" t="s">
        <v>64</v>
      </c>
    </row>
    <row r="6122" spans="1:6" x14ac:dyDescent="0.2">
      <c r="A6122">
        <v>4201</v>
      </c>
      <c r="B6122">
        <v>9</v>
      </c>
      <c r="C6122" t="s">
        <v>56</v>
      </c>
      <c r="D6122">
        <v>78</v>
      </c>
      <c r="E6122">
        <v>91</v>
      </c>
      <c r="F6122" t="s">
        <v>61</v>
      </c>
    </row>
    <row r="6123" spans="1:6" x14ac:dyDescent="0.2">
      <c r="A6123">
        <v>4202</v>
      </c>
      <c r="B6123">
        <v>9</v>
      </c>
      <c r="C6123" t="s">
        <v>58</v>
      </c>
      <c r="D6123">
        <v>78</v>
      </c>
      <c r="E6123">
        <v>91</v>
      </c>
      <c r="F6123" t="s">
        <v>61</v>
      </c>
    </row>
    <row r="6124" spans="1:6" x14ac:dyDescent="0.2">
      <c r="A6124">
        <v>4203</v>
      </c>
      <c r="B6124">
        <v>9</v>
      </c>
      <c r="C6124" t="s">
        <v>59</v>
      </c>
      <c r="D6124">
        <v>78</v>
      </c>
      <c r="E6124">
        <v>91</v>
      </c>
      <c r="F6124" t="s">
        <v>62</v>
      </c>
    </row>
    <row r="6125" spans="1:6" x14ac:dyDescent="0.2">
      <c r="A6125">
        <v>4204</v>
      </c>
      <c r="B6125">
        <v>9</v>
      </c>
      <c r="C6125" t="s">
        <v>60</v>
      </c>
      <c r="D6125">
        <v>78</v>
      </c>
      <c r="E6125">
        <v>91</v>
      </c>
      <c r="F6125" t="s">
        <v>63</v>
      </c>
    </row>
    <row r="6126" spans="1:6" x14ac:dyDescent="0.2">
      <c r="A6126">
        <v>4205</v>
      </c>
      <c r="B6126">
        <v>9</v>
      </c>
      <c r="C6126" t="s">
        <v>56</v>
      </c>
      <c r="D6126">
        <v>78</v>
      </c>
      <c r="E6126">
        <v>92</v>
      </c>
      <c r="F6126" t="s">
        <v>64</v>
      </c>
    </row>
    <row r="6127" spans="1:6" x14ac:dyDescent="0.2">
      <c r="A6127">
        <v>4206</v>
      </c>
      <c r="B6127">
        <v>9</v>
      </c>
      <c r="C6127" t="s">
        <v>58</v>
      </c>
      <c r="D6127">
        <v>78</v>
      </c>
      <c r="E6127">
        <v>92</v>
      </c>
      <c r="F6127" t="s">
        <v>63</v>
      </c>
    </row>
    <row r="6128" spans="1:6" x14ac:dyDescent="0.2">
      <c r="A6128">
        <v>4207</v>
      </c>
      <c r="B6128">
        <v>9</v>
      </c>
      <c r="C6128" t="s">
        <v>59</v>
      </c>
      <c r="D6128">
        <v>78</v>
      </c>
      <c r="E6128">
        <v>92</v>
      </c>
      <c r="F6128" t="s">
        <v>64</v>
      </c>
    </row>
    <row r="6129" spans="1:6" x14ac:dyDescent="0.2">
      <c r="A6129">
        <v>4208</v>
      </c>
      <c r="B6129">
        <v>9</v>
      </c>
      <c r="C6129" t="s">
        <v>60</v>
      </c>
      <c r="D6129">
        <v>78</v>
      </c>
      <c r="E6129">
        <v>92</v>
      </c>
      <c r="F6129" t="s">
        <v>62</v>
      </c>
    </row>
    <row r="6130" spans="1:6" x14ac:dyDescent="0.2">
      <c r="A6130">
        <v>4209</v>
      </c>
      <c r="B6130">
        <v>9</v>
      </c>
      <c r="C6130" t="s">
        <v>56</v>
      </c>
      <c r="D6130">
        <v>78</v>
      </c>
      <c r="E6130">
        <v>93</v>
      </c>
      <c r="F6130" t="s">
        <v>63</v>
      </c>
    </row>
    <row r="6131" spans="1:6" x14ac:dyDescent="0.2">
      <c r="A6131">
        <v>4210</v>
      </c>
      <c r="B6131">
        <v>9</v>
      </c>
      <c r="C6131" t="s">
        <v>58</v>
      </c>
      <c r="D6131">
        <v>78</v>
      </c>
      <c r="E6131">
        <v>93</v>
      </c>
      <c r="F6131" t="s">
        <v>63</v>
      </c>
    </row>
    <row r="6132" spans="1:6" x14ac:dyDescent="0.2">
      <c r="A6132">
        <v>4211</v>
      </c>
      <c r="B6132">
        <v>9</v>
      </c>
      <c r="C6132" t="s">
        <v>59</v>
      </c>
      <c r="D6132">
        <v>78</v>
      </c>
      <c r="E6132">
        <v>93</v>
      </c>
      <c r="F6132" t="s">
        <v>64</v>
      </c>
    </row>
    <row r="6133" spans="1:6" x14ac:dyDescent="0.2">
      <c r="A6133">
        <v>4212</v>
      </c>
      <c r="B6133">
        <v>9</v>
      </c>
      <c r="C6133" t="s">
        <v>60</v>
      </c>
      <c r="D6133">
        <v>78</v>
      </c>
      <c r="E6133">
        <v>93</v>
      </c>
      <c r="F6133" t="s">
        <v>64</v>
      </c>
    </row>
    <row r="6134" spans="1:6" x14ac:dyDescent="0.2">
      <c r="A6134">
        <v>4213</v>
      </c>
      <c r="B6134">
        <v>9</v>
      </c>
      <c r="C6134" t="s">
        <v>56</v>
      </c>
      <c r="D6134">
        <v>78</v>
      </c>
      <c r="E6134">
        <v>94</v>
      </c>
      <c r="F6134" t="s">
        <v>62</v>
      </c>
    </row>
    <row r="6135" spans="1:6" x14ac:dyDescent="0.2">
      <c r="A6135">
        <v>4214</v>
      </c>
      <c r="B6135">
        <v>9</v>
      </c>
      <c r="C6135" t="s">
        <v>58</v>
      </c>
      <c r="D6135">
        <v>78</v>
      </c>
      <c r="E6135">
        <v>94</v>
      </c>
      <c r="F6135" t="s">
        <v>63</v>
      </c>
    </row>
    <row r="6136" spans="1:6" x14ac:dyDescent="0.2">
      <c r="A6136">
        <v>4215</v>
      </c>
      <c r="B6136">
        <v>9</v>
      </c>
      <c r="C6136" t="s">
        <v>59</v>
      </c>
      <c r="D6136">
        <v>78</v>
      </c>
      <c r="E6136">
        <v>94</v>
      </c>
      <c r="F6136" t="s">
        <v>62</v>
      </c>
    </row>
    <row r="6137" spans="1:6" x14ac:dyDescent="0.2">
      <c r="A6137">
        <v>4216</v>
      </c>
      <c r="B6137">
        <v>9</v>
      </c>
      <c r="C6137" t="s">
        <v>60</v>
      </c>
      <c r="D6137">
        <v>78</v>
      </c>
      <c r="E6137">
        <v>94</v>
      </c>
      <c r="F6137" t="s">
        <v>62</v>
      </c>
    </row>
    <row r="6138" spans="1:6" x14ac:dyDescent="0.2">
      <c r="A6138">
        <v>4217</v>
      </c>
      <c r="B6138">
        <v>9</v>
      </c>
      <c r="C6138" t="s">
        <v>56</v>
      </c>
      <c r="D6138">
        <v>78</v>
      </c>
      <c r="E6138">
        <v>95</v>
      </c>
      <c r="F6138" t="s">
        <v>64</v>
      </c>
    </row>
    <row r="6139" spans="1:6" x14ac:dyDescent="0.2">
      <c r="A6139">
        <v>4218</v>
      </c>
      <c r="B6139">
        <v>9</v>
      </c>
      <c r="C6139" t="s">
        <v>58</v>
      </c>
      <c r="D6139">
        <v>78</v>
      </c>
      <c r="E6139">
        <v>95</v>
      </c>
      <c r="F6139" t="s">
        <v>64</v>
      </c>
    </row>
    <row r="6140" spans="1:6" x14ac:dyDescent="0.2">
      <c r="A6140">
        <v>4219</v>
      </c>
      <c r="B6140">
        <v>9</v>
      </c>
      <c r="C6140" t="s">
        <v>59</v>
      </c>
      <c r="D6140">
        <v>78</v>
      </c>
      <c r="E6140">
        <v>95</v>
      </c>
      <c r="F6140" t="s">
        <v>64</v>
      </c>
    </row>
    <row r="6141" spans="1:6" x14ac:dyDescent="0.2">
      <c r="A6141">
        <v>4220</v>
      </c>
      <c r="B6141">
        <v>9</v>
      </c>
      <c r="C6141" t="s">
        <v>60</v>
      </c>
      <c r="D6141">
        <v>78</v>
      </c>
      <c r="E6141">
        <v>95</v>
      </c>
      <c r="F6141" t="s">
        <v>64</v>
      </c>
    </row>
    <row r="6142" spans="1:6" x14ac:dyDescent="0.2">
      <c r="A6142">
        <v>4221</v>
      </c>
      <c r="B6142">
        <v>9</v>
      </c>
      <c r="C6142" t="s">
        <v>56</v>
      </c>
      <c r="D6142">
        <v>78</v>
      </c>
      <c r="E6142">
        <v>96</v>
      </c>
      <c r="F6142" t="s">
        <v>64</v>
      </c>
    </row>
    <row r="6143" spans="1:6" x14ac:dyDescent="0.2">
      <c r="A6143">
        <v>4222</v>
      </c>
      <c r="B6143">
        <v>9</v>
      </c>
      <c r="C6143" t="s">
        <v>58</v>
      </c>
      <c r="D6143">
        <v>78</v>
      </c>
      <c r="E6143">
        <v>96</v>
      </c>
      <c r="F6143" t="s">
        <v>64</v>
      </c>
    </row>
    <row r="6144" spans="1:6" x14ac:dyDescent="0.2">
      <c r="A6144">
        <v>4223</v>
      </c>
      <c r="B6144">
        <v>9</v>
      </c>
      <c r="C6144" t="s">
        <v>59</v>
      </c>
      <c r="D6144">
        <v>78</v>
      </c>
      <c r="E6144">
        <v>96</v>
      </c>
      <c r="F6144" t="s">
        <v>64</v>
      </c>
    </row>
    <row r="6145" spans="1:6" x14ac:dyDescent="0.2">
      <c r="A6145">
        <v>4224</v>
      </c>
      <c r="B6145">
        <v>9</v>
      </c>
      <c r="C6145" t="s">
        <v>60</v>
      </c>
      <c r="D6145">
        <v>78</v>
      </c>
      <c r="E6145">
        <v>96</v>
      </c>
      <c r="F6145" t="s">
        <v>64</v>
      </c>
    </row>
    <row r="6146" spans="1:6" x14ac:dyDescent="0.2">
      <c r="A6146">
        <v>4225</v>
      </c>
      <c r="B6146">
        <v>9</v>
      </c>
      <c r="C6146" t="s">
        <v>56</v>
      </c>
      <c r="D6146">
        <v>91</v>
      </c>
      <c r="E6146">
        <v>1</v>
      </c>
      <c r="F6146" t="s">
        <v>64</v>
      </c>
    </row>
    <row r="6147" spans="1:6" x14ac:dyDescent="0.2">
      <c r="A6147">
        <v>4226</v>
      </c>
      <c r="B6147">
        <v>9</v>
      </c>
      <c r="C6147" t="s">
        <v>58</v>
      </c>
      <c r="D6147">
        <v>91</v>
      </c>
      <c r="E6147">
        <v>1</v>
      </c>
      <c r="F6147" t="s">
        <v>64</v>
      </c>
    </row>
    <row r="6148" spans="1:6" x14ac:dyDescent="0.2">
      <c r="A6148">
        <v>4227</v>
      </c>
      <c r="B6148">
        <v>9</v>
      </c>
      <c r="C6148" t="s">
        <v>59</v>
      </c>
      <c r="D6148">
        <v>91</v>
      </c>
      <c r="E6148">
        <v>1</v>
      </c>
      <c r="F6148" t="s">
        <v>64</v>
      </c>
    </row>
    <row r="6149" spans="1:6" x14ac:dyDescent="0.2">
      <c r="A6149">
        <v>4228</v>
      </c>
      <c r="B6149">
        <v>9</v>
      </c>
      <c r="C6149" t="s">
        <v>60</v>
      </c>
      <c r="D6149">
        <v>91</v>
      </c>
      <c r="E6149">
        <v>1</v>
      </c>
      <c r="F6149" t="s">
        <v>64</v>
      </c>
    </row>
    <row r="6150" spans="1:6" x14ac:dyDescent="0.2">
      <c r="A6150">
        <v>4229</v>
      </c>
      <c r="B6150">
        <v>9</v>
      </c>
      <c r="C6150" t="s">
        <v>56</v>
      </c>
      <c r="D6150">
        <v>91</v>
      </c>
      <c r="E6150">
        <v>2</v>
      </c>
      <c r="F6150" t="s">
        <v>63</v>
      </c>
    </row>
    <row r="6151" spans="1:6" x14ac:dyDescent="0.2">
      <c r="A6151">
        <v>4230</v>
      </c>
      <c r="B6151">
        <v>9</v>
      </c>
      <c r="C6151" t="s">
        <v>58</v>
      </c>
      <c r="D6151">
        <v>91</v>
      </c>
      <c r="E6151">
        <v>2</v>
      </c>
      <c r="F6151" t="s">
        <v>64</v>
      </c>
    </row>
    <row r="6152" spans="1:6" x14ac:dyDescent="0.2">
      <c r="A6152">
        <v>4231</v>
      </c>
      <c r="B6152">
        <v>9</v>
      </c>
      <c r="C6152" t="s">
        <v>59</v>
      </c>
      <c r="D6152">
        <v>91</v>
      </c>
      <c r="E6152">
        <v>2</v>
      </c>
      <c r="F6152" t="s">
        <v>64</v>
      </c>
    </row>
    <row r="6153" spans="1:6" x14ac:dyDescent="0.2">
      <c r="A6153">
        <v>4232</v>
      </c>
      <c r="B6153">
        <v>9</v>
      </c>
      <c r="C6153" t="s">
        <v>60</v>
      </c>
      <c r="D6153">
        <v>91</v>
      </c>
      <c r="E6153">
        <v>2</v>
      </c>
      <c r="F6153" t="s">
        <v>64</v>
      </c>
    </row>
    <row r="6154" spans="1:6" x14ac:dyDescent="0.2">
      <c r="A6154">
        <v>4233</v>
      </c>
      <c r="B6154">
        <v>9</v>
      </c>
      <c r="C6154" t="s">
        <v>56</v>
      </c>
      <c r="D6154">
        <v>91</v>
      </c>
      <c r="E6154">
        <v>3</v>
      </c>
      <c r="F6154" t="s">
        <v>61</v>
      </c>
    </row>
    <row r="6155" spans="1:6" x14ac:dyDescent="0.2">
      <c r="A6155">
        <v>4234</v>
      </c>
      <c r="B6155">
        <v>9</v>
      </c>
      <c r="C6155" t="s">
        <v>58</v>
      </c>
      <c r="D6155">
        <v>91</v>
      </c>
      <c r="E6155">
        <v>3</v>
      </c>
      <c r="F6155" t="s">
        <v>63</v>
      </c>
    </row>
    <row r="6156" spans="1:6" x14ac:dyDescent="0.2">
      <c r="A6156">
        <v>4235</v>
      </c>
      <c r="B6156">
        <v>9</v>
      </c>
      <c r="C6156" t="s">
        <v>59</v>
      </c>
      <c r="D6156">
        <v>91</v>
      </c>
      <c r="E6156">
        <v>3</v>
      </c>
      <c r="F6156" t="s">
        <v>64</v>
      </c>
    </row>
    <row r="6157" spans="1:6" x14ac:dyDescent="0.2">
      <c r="A6157">
        <v>4236</v>
      </c>
      <c r="B6157">
        <v>9</v>
      </c>
      <c r="C6157" t="s">
        <v>60</v>
      </c>
      <c r="D6157">
        <v>91</v>
      </c>
      <c r="E6157">
        <v>3</v>
      </c>
      <c r="F6157" t="s">
        <v>61</v>
      </c>
    </row>
    <row r="6158" spans="1:6" x14ac:dyDescent="0.2">
      <c r="A6158">
        <v>4237</v>
      </c>
      <c r="B6158">
        <v>9</v>
      </c>
      <c r="C6158" t="s">
        <v>56</v>
      </c>
      <c r="D6158">
        <v>91</v>
      </c>
      <c r="E6158">
        <v>4</v>
      </c>
      <c r="F6158" t="s">
        <v>63</v>
      </c>
    </row>
    <row r="6159" spans="1:6" x14ac:dyDescent="0.2">
      <c r="A6159">
        <v>4238</v>
      </c>
      <c r="B6159">
        <v>9</v>
      </c>
      <c r="C6159" t="s">
        <v>58</v>
      </c>
      <c r="D6159">
        <v>91</v>
      </c>
      <c r="E6159">
        <v>4</v>
      </c>
      <c r="F6159" t="s">
        <v>63</v>
      </c>
    </row>
    <row r="6160" spans="1:6" x14ac:dyDescent="0.2">
      <c r="A6160">
        <v>4239</v>
      </c>
      <c r="B6160">
        <v>9</v>
      </c>
      <c r="C6160" t="s">
        <v>59</v>
      </c>
      <c r="D6160">
        <v>91</v>
      </c>
      <c r="E6160">
        <v>4</v>
      </c>
      <c r="F6160" t="s">
        <v>63</v>
      </c>
    </row>
    <row r="6161" spans="1:6" x14ac:dyDescent="0.2">
      <c r="A6161">
        <v>4240</v>
      </c>
      <c r="B6161">
        <v>9</v>
      </c>
      <c r="C6161" t="s">
        <v>60</v>
      </c>
      <c r="D6161">
        <v>91</v>
      </c>
      <c r="E6161">
        <v>4</v>
      </c>
      <c r="F6161" t="s">
        <v>63</v>
      </c>
    </row>
    <row r="6162" spans="1:6" x14ac:dyDescent="0.2">
      <c r="A6162">
        <v>4241</v>
      </c>
      <c r="B6162">
        <v>9</v>
      </c>
      <c r="C6162" t="s">
        <v>56</v>
      </c>
      <c r="D6162">
        <v>91</v>
      </c>
      <c r="E6162">
        <v>5</v>
      </c>
      <c r="F6162" t="s">
        <v>64</v>
      </c>
    </row>
    <row r="6163" spans="1:6" x14ac:dyDescent="0.2">
      <c r="A6163">
        <v>4242</v>
      </c>
      <c r="B6163">
        <v>9</v>
      </c>
      <c r="C6163" t="s">
        <v>58</v>
      </c>
      <c r="D6163">
        <v>91</v>
      </c>
      <c r="E6163">
        <v>5</v>
      </c>
      <c r="F6163" t="s">
        <v>63</v>
      </c>
    </row>
    <row r="6164" spans="1:6" x14ac:dyDescent="0.2">
      <c r="A6164">
        <v>4243</v>
      </c>
      <c r="B6164">
        <v>9</v>
      </c>
      <c r="C6164" t="s">
        <v>59</v>
      </c>
      <c r="D6164">
        <v>91</v>
      </c>
      <c r="E6164">
        <v>5</v>
      </c>
      <c r="F6164" t="s">
        <v>63</v>
      </c>
    </row>
    <row r="6165" spans="1:6" x14ac:dyDescent="0.2">
      <c r="A6165">
        <v>4244</v>
      </c>
      <c r="B6165">
        <v>9</v>
      </c>
      <c r="C6165" t="s">
        <v>60</v>
      </c>
      <c r="D6165">
        <v>91</v>
      </c>
      <c r="E6165">
        <v>5</v>
      </c>
      <c r="F6165" t="s">
        <v>63</v>
      </c>
    </row>
    <row r="6166" spans="1:6" x14ac:dyDescent="0.2">
      <c r="A6166">
        <v>4245</v>
      </c>
      <c r="B6166">
        <v>9</v>
      </c>
      <c r="C6166" t="s">
        <v>56</v>
      </c>
      <c r="D6166">
        <v>91</v>
      </c>
      <c r="E6166">
        <v>6</v>
      </c>
      <c r="F6166" t="s">
        <v>63</v>
      </c>
    </row>
    <row r="6167" spans="1:6" x14ac:dyDescent="0.2">
      <c r="A6167">
        <v>4246</v>
      </c>
      <c r="B6167">
        <v>9</v>
      </c>
      <c r="C6167" t="s">
        <v>58</v>
      </c>
      <c r="D6167">
        <v>91</v>
      </c>
      <c r="E6167">
        <v>6</v>
      </c>
      <c r="F6167" t="s">
        <v>63</v>
      </c>
    </row>
    <row r="6168" spans="1:6" x14ac:dyDescent="0.2">
      <c r="A6168">
        <v>4247</v>
      </c>
      <c r="B6168">
        <v>9</v>
      </c>
      <c r="C6168" t="s">
        <v>59</v>
      </c>
      <c r="D6168">
        <v>91</v>
      </c>
      <c r="E6168">
        <v>6</v>
      </c>
      <c r="F6168" t="s">
        <v>62</v>
      </c>
    </row>
    <row r="6169" spans="1:6" x14ac:dyDescent="0.2">
      <c r="A6169">
        <v>4248</v>
      </c>
      <c r="B6169">
        <v>9</v>
      </c>
      <c r="C6169" t="s">
        <v>60</v>
      </c>
      <c r="D6169">
        <v>91</v>
      </c>
      <c r="E6169">
        <v>6</v>
      </c>
      <c r="F6169" t="s">
        <v>62</v>
      </c>
    </row>
    <row r="6170" spans="1:6" x14ac:dyDescent="0.2">
      <c r="A6170">
        <v>4249</v>
      </c>
      <c r="B6170">
        <v>9</v>
      </c>
      <c r="C6170" t="s">
        <v>56</v>
      </c>
      <c r="D6170">
        <v>91</v>
      </c>
      <c r="E6170">
        <v>7</v>
      </c>
      <c r="F6170" t="s">
        <v>62</v>
      </c>
    </row>
    <row r="6171" spans="1:6" x14ac:dyDescent="0.2">
      <c r="A6171">
        <v>4250</v>
      </c>
      <c r="B6171">
        <v>9</v>
      </c>
      <c r="C6171" t="s">
        <v>58</v>
      </c>
      <c r="D6171">
        <v>91</v>
      </c>
      <c r="E6171">
        <v>7</v>
      </c>
      <c r="F6171" t="s">
        <v>62</v>
      </c>
    </row>
    <row r="6172" spans="1:6" x14ac:dyDescent="0.2">
      <c r="A6172">
        <v>4251</v>
      </c>
      <c r="B6172">
        <v>9</v>
      </c>
      <c r="C6172" t="s">
        <v>59</v>
      </c>
      <c r="D6172">
        <v>91</v>
      </c>
      <c r="E6172">
        <v>7</v>
      </c>
      <c r="F6172" t="s">
        <v>63</v>
      </c>
    </row>
    <row r="6173" spans="1:6" x14ac:dyDescent="0.2">
      <c r="A6173">
        <v>4252</v>
      </c>
      <c r="B6173">
        <v>9</v>
      </c>
      <c r="C6173" t="s">
        <v>60</v>
      </c>
      <c r="D6173">
        <v>91</v>
      </c>
      <c r="E6173">
        <v>7</v>
      </c>
      <c r="F6173" t="s">
        <v>63</v>
      </c>
    </row>
    <row r="6174" spans="1:6" x14ac:dyDescent="0.2">
      <c r="A6174">
        <v>4253</v>
      </c>
      <c r="B6174">
        <v>9</v>
      </c>
      <c r="C6174" t="s">
        <v>56</v>
      </c>
      <c r="D6174">
        <v>91</v>
      </c>
      <c r="E6174">
        <v>8</v>
      </c>
      <c r="F6174" t="s">
        <v>63</v>
      </c>
    </row>
    <row r="6175" spans="1:6" x14ac:dyDescent="0.2">
      <c r="A6175">
        <v>4254</v>
      </c>
      <c r="B6175">
        <v>9</v>
      </c>
      <c r="C6175" t="s">
        <v>58</v>
      </c>
      <c r="D6175">
        <v>91</v>
      </c>
      <c r="E6175">
        <v>8</v>
      </c>
      <c r="F6175" t="s">
        <v>63</v>
      </c>
    </row>
    <row r="6176" spans="1:6" x14ac:dyDescent="0.2">
      <c r="A6176">
        <v>4255</v>
      </c>
      <c r="B6176">
        <v>9</v>
      </c>
      <c r="C6176" t="s">
        <v>59</v>
      </c>
      <c r="D6176">
        <v>91</v>
      </c>
      <c r="E6176">
        <v>8</v>
      </c>
      <c r="F6176" t="s">
        <v>62</v>
      </c>
    </row>
    <row r="6177" spans="1:6" x14ac:dyDescent="0.2">
      <c r="A6177">
        <v>4256</v>
      </c>
      <c r="B6177">
        <v>9</v>
      </c>
      <c r="C6177" t="s">
        <v>60</v>
      </c>
      <c r="D6177">
        <v>91</v>
      </c>
      <c r="E6177">
        <v>8</v>
      </c>
      <c r="F6177" t="s">
        <v>62</v>
      </c>
    </row>
    <row r="6178" spans="1:6" x14ac:dyDescent="0.2">
      <c r="A6178">
        <v>4257</v>
      </c>
      <c r="B6178">
        <v>9</v>
      </c>
      <c r="C6178" t="s">
        <v>56</v>
      </c>
      <c r="D6178">
        <v>91</v>
      </c>
      <c r="E6178">
        <v>9</v>
      </c>
      <c r="F6178" t="s">
        <v>63</v>
      </c>
    </row>
    <row r="6179" spans="1:6" x14ac:dyDescent="0.2">
      <c r="A6179">
        <v>4258</v>
      </c>
      <c r="B6179">
        <v>9</v>
      </c>
      <c r="C6179" t="s">
        <v>58</v>
      </c>
      <c r="D6179">
        <v>91</v>
      </c>
      <c r="E6179">
        <v>9</v>
      </c>
      <c r="F6179" t="s">
        <v>63</v>
      </c>
    </row>
    <row r="6180" spans="1:6" x14ac:dyDescent="0.2">
      <c r="A6180">
        <v>4259</v>
      </c>
      <c r="B6180">
        <v>9</v>
      </c>
      <c r="C6180" t="s">
        <v>59</v>
      </c>
      <c r="D6180">
        <v>91</v>
      </c>
      <c r="E6180">
        <v>9</v>
      </c>
      <c r="F6180" t="s">
        <v>63</v>
      </c>
    </row>
    <row r="6181" spans="1:6" x14ac:dyDescent="0.2">
      <c r="A6181">
        <v>4260</v>
      </c>
      <c r="B6181">
        <v>9</v>
      </c>
      <c r="C6181" t="s">
        <v>60</v>
      </c>
      <c r="D6181">
        <v>91</v>
      </c>
      <c r="E6181">
        <v>9</v>
      </c>
      <c r="F6181" t="s">
        <v>62</v>
      </c>
    </row>
    <row r="6182" spans="1:6" x14ac:dyDescent="0.2">
      <c r="A6182">
        <v>4261</v>
      </c>
      <c r="B6182">
        <v>9</v>
      </c>
      <c r="C6182" t="s">
        <v>56</v>
      </c>
      <c r="D6182">
        <v>91</v>
      </c>
      <c r="E6182">
        <v>10</v>
      </c>
      <c r="F6182" t="s">
        <v>63</v>
      </c>
    </row>
    <row r="6183" spans="1:6" x14ac:dyDescent="0.2">
      <c r="A6183">
        <v>4262</v>
      </c>
      <c r="B6183">
        <v>9</v>
      </c>
      <c r="C6183" t="s">
        <v>58</v>
      </c>
      <c r="D6183">
        <v>91</v>
      </c>
      <c r="E6183">
        <v>10</v>
      </c>
      <c r="F6183" t="s">
        <v>63</v>
      </c>
    </row>
    <row r="6184" spans="1:6" x14ac:dyDescent="0.2">
      <c r="A6184">
        <v>4263</v>
      </c>
      <c r="B6184">
        <v>9</v>
      </c>
      <c r="C6184" t="s">
        <v>59</v>
      </c>
      <c r="D6184">
        <v>91</v>
      </c>
      <c r="E6184">
        <v>10</v>
      </c>
      <c r="F6184" t="s">
        <v>64</v>
      </c>
    </row>
    <row r="6185" spans="1:6" x14ac:dyDescent="0.2">
      <c r="A6185">
        <v>4264</v>
      </c>
      <c r="B6185">
        <v>9</v>
      </c>
      <c r="C6185" t="s">
        <v>60</v>
      </c>
      <c r="D6185">
        <v>91</v>
      </c>
      <c r="E6185">
        <v>10</v>
      </c>
      <c r="F6185" t="s">
        <v>62</v>
      </c>
    </row>
    <row r="6186" spans="1:6" x14ac:dyDescent="0.2">
      <c r="A6186">
        <v>4265</v>
      </c>
      <c r="B6186">
        <v>9</v>
      </c>
      <c r="C6186" t="s">
        <v>56</v>
      </c>
      <c r="D6186">
        <v>91</v>
      </c>
      <c r="E6186">
        <v>11</v>
      </c>
      <c r="F6186" t="s">
        <v>64</v>
      </c>
    </row>
    <row r="6187" spans="1:6" x14ac:dyDescent="0.2">
      <c r="A6187">
        <v>4266</v>
      </c>
      <c r="B6187">
        <v>9</v>
      </c>
      <c r="C6187" t="s">
        <v>58</v>
      </c>
      <c r="D6187">
        <v>91</v>
      </c>
      <c r="E6187">
        <v>11</v>
      </c>
      <c r="F6187" t="s">
        <v>63</v>
      </c>
    </row>
    <row r="6188" spans="1:6" x14ac:dyDescent="0.2">
      <c r="A6188">
        <v>4267</v>
      </c>
      <c r="B6188">
        <v>9</v>
      </c>
      <c r="C6188" t="s">
        <v>59</v>
      </c>
      <c r="D6188">
        <v>91</v>
      </c>
      <c r="E6188">
        <v>11</v>
      </c>
      <c r="F6188" t="s">
        <v>64</v>
      </c>
    </row>
    <row r="6189" spans="1:6" x14ac:dyDescent="0.2">
      <c r="A6189">
        <v>4268</v>
      </c>
      <c r="B6189">
        <v>9</v>
      </c>
      <c r="C6189" t="s">
        <v>60</v>
      </c>
      <c r="D6189">
        <v>91</v>
      </c>
      <c r="E6189">
        <v>11</v>
      </c>
      <c r="F6189" t="s">
        <v>63</v>
      </c>
    </row>
    <row r="6190" spans="1:6" x14ac:dyDescent="0.2">
      <c r="A6190">
        <v>4269</v>
      </c>
      <c r="B6190">
        <v>9</v>
      </c>
      <c r="C6190" t="s">
        <v>56</v>
      </c>
      <c r="D6190">
        <v>91</v>
      </c>
      <c r="E6190">
        <v>12</v>
      </c>
      <c r="F6190" t="s">
        <v>64</v>
      </c>
    </row>
    <row r="6191" spans="1:6" x14ac:dyDescent="0.2">
      <c r="A6191">
        <v>4270</v>
      </c>
      <c r="B6191">
        <v>9</v>
      </c>
      <c r="C6191" t="s">
        <v>58</v>
      </c>
      <c r="D6191">
        <v>91</v>
      </c>
      <c r="E6191">
        <v>12</v>
      </c>
      <c r="F6191" t="s">
        <v>64</v>
      </c>
    </row>
    <row r="6192" spans="1:6" x14ac:dyDescent="0.2">
      <c r="A6192">
        <v>4271</v>
      </c>
      <c r="B6192">
        <v>9</v>
      </c>
      <c r="C6192" t="s">
        <v>59</v>
      </c>
      <c r="D6192">
        <v>91</v>
      </c>
      <c r="E6192">
        <v>12</v>
      </c>
      <c r="F6192" t="s">
        <v>64</v>
      </c>
    </row>
    <row r="6193" spans="1:6" x14ac:dyDescent="0.2">
      <c r="A6193">
        <v>4272</v>
      </c>
      <c r="B6193">
        <v>9</v>
      </c>
      <c r="C6193" t="s">
        <v>60</v>
      </c>
      <c r="D6193">
        <v>91</v>
      </c>
      <c r="E6193">
        <v>12</v>
      </c>
      <c r="F6193" t="s">
        <v>64</v>
      </c>
    </row>
    <row r="6194" spans="1:6" x14ac:dyDescent="0.2">
      <c r="A6194">
        <v>4273</v>
      </c>
      <c r="B6194">
        <v>9</v>
      </c>
      <c r="C6194" t="s">
        <v>56</v>
      </c>
      <c r="D6194">
        <v>91</v>
      </c>
      <c r="E6194">
        <v>13</v>
      </c>
      <c r="F6194" t="s">
        <v>64</v>
      </c>
    </row>
    <row r="6195" spans="1:6" x14ac:dyDescent="0.2">
      <c r="A6195">
        <v>4274</v>
      </c>
      <c r="B6195">
        <v>9</v>
      </c>
      <c r="C6195" t="s">
        <v>58</v>
      </c>
      <c r="D6195">
        <v>91</v>
      </c>
      <c r="E6195">
        <v>13</v>
      </c>
      <c r="F6195" t="s">
        <v>64</v>
      </c>
    </row>
    <row r="6196" spans="1:6" x14ac:dyDescent="0.2">
      <c r="A6196">
        <v>4275</v>
      </c>
      <c r="B6196">
        <v>9</v>
      </c>
      <c r="C6196" t="s">
        <v>59</v>
      </c>
      <c r="D6196">
        <v>91</v>
      </c>
      <c r="E6196">
        <v>13</v>
      </c>
      <c r="F6196" t="s">
        <v>64</v>
      </c>
    </row>
    <row r="6197" spans="1:6" x14ac:dyDescent="0.2">
      <c r="A6197">
        <v>4276</v>
      </c>
      <c r="B6197">
        <v>9</v>
      </c>
      <c r="C6197" t="s">
        <v>60</v>
      </c>
      <c r="D6197">
        <v>91</v>
      </c>
      <c r="E6197">
        <v>13</v>
      </c>
      <c r="F6197" t="s">
        <v>64</v>
      </c>
    </row>
    <row r="6198" spans="1:6" x14ac:dyDescent="0.2">
      <c r="A6198">
        <v>4277</v>
      </c>
      <c r="B6198">
        <v>9</v>
      </c>
      <c r="C6198" t="s">
        <v>56</v>
      </c>
      <c r="D6198">
        <v>91</v>
      </c>
      <c r="E6198">
        <v>14</v>
      </c>
      <c r="F6198" t="s">
        <v>61</v>
      </c>
    </row>
    <row r="6199" spans="1:6" x14ac:dyDescent="0.2">
      <c r="A6199">
        <v>4278</v>
      </c>
      <c r="B6199">
        <v>9</v>
      </c>
      <c r="C6199" t="s">
        <v>58</v>
      </c>
      <c r="D6199">
        <v>91</v>
      </c>
      <c r="E6199">
        <v>14</v>
      </c>
      <c r="F6199" t="s">
        <v>64</v>
      </c>
    </row>
    <row r="6200" spans="1:6" x14ac:dyDescent="0.2">
      <c r="A6200">
        <v>4279</v>
      </c>
      <c r="B6200">
        <v>9</v>
      </c>
      <c r="C6200" t="s">
        <v>59</v>
      </c>
      <c r="D6200">
        <v>91</v>
      </c>
      <c r="E6200">
        <v>14</v>
      </c>
      <c r="F6200" t="s">
        <v>64</v>
      </c>
    </row>
    <row r="6201" spans="1:6" x14ac:dyDescent="0.2">
      <c r="A6201">
        <v>4280</v>
      </c>
      <c r="B6201">
        <v>9</v>
      </c>
      <c r="C6201" t="s">
        <v>60</v>
      </c>
      <c r="D6201">
        <v>91</v>
      </c>
      <c r="E6201">
        <v>14</v>
      </c>
      <c r="F6201" t="s">
        <v>62</v>
      </c>
    </row>
    <row r="6202" spans="1:6" x14ac:dyDescent="0.2">
      <c r="A6202">
        <v>4281</v>
      </c>
      <c r="B6202">
        <v>9</v>
      </c>
      <c r="C6202" t="s">
        <v>56</v>
      </c>
      <c r="D6202">
        <v>91</v>
      </c>
      <c r="E6202">
        <v>15</v>
      </c>
      <c r="F6202" t="s">
        <v>61</v>
      </c>
    </row>
    <row r="6203" spans="1:6" x14ac:dyDescent="0.2">
      <c r="A6203">
        <v>4282</v>
      </c>
      <c r="B6203">
        <v>9</v>
      </c>
      <c r="C6203" t="s">
        <v>58</v>
      </c>
      <c r="D6203">
        <v>91</v>
      </c>
      <c r="E6203">
        <v>15</v>
      </c>
      <c r="F6203" t="s">
        <v>63</v>
      </c>
    </row>
    <row r="6204" spans="1:6" x14ac:dyDescent="0.2">
      <c r="A6204">
        <v>4283</v>
      </c>
      <c r="B6204">
        <v>9</v>
      </c>
      <c r="C6204" t="s">
        <v>59</v>
      </c>
      <c r="D6204">
        <v>91</v>
      </c>
      <c r="E6204">
        <v>15</v>
      </c>
      <c r="F6204" t="s">
        <v>64</v>
      </c>
    </row>
    <row r="6205" spans="1:6" x14ac:dyDescent="0.2">
      <c r="A6205">
        <v>4284</v>
      </c>
      <c r="B6205">
        <v>9</v>
      </c>
      <c r="C6205" t="s">
        <v>60</v>
      </c>
      <c r="D6205">
        <v>91</v>
      </c>
      <c r="E6205">
        <v>15</v>
      </c>
      <c r="F6205" t="s">
        <v>64</v>
      </c>
    </row>
    <row r="6206" spans="1:6" x14ac:dyDescent="0.2">
      <c r="A6206">
        <v>4285</v>
      </c>
      <c r="B6206">
        <v>9</v>
      </c>
      <c r="C6206" t="s">
        <v>56</v>
      </c>
      <c r="D6206">
        <v>91</v>
      </c>
      <c r="E6206">
        <v>16</v>
      </c>
      <c r="F6206" t="s">
        <v>63</v>
      </c>
    </row>
    <row r="6207" spans="1:6" x14ac:dyDescent="0.2">
      <c r="A6207">
        <v>4286</v>
      </c>
      <c r="B6207">
        <v>9</v>
      </c>
      <c r="C6207" t="s">
        <v>58</v>
      </c>
      <c r="D6207">
        <v>91</v>
      </c>
      <c r="E6207">
        <v>16</v>
      </c>
      <c r="F6207" t="s">
        <v>63</v>
      </c>
    </row>
    <row r="6208" spans="1:6" x14ac:dyDescent="0.2">
      <c r="A6208">
        <v>4287</v>
      </c>
      <c r="B6208">
        <v>9</v>
      </c>
      <c r="C6208" t="s">
        <v>59</v>
      </c>
      <c r="D6208">
        <v>91</v>
      </c>
      <c r="E6208">
        <v>16</v>
      </c>
      <c r="F6208" t="s">
        <v>64</v>
      </c>
    </row>
    <row r="6209" spans="1:6" x14ac:dyDescent="0.2">
      <c r="A6209">
        <v>4288</v>
      </c>
      <c r="B6209">
        <v>9</v>
      </c>
      <c r="C6209" t="s">
        <v>60</v>
      </c>
      <c r="D6209">
        <v>91</v>
      </c>
      <c r="E6209">
        <v>16</v>
      </c>
      <c r="F6209" t="s">
        <v>63</v>
      </c>
    </row>
    <row r="6210" spans="1:6" x14ac:dyDescent="0.2">
      <c r="A6210">
        <v>4289</v>
      </c>
      <c r="B6210">
        <v>9</v>
      </c>
      <c r="C6210" t="s">
        <v>56</v>
      </c>
      <c r="D6210">
        <v>91</v>
      </c>
      <c r="E6210">
        <v>17</v>
      </c>
      <c r="F6210" t="s">
        <v>63</v>
      </c>
    </row>
    <row r="6211" spans="1:6" x14ac:dyDescent="0.2">
      <c r="A6211">
        <v>4290</v>
      </c>
      <c r="B6211">
        <v>9</v>
      </c>
      <c r="C6211" t="s">
        <v>58</v>
      </c>
      <c r="D6211">
        <v>91</v>
      </c>
      <c r="E6211">
        <v>17</v>
      </c>
      <c r="F6211" t="s">
        <v>63</v>
      </c>
    </row>
    <row r="6212" spans="1:6" x14ac:dyDescent="0.2">
      <c r="A6212">
        <v>4291</v>
      </c>
      <c r="B6212">
        <v>9</v>
      </c>
      <c r="C6212" t="s">
        <v>59</v>
      </c>
      <c r="D6212">
        <v>91</v>
      </c>
      <c r="E6212">
        <v>17</v>
      </c>
      <c r="F6212" t="s">
        <v>64</v>
      </c>
    </row>
    <row r="6213" spans="1:6" x14ac:dyDescent="0.2">
      <c r="A6213">
        <v>4292</v>
      </c>
      <c r="B6213">
        <v>9</v>
      </c>
      <c r="C6213" t="s">
        <v>60</v>
      </c>
      <c r="D6213">
        <v>91</v>
      </c>
      <c r="E6213">
        <v>17</v>
      </c>
      <c r="F6213" t="s">
        <v>63</v>
      </c>
    </row>
    <row r="6214" spans="1:6" x14ac:dyDescent="0.2">
      <c r="A6214">
        <v>4293</v>
      </c>
      <c r="B6214">
        <v>9</v>
      </c>
      <c r="C6214" t="s">
        <v>56</v>
      </c>
      <c r="D6214">
        <v>91</v>
      </c>
      <c r="E6214">
        <v>18</v>
      </c>
      <c r="F6214" t="s">
        <v>63</v>
      </c>
    </row>
    <row r="6215" spans="1:6" x14ac:dyDescent="0.2">
      <c r="A6215">
        <v>4294</v>
      </c>
      <c r="B6215">
        <v>9</v>
      </c>
      <c r="C6215" t="s">
        <v>58</v>
      </c>
      <c r="D6215">
        <v>91</v>
      </c>
      <c r="E6215">
        <v>18</v>
      </c>
      <c r="F6215" t="s">
        <v>63</v>
      </c>
    </row>
    <row r="6216" spans="1:6" x14ac:dyDescent="0.2">
      <c r="A6216">
        <v>4295</v>
      </c>
      <c r="B6216">
        <v>9</v>
      </c>
      <c r="C6216" t="s">
        <v>59</v>
      </c>
      <c r="D6216">
        <v>91</v>
      </c>
      <c r="E6216">
        <v>18</v>
      </c>
      <c r="F6216" t="s">
        <v>64</v>
      </c>
    </row>
    <row r="6217" spans="1:6" x14ac:dyDescent="0.2">
      <c r="A6217">
        <v>4296</v>
      </c>
      <c r="B6217">
        <v>9</v>
      </c>
      <c r="C6217" t="s">
        <v>60</v>
      </c>
      <c r="D6217">
        <v>91</v>
      </c>
      <c r="E6217">
        <v>18</v>
      </c>
      <c r="F6217" t="s">
        <v>63</v>
      </c>
    </row>
    <row r="6218" spans="1:6" x14ac:dyDescent="0.2">
      <c r="A6218">
        <v>4297</v>
      </c>
      <c r="B6218">
        <v>9</v>
      </c>
      <c r="C6218" t="s">
        <v>56</v>
      </c>
      <c r="D6218">
        <v>91</v>
      </c>
      <c r="E6218">
        <v>19</v>
      </c>
      <c r="F6218" t="s">
        <v>63</v>
      </c>
    </row>
    <row r="6219" spans="1:6" x14ac:dyDescent="0.2">
      <c r="A6219">
        <v>4298</v>
      </c>
      <c r="B6219">
        <v>9</v>
      </c>
      <c r="C6219" t="s">
        <v>58</v>
      </c>
      <c r="D6219">
        <v>91</v>
      </c>
      <c r="E6219">
        <v>19</v>
      </c>
      <c r="F6219" t="s">
        <v>63</v>
      </c>
    </row>
    <row r="6220" spans="1:6" x14ac:dyDescent="0.2">
      <c r="A6220">
        <v>4299</v>
      </c>
      <c r="B6220">
        <v>9</v>
      </c>
      <c r="C6220" t="s">
        <v>59</v>
      </c>
      <c r="D6220">
        <v>91</v>
      </c>
      <c r="E6220">
        <v>19</v>
      </c>
      <c r="F6220" t="s">
        <v>64</v>
      </c>
    </row>
    <row r="6221" spans="1:6" x14ac:dyDescent="0.2">
      <c r="A6221">
        <v>4300</v>
      </c>
      <c r="B6221">
        <v>9</v>
      </c>
      <c r="C6221" t="s">
        <v>60</v>
      </c>
      <c r="D6221">
        <v>91</v>
      </c>
      <c r="E6221">
        <v>19</v>
      </c>
      <c r="F6221" t="s">
        <v>63</v>
      </c>
    </row>
    <row r="6222" spans="1:6" x14ac:dyDescent="0.2">
      <c r="A6222">
        <v>4301</v>
      </c>
      <c r="B6222">
        <v>9</v>
      </c>
      <c r="C6222" t="s">
        <v>56</v>
      </c>
      <c r="D6222">
        <v>91</v>
      </c>
      <c r="E6222">
        <v>20</v>
      </c>
      <c r="F6222" t="s">
        <v>63</v>
      </c>
    </row>
    <row r="6223" spans="1:6" x14ac:dyDescent="0.2">
      <c r="A6223">
        <v>4302</v>
      </c>
      <c r="B6223">
        <v>9</v>
      </c>
      <c r="C6223" t="s">
        <v>58</v>
      </c>
      <c r="D6223">
        <v>91</v>
      </c>
      <c r="E6223">
        <v>20</v>
      </c>
      <c r="F6223" t="s">
        <v>63</v>
      </c>
    </row>
    <row r="6224" spans="1:6" x14ac:dyDescent="0.2">
      <c r="A6224">
        <v>4303</v>
      </c>
      <c r="B6224">
        <v>9</v>
      </c>
      <c r="C6224" t="s">
        <v>59</v>
      </c>
      <c r="D6224">
        <v>91</v>
      </c>
      <c r="E6224">
        <v>20</v>
      </c>
      <c r="F6224" t="s">
        <v>64</v>
      </c>
    </row>
    <row r="6225" spans="1:6" x14ac:dyDescent="0.2">
      <c r="A6225">
        <v>4304</v>
      </c>
      <c r="B6225">
        <v>9</v>
      </c>
      <c r="C6225" t="s">
        <v>60</v>
      </c>
      <c r="D6225">
        <v>91</v>
      </c>
      <c r="E6225">
        <v>20</v>
      </c>
      <c r="F6225" t="s">
        <v>63</v>
      </c>
    </row>
    <row r="6226" spans="1:6" x14ac:dyDescent="0.2">
      <c r="A6226">
        <v>4305</v>
      </c>
      <c r="B6226">
        <v>9</v>
      </c>
      <c r="C6226" t="s">
        <v>56</v>
      </c>
      <c r="D6226">
        <v>91</v>
      </c>
      <c r="E6226">
        <v>21</v>
      </c>
      <c r="F6226" t="s">
        <v>63</v>
      </c>
    </row>
    <row r="6227" spans="1:6" x14ac:dyDescent="0.2">
      <c r="A6227">
        <v>4306</v>
      </c>
      <c r="B6227">
        <v>9</v>
      </c>
      <c r="C6227" t="s">
        <v>58</v>
      </c>
      <c r="D6227">
        <v>91</v>
      </c>
      <c r="E6227">
        <v>21</v>
      </c>
      <c r="F6227" t="s">
        <v>63</v>
      </c>
    </row>
    <row r="6228" spans="1:6" x14ac:dyDescent="0.2">
      <c r="A6228">
        <v>4307</v>
      </c>
      <c r="B6228">
        <v>9</v>
      </c>
      <c r="C6228" t="s">
        <v>59</v>
      </c>
      <c r="D6228">
        <v>91</v>
      </c>
      <c r="E6228">
        <v>21</v>
      </c>
      <c r="F6228" t="s">
        <v>64</v>
      </c>
    </row>
    <row r="6229" spans="1:6" x14ac:dyDescent="0.2">
      <c r="A6229">
        <v>4308</v>
      </c>
      <c r="B6229">
        <v>9</v>
      </c>
      <c r="C6229" t="s">
        <v>60</v>
      </c>
      <c r="D6229">
        <v>91</v>
      </c>
      <c r="E6229">
        <v>21</v>
      </c>
      <c r="F6229" t="s">
        <v>63</v>
      </c>
    </row>
    <row r="6230" spans="1:6" x14ac:dyDescent="0.2">
      <c r="A6230">
        <v>4309</v>
      </c>
      <c r="B6230">
        <v>9</v>
      </c>
      <c r="C6230" t="s">
        <v>56</v>
      </c>
      <c r="D6230">
        <v>91</v>
      </c>
      <c r="E6230">
        <v>22</v>
      </c>
      <c r="F6230" t="s">
        <v>63</v>
      </c>
    </row>
    <row r="6231" spans="1:6" x14ac:dyDescent="0.2">
      <c r="A6231">
        <v>4310</v>
      </c>
      <c r="B6231">
        <v>9</v>
      </c>
      <c r="C6231" t="s">
        <v>58</v>
      </c>
      <c r="D6231">
        <v>91</v>
      </c>
      <c r="E6231">
        <v>22</v>
      </c>
      <c r="F6231" t="s">
        <v>63</v>
      </c>
    </row>
    <row r="6232" spans="1:6" x14ac:dyDescent="0.2">
      <c r="A6232">
        <v>4311</v>
      </c>
      <c r="B6232">
        <v>9</v>
      </c>
      <c r="C6232" t="s">
        <v>59</v>
      </c>
      <c r="D6232">
        <v>91</v>
      </c>
      <c r="E6232">
        <v>22</v>
      </c>
      <c r="F6232" t="s">
        <v>64</v>
      </c>
    </row>
    <row r="6233" spans="1:6" x14ac:dyDescent="0.2">
      <c r="A6233">
        <v>4312</v>
      </c>
      <c r="B6233">
        <v>9</v>
      </c>
      <c r="C6233" t="s">
        <v>60</v>
      </c>
      <c r="D6233">
        <v>91</v>
      </c>
      <c r="E6233">
        <v>22</v>
      </c>
      <c r="F6233" t="s">
        <v>63</v>
      </c>
    </row>
    <row r="6234" spans="1:6" x14ac:dyDescent="0.2">
      <c r="A6234">
        <v>4313</v>
      </c>
      <c r="B6234">
        <v>9</v>
      </c>
      <c r="C6234" t="s">
        <v>56</v>
      </c>
      <c r="D6234">
        <v>91</v>
      </c>
      <c r="E6234">
        <v>23</v>
      </c>
      <c r="F6234" t="s">
        <v>63</v>
      </c>
    </row>
    <row r="6235" spans="1:6" x14ac:dyDescent="0.2">
      <c r="A6235">
        <v>4314</v>
      </c>
      <c r="B6235">
        <v>9</v>
      </c>
      <c r="C6235" t="s">
        <v>58</v>
      </c>
      <c r="D6235">
        <v>91</v>
      </c>
      <c r="E6235">
        <v>23</v>
      </c>
      <c r="F6235" t="s">
        <v>63</v>
      </c>
    </row>
    <row r="6236" spans="1:6" x14ac:dyDescent="0.2">
      <c r="A6236">
        <v>4315</v>
      </c>
      <c r="B6236">
        <v>9</v>
      </c>
      <c r="C6236" t="s">
        <v>59</v>
      </c>
      <c r="D6236">
        <v>91</v>
      </c>
      <c r="E6236">
        <v>23</v>
      </c>
      <c r="F6236" t="s">
        <v>64</v>
      </c>
    </row>
    <row r="6237" spans="1:6" x14ac:dyDescent="0.2">
      <c r="A6237">
        <v>4316</v>
      </c>
      <c r="B6237">
        <v>9</v>
      </c>
      <c r="C6237" t="s">
        <v>60</v>
      </c>
      <c r="D6237">
        <v>91</v>
      </c>
      <c r="E6237">
        <v>23</v>
      </c>
      <c r="F6237" t="s">
        <v>63</v>
      </c>
    </row>
    <row r="6238" spans="1:6" x14ac:dyDescent="0.2">
      <c r="A6238">
        <v>4317</v>
      </c>
      <c r="B6238">
        <v>9</v>
      </c>
      <c r="C6238" t="s">
        <v>56</v>
      </c>
      <c r="D6238">
        <v>91</v>
      </c>
      <c r="E6238">
        <v>24</v>
      </c>
      <c r="F6238" t="s">
        <v>63</v>
      </c>
    </row>
    <row r="6239" spans="1:6" x14ac:dyDescent="0.2">
      <c r="A6239">
        <v>4318</v>
      </c>
      <c r="B6239">
        <v>9</v>
      </c>
      <c r="C6239" t="s">
        <v>58</v>
      </c>
      <c r="D6239">
        <v>91</v>
      </c>
      <c r="E6239">
        <v>24</v>
      </c>
      <c r="F6239" t="s">
        <v>63</v>
      </c>
    </row>
    <row r="6240" spans="1:6" x14ac:dyDescent="0.2">
      <c r="A6240">
        <v>4319</v>
      </c>
      <c r="B6240">
        <v>9</v>
      </c>
      <c r="C6240" t="s">
        <v>59</v>
      </c>
      <c r="D6240">
        <v>91</v>
      </c>
      <c r="E6240">
        <v>24</v>
      </c>
      <c r="F6240" t="s">
        <v>64</v>
      </c>
    </row>
    <row r="6241" spans="1:6" x14ac:dyDescent="0.2">
      <c r="A6241">
        <v>4320</v>
      </c>
      <c r="B6241">
        <v>9</v>
      </c>
      <c r="C6241" t="s">
        <v>60</v>
      </c>
      <c r="D6241">
        <v>91</v>
      </c>
      <c r="E6241">
        <v>24</v>
      </c>
      <c r="F6241" t="s">
        <v>62</v>
      </c>
    </row>
    <row r="6242" spans="1:6" x14ac:dyDescent="0.2">
      <c r="A6242">
        <v>4321</v>
      </c>
      <c r="B6242">
        <v>9</v>
      </c>
      <c r="C6242" t="s">
        <v>56</v>
      </c>
      <c r="D6242">
        <v>91</v>
      </c>
      <c r="E6242">
        <v>25</v>
      </c>
      <c r="F6242" t="s">
        <v>64</v>
      </c>
    </row>
    <row r="6243" spans="1:6" x14ac:dyDescent="0.2">
      <c r="A6243">
        <v>4322</v>
      </c>
      <c r="B6243">
        <v>9</v>
      </c>
      <c r="C6243" t="s">
        <v>58</v>
      </c>
      <c r="D6243">
        <v>91</v>
      </c>
      <c r="E6243">
        <v>25</v>
      </c>
      <c r="F6243" t="s">
        <v>63</v>
      </c>
    </row>
    <row r="6244" spans="1:6" x14ac:dyDescent="0.2">
      <c r="A6244">
        <v>4323</v>
      </c>
      <c r="B6244">
        <v>9</v>
      </c>
      <c r="C6244" t="s">
        <v>59</v>
      </c>
      <c r="D6244">
        <v>91</v>
      </c>
      <c r="E6244">
        <v>25</v>
      </c>
      <c r="F6244" t="s">
        <v>64</v>
      </c>
    </row>
    <row r="6245" spans="1:6" x14ac:dyDescent="0.2">
      <c r="A6245">
        <v>4324</v>
      </c>
      <c r="B6245">
        <v>9</v>
      </c>
      <c r="C6245" t="s">
        <v>60</v>
      </c>
      <c r="D6245">
        <v>91</v>
      </c>
      <c r="E6245">
        <v>25</v>
      </c>
      <c r="F6245" t="s">
        <v>63</v>
      </c>
    </row>
    <row r="6246" spans="1:6" x14ac:dyDescent="0.2">
      <c r="A6246">
        <v>4325</v>
      </c>
      <c r="B6246">
        <v>9</v>
      </c>
      <c r="C6246" t="s">
        <v>56</v>
      </c>
      <c r="D6246">
        <v>91</v>
      </c>
      <c r="E6246">
        <v>26</v>
      </c>
      <c r="F6246" t="s">
        <v>64</v>
      </c>
    </row>
    <row r="6247" spans="1:6" x14ac:dyDescent="0.2">
      <c r="A6247">
        <v>4326</v>
      </c>
      <c r="B6247">
        <v>9</v>
      </c>
      <c r="C6247" t="s">
        <v>58</v>
      </c>
      <c r="D6247">
        <v>91</v>
      </c>
      <c r="E6247">
        <v>26</v>
      </c>
      <c r="F6247" t="s">
        <v>64</v>
      </c>
    </row>
    <row r="6248" spans="1:6" x14ac:dyDescent="0.2">
      <c r="A6248">
        <v>4327</v>
      </c>
      <c r="B6248">
        <v>9</v>
      </c>
      <c r="C6248" t="s">
        <v>59</v>
      </c>
      <c r="D6248">
        <v>91</v>
      </c>
      <c r="E6248">
        <v>26</v>
      </c>
      <c r="F6248" t="s">
        <v>64</v>
      </c>
    </row>
    <row r="6249" spans="1:6" x14ac:dyDescent="0.2">
      <c r="A6249">
        <v>4328</v>
      </c>
      <c r="B6249">
        <v>9</v>
      </c>
      <c r="C6249" t="s">
        <v>60</v>
      </c>
      <c r="D6249">
        <v>91</v>
      </c>
      <c r="E6249">
        <v>26</v>
      </c>
      <c r="F6249" t="s">
        <v>57</v>
      </c>
    </row>
    <row r="6250" spans="1:6" x14ac:dyDescent="0.2">
      <c r="A6250">
        <v>4329</v>
      </c>
      <c r="B6250">
        <v>9</v>
      </c>
      <c r="C6250" t="s">
        <v>56</v>
      </c>
      <c r="D6250">
        <v>91</v>
      </c>
      <c r="E6250">
        <v>27</v>
      </c>
      <c r="F6250" t="s">
        <v>63</v>
      </c>
    </row>
    <row r="6251" spans="1:6" x14ac:dyDescent="0.2">
      <c r="A6251">
        <v>4330</v>
      </c>
      <c r="B6251">
        <v>9</v>
      </c>
      <c r="C6251" t="s">
        <v>58</v>
      </c>
      <c r="D6251">
        <v>91</v>
      </c>
      <c r="E6251">
        <v>27</v>
      </c>
      <c r="F6251" t="s">
        <v>63</v>
      </c>
    </row>
    <row r="6252" spans="1:6" x14ac:dyDescent="0.2">
      <c r="A6252">
        <v>4331</v>
      </c>
      <c r="B6252">
        <v>9</v>
      </c>
      <c r="C6252" t="s">
        <v>59</v>
      </c>
      <c r="D6252">
        <v>91</v>
      </c>
      <c r="E6252">
        <v>27</v>
      </c>
      <c r="F6252" t="s">
        <v>63</v>
      </c>
    </row>
    <row r="6253" spans="1:6" x14ac:dyDescent="0.2">
      <c r="A6253">
        <v>4332</v>
      </c>
      <c r="B6253">
        <v>9</v>
      </c>
      <c r="C6253" t="s">
        <v>60</v>
      </c>
      <c r="D6253">
        <v>91</v>
      </c>
      <c r="E6253">
        <v>27</v>
      </c>
      <c r="F6253" t="s">
        <v>63</v>
      </c>
    </row>
    <row r="6254" spans="1:6" x14ac:dyDescent="0.2">
      <c r="A6254">
        <v>4333</v>
      </c>
      <c r="B6254">
        <v>9</v>
      </c>
      <c r="C6254" t="s">
        <v>56</v>
      </c>
      <c r="D6254">
        <v>91</v>
      </c>
      <c r="E6254">
        <v>28</v>
      </c>
      <c r="F6254" t="s">
        <v>63</v>
      </c>
    </row>
    <row r="6255" spans="1:6" x14ac:dyDescent="0.2">
      <c r="A6255">
        <v>4334</v>
      </c>
      <c r="B6255">
        <v>9</v>
      </c>
      <c r="C6255" t="s">
        <v>58</v>
      </c>
      <c r="D6255">
        <v>91</v>
      </c>
      <c r="E6255">
        <v>28</v>
      </c>
      <c r="F6255" t="s">
        <v>63</v>
      </c>
    </row>
    <row r="6256" spans="1:6" x14ac:dyDescent="0.2">
      <c r="A6256">
        <v>4335</v>
      </c>
      <c r="B6256">
        <v>9</v>
      </c>
      <c r="C6256" t="s">
        <v>59</v>
      </c>
      <c r="D6256">
        <v>91</v>
      </c>
      <c r="E6256">
        <v>28</v>
      </c>
      <c r="F6256" t="s">
        <v>64</v>
      </c>
    </row>
    <row r="6257" spans="1:6" x14ac:dyDescent="0.2">
      <c r="A6257">
        <v>4336</v>
      </c>
      <c r="B6257">
        <v>9</v>
      </c>
      <c r="C6257" t="s">
        <v>60</v>
      </c>
      <c r="D6257">
        <v>91</v>
      </c>
      <c r="E6257">
        <v>28</v>
      </c>
      <c r="F6257" t="s">
        <v>63</v>
      </c>
    </row>
    <row r="6258" spans="1:6" x14ac:dyDescent="0.2">
      <c r="A6258">
        <v>4337</v>
      </c>
      <c r="B6258">
        <v>9</v>
      </c>
      <c r="C6258" t="s">
        <v>56</v>
      </c>
      <c r="D6258">
        <v>91</v>
      </c>
      <c r="E6258">
        <v>29</v>
      </c>
      <c r="F6258" t="s">
        <v>63</v>
      </c>
    </row>
    <row r="6259" spans="1:6" x14ac:dyDescent="0.2">
      <c r="A6259">
        <v>4338</v>
      </c>
      <c r="B6259">
        <v>9</v>
      </c>
      <c r="C6259" t="s">
        <v>58</v>
      </c>
      <c r="D6259">
        <v>91</v>
      </c>
      <c r="E6259">
        <v>29</v>
      </c>
      <c r="F6259" t="s">
        <v>63</v>
      </c>
    </row>
    <row r="6260" spans="1:6" x14ac:dyDescent="0.2">
      <c r="A6260">
        <v>4339</v>
      </c>
      <c r="B6260">
        <v>9</v>
      </c>
      <c r="C6260" t="s">
        <v>59</v>
      </c>
      <c r="D6260">
        <v>91</v>
      </c>
      <c r="E6260">
        <v>29</v>
      </c>
      <c r="F6260" t="s">
        <v>64</v>
      </c>
    </row>
    <row r="6261" spans="1:6" x14ac:dyDescent="0.2">
      <c r="A6261">
        <v>4340</v>
      </c>
      <c r="B6261">
        <v>9</v>
      </c>
      <c r="C6261" t="s">
        <v>60</v>
      </c>
      <c r="D6261">
        <v>91</v>
      </c>
      <c r="E6261">
        <v>29</v>
      </c>
      <c r="F6261" t="s">
        <v>63</v>
      </c>
    </row>
    <row r="6262" spans="1:6" x14ac:dyDescent="0.2">
      <c r="A6262">
        <v>4341</v>
      </c>
      <c r="B6262">
        <v>9</v>
      </c>
      <c r="C6262" t="s">
        <v>56</v>
      </c>
      <c r="D6262">
        <v>91</v>
      </c>
      <c r="E6262">
        <v>30</v>
      </c>
      <c r="F6262" t="s">
        <v>63</v>
      </c>
    </row>
    <row r="6263" spans="1:6" x14ac:dyDescent="0.2">
      <c r="A6263">
        <v>4342</v>
      </c>
      <c r="B6263">
        <v>9</v>
      </c>
      <c r="C6263" t="s">
        <v>58</v>
      </c>
      <c r="D6263">
        <v>91</v>
      </c>
      <c r="E6263">
        <v>30</v>
      </c>
      <c r="F6263" t="s">
        <v>63</v>
      </c>
    </row>
    <row r="6264" spans="1:6" x14ac:dyDescent="0.2">
      <c r="A6264">
        <v>4343</v>
      </c>
      <c r="B6264">
        <v>9</v>
      </c>
      <c r="C6264" t="s">
        <v>59</v>
      </c>
      <c r="D6264">
        <v>91</v>
      </c>
      <c r="E6264">
        <v>30</v>
      </c>
      <c r="F6264" t="s">
        <v>63</v>
      </c>
    </row>
    <row r="6265" spans="1:6" x14ac:dyDescent="0.2">
      <c r="A6265">
        <v>4344</v>
      </c>
      <c r="B6265">
        <v>9</v>
      </c>
      <c r="C6265" t="s">
        <v>60</v>
      </c>
      <c r="D6265">
        <v>91</v>
      </c>
      <c r="E6265">
        <v>30</v>
      </c>
      <c r="F6265" t="s">
        <v>61</v>
      </c>
    </row>
    <row r="6266" spans="1:6" x14ac:dyDescent="0.2">
      <c r="A6266">
        <v>4345</v>
      </c>
      <c r="B6266">
        <v>9</v>
      </c>
      <c r="C6266" t="s">
        <v>56</v>
      </c>
      <c r="D6266">
        <v>91</v>
      </c>
      <c r="E6266">
        <v>31</v>
      </c>
      <c r="F6266" t="s">
        <v>63</v>
      </c>
    </row>
    <row r="6267" spans="1:6" x14ac:dyDescent="0.2">
      <c r="A6267">
        <v>4346</v>
      </c>
      <c r="B6267">
        <v>9</v>
      </c>
      <c r="C6267" t="s">
        <v>58</v>
      </c>
      <c r="D6267">
        <v>91</v>
      </c>
      <c r="E6267">
        <v>31</v>
      </c>
      <c r="F6267" t="s">
        <v>61</v>
      </c>
    </row>
    <row r="6268" spans="1:6" x14ac:dyDescent="0.2">
      <c r="A6268">
        <v>4347</v>
      </c>
      <c r="B6268">
        <v>9</v>
      </c>
      <c r="C6268" t="s">
        <v>59</v>
      </c>
      <c r="D6268">
        <v>91</v>
      </c>
      <c r="E6268">
        <v>31</v>
      </c>
      <c r="F6268" t="s">
        <v>64</v>
      </c>
    </row>
    <row r="6269" spans="1:6" x14ac:dyDescent="0.2">
      <c r="A6269">
        <v>4348</v>
      </c>
      <c r="B6269">
        <v>9</v>
      </c>
      <c r="C6269" t="s">
        <v>60</v>
      </c>
      <c r="D6269">
        <v>91</v>
      </c>
      <c r="E6269">
        <v>31</v>
      </c>
      <c r="F6269" t="s">
        <v>63</v>
      </c>
    </row>
    <row r="6270" spans="1:6" x14ac:dyDescent="0.2">
      <c r="A6270">
        <v>4349</v>
      </c>
      <c r="B6270">
        <v>9</v>
      </c>
      <c r="C6270" t="s">
        <v>56</v>
      </c>
      <c r="D6270">
        <v>91</v>
      </c>
      <c r="E6270">
        <v>32</v>
      </c>
      <c r="F6270" t="s">
        <v>63</v>
      </c>
    </row>
    <row r="6271" spans="1:6" x14ac:dyDescent="0.2">
      <c r="A6271">
        <v>4350</v>
      </c>
      <c r="B6271">
        <v>9</v>
      </c>
      <c r="C6271" t="s">
        <v>58</v>
      </c>
      <c r="D6271">
        <v>91</v>
      </c>
      <c r="E6271">
        <v>32</v>
      </c>
      <c r="F6271" t="s">
        <v>63</v>
      </c>
    </row>
    <row r="6272" spans="1:6" x14ac:dyDescent="0.2">
      <c r="A6272">
        <v>4351</v>
      </c>
      <c r="B6272">
        <v>9</v>
      </c>
      <c r="C6272" t="s">
        <v>59</v>
      </c>
      <c r="D6272">
        <v>91</v>
      </c>
      <c r="E6272">
        <v>32</v>
      </c>
      <c r="F6272" t="s">
        <v>64</v>
      </c>
    </row>
    <row r="6273" spans="1:6" x14ac:dyDescent="0.2">
      <c r="A6273">
        <v>4352</v>
      </c>
      <c r="B6273">
        <v>9</v>
      </c>
      <c r="C6273" t="s">
        <v>60</v>
      </c>
      <c r="D6273">
        <v>91</v>
      </c>
      <c r="E6273">
        <v>32</v>
      </c>
      <c r="F6273" t="s">
        <v>63</v>
      </c>
    </row>
    <row r="6274" spans="1:6" x14ac:dyDescent="0.2">
      <c r="A6274">
        <v>4353</v>
      </c>
      <c r="B6274">
        <v>9</v>
      </c>
      <c r="C6274" t="s">
        <v>56</v>
      </c>
      <c r="D6274">
        <v>91</v>
      </c>
      <c r="E6274">
        <v>33</v>
      </c>
      <c r="F6274" t="s">
        <v>63</v>
      </c>
    </row>
    <row r="6275" spans="1:6" x14ac:dyDescent="0.2">
      <c r="A6275">
        <v>4354</v>
      </c>
      <c r="B6275">
        <v>9</v>
      </c>
      <c r="C6275" t="s">
        <v>58</v>
      </c>
      <c r="D6275">
        <v>91</v>
      </c>
      <c r="E6275">
        <v>33</v>
      </c>
      <c r="F6275" t="s">
        <v>63</v>
      </c>
    </row>
    <row r="6276" spans="1:6" x14ac:dyDescent="0.2">
      <c r="A6276">
        <v>4355</v>
      </c>
      <c r="B6276">
        <v>9</v>
      </c>
      <c r="C6276" t="s">
        <v>59</v>
      </c>
      <c r="D6276">
        <v>91</v>
      </c>
      <c r="E6276">
        <v>33</v>
      </c>
      <c r="F6276" t="s">
        <v>63</v>
      </c>
    </row>
    <row r="6277" spans="1:6" x14ac:dyDescent="0.2">
      <c r="A6277">
        <v>4356</v>
      </c>
      <c r="B6277">
        <v>9</v>
      </c>
      <c r="C6277" t="s">
        <v>60</v>
      </c>
      <c r="D6277">
        <v>91</v>
      </c>
      <c r="E6277">
        <v>33</v>
      </c>
      <c r="F6277" t="s">
        <v>62</v>
      </c>
    </row>
    <row r="6278" spans="1:6" x14ac:dyDescent="0.2">
      <c r="A6278">
        <v>4357</v>
      </c>
      <c r="B6278">
        <v>9</v>
      </c>
      <c r="C6278" t="s">
        <v>56</v>
      </c>
      <c r="D6278">
        <v>91</v>
      </c>
      <c r="E6278">
        <v>34</v>
      </c>
      <c r="F6278" t="s">
        <v>63</v>
      </c>
    </row>
    <row r="6279" spans="1:6" x14ac:dyDescent="0.2">
      <c r="A6279">
        <v>4358</v>
      </c>
      <c r="B6279">
        <v>9</v>
      </c>
      <c r="C6279" t="s">
        <v>58</v>
      </c>
      <c r="D6279">
        <v>91</v>
      </c>
      <c r="E6279">
        <v>34</v>
      </c>
      <c r="F6279" t="s">
        <v>63</v>
      </c>
    </row>
    <row r="6280" spans="1:6" x14ac:dyDescent="0.2">
      <c r="A6280">
        <v>4359</v>
      </c>
      <c r="B6280">
        <v>9</v>
      </c>
      <c r="C6280" t="s">
        <v>59</v>
      </c>
      <c r="D6280">
        <v>91</v>
      </c>
      <c r="E6280">
        <v>34</v>
      </c>
      <c r="F6280" t="s">
        <v>64</v>
      </c>
    </row>
    <row r="6281" spans="1:6" x14ac:dyDescent="0.2">
      <c r="A6281">
        <v>4360</v>
      </c>
      <c r="B6281">
        <v>9</v>
      </c>
      <c r="C6281" t="s">
        <v>60</v>
      </c>
      <c r="D6281">
        <v>91</v>
      </c>
      <c r="E6281">
        <v>34</v>
      </c>
      <c r="F6281" t="s">
        <v>63</v>
      </c>
    </row>
    <row r="6282" spans="1:6" x14ac:dyDescent="0.2">
      <c r="A6282">
        <v>4361</v>
      </c>
      <c r="B6282">
        <v>9</v>
      </c>
      <c r="C6282" t="s">
        <v>56</v>
      </c>
      <c r="D6282">
        <v>91</v>
      </c>
      <c r="E6282">
        <v>35</v>
      </c>
      <c r="F6282" t="s">
        <v>63</v>
      </c>
    </row>
    <row r="6283" spans="1:6" x14ac:dyDescent="0.2">
      <c r="A6283">
        <v>4362</v>
      </c>
      <c r="B6283">
        <v>9</v>
      </c>
      <c r="C6283" t="s">
        <v>58</v>
      </c>
      <c r="D6283">
        <v>91</v>
      </c>
      <c r="E6283">
        <v>35</v>
      </c>
      <c r="F6283" t="s">
        <v>63</v>
      </c>
    </row>
    <row r="6284" spans="1:6" x14ac:dyDescent="0.2">
      <c r="A6284">
        <v>4363</v>
      </c>
      <c r="B6284">
        <v>9</v>
      </c>
      <c r="C6284" t="s">
        <v>59</v>
      </c>
      <c r="D6284">
        <v>91</v>
      </c>
      <c r="E6284">
        <v>35</v>
      </c>
      <c r="F6284" t="s">
        <v>64</v>
      </c>
    </row>
    <row r="6285" spans="1:6" x14ac:dyDescent="0.2">
      <c r="A6285">
        <v>4364</v>
      </c>
      <c r="B6285">
        <v>9</v>
      </c>
      <c r="C6285" t="s">
        <v>60</v>
      </c>
      <c r="D6285">
        <v>91</v>
      </c>
      <c r="E6285">
        <v>35</v>
      </c>
      <c r="F6285" t="s">
        <v>62</v>
      </c>
    </row>
    <row r="6286" spans="1:6" x14ac:dyDescent="0.2">
      <c r="A6286">
        <v>4365</v>
      </c>
      <c r="B6286">
        <v>9</v>
      </c>
      <c r="C6286" t="s">
        <v>56</v>
      </c>
      <c r="D6286">
        <v>91</v>
      </c>
      <c r="E6286">
        <v>36</v>
      </c>
      <c r="F6286" t="s">
        <v>63</v>
      </c>
    </row>
    <row r="6287" spans="1:6" x14ac:dyDescent="0.2">
      <c r="A6287">
        <v>4366</v>
      </c>
      <c r="B6287">
        <v>9</v>
      </c>
      <c r="C6287" t="s">
        <v>58</v>
      </c>
      <c r="D6287">
        <v>91</v>
      </c>
      <c r="E6287">
        <v>36</v>
      </c>
      <c r="F6287" t="s">
        <v>63</v>
      </c>
    </row>
    <row r="6288" spans="1:6" x14ac:dyDescent="0.2">
      <c r="A6288">
        <v>4367</v>
      </c>
      <c r="B6288">
        <v>9</v>
      </c>
      <c r="C6288" t="s">
        <v>59</v>
      </c>
      <c r="D6288">
        <v>91</v>
      </c>
      <c r="E6288">
        <v>36</v>
      </c>
      <c r="F6288" t="s">
        <v>64</v>
      </c>
    </row>
    <row r="6289" spans="1:6" x14ac:dyDescent="0.2">
      <c r="A6289">
        <v>4368</v>
      </c>
      <c r="B6289">
        <v>9</v>
      </c>
      <c r="C6289" t="s">
        <v>60</v>
      </c>
      <c r="D6289">
        <v>91</v>
      </c>
      <c r="E6289">
        <v>36</v>
      </c>
      <c r="F6289" t="s">
        <v>63</v>
      </c>
    </row>
    <row r="6290" spans="1:6" x14ac:dyDescent="0.2">
      <c r="A6290">
        <v>4369</v>
      </c>
      <c r="B6290">
        <v>9</v>
      </c>
      <c r="C6290" t="s">
        <v>56</v>
      </c>
      <c r="D6290">
        <v>91</v>
      </c>
      <c r="E6290">
        <v>37</v>
      </c>
      <c r="F6290" t="s">
        <v>61</v>
      </c>
    </row>
    <row r="6291" spans="1:6" x14ac:dyDescent="0.2">
      <c r="A6291">
        <v>4370</v>
      </c>
      <c r="B6291">
        <v>9</v>
      </c>
      <c r="C6291" t="s">
        <v>58</v>
      </c>
      <c r="D6291">
        <v>91</v>
      </c>
      <c r="E6291">
        <v>37</v>
      </c>
      <c r="F6291" t="s">
        <v>63</v>
      </c>
    </row>
    <row r="6292" spans="1:6" x14ac:dyDescent="0.2">
      <c r="A6292">
        <v>4371</v>
      </c>
      <c r="B6292">
        <v>9</v>
      </c>
      <c r="C6292" t="s">
        <v>59</v>
      </c>
      <c r="D6292">
        <v>91</v>
      </c>
      <c r="E6292">
        <v>37</v>
      </c>
      <c r="F6292" t="s">
        <v>57</v>
      </c>
    </row>
    <row r="6293" spans="1:6" x14ac:dyDescent="0.2">
      <c r="A6293">
        <v>4372</v>
      </c>
      <c r="B6293">
        <v>9</v>
      </c>
      <c r="C6293" t="s">
        <v>60</v>
      </c>
      <c r="D6293">
        <v>91</v>
      </c>
      <c r="E6293">
        <v>37</v>
      </c>
      <c r="F6293" t="s">
        <v>63</v>
      </c>
    </row>
    <row r="6294" spans="1:6" x14ac:dyDescent="0.2">
      <c r="A6294">
        <v>4373</v>
      </c>
      <c r="B6294">
        <v>9</v>
      </c>
      <c r="C6294" t="s">
        <v>56</v>
      </c>
      <c r="D6294">
        <v>91</v>
      </c>
      <c r="E6294">
        <v>38</v>
      </c>
      <c r="F6294" t="s">
        <v>63</v>
      </c>
    </row>
    <row r="6295" spans="1:6" x14ac:dyDescent="0.2">
      <c r="A6295">
        <v>4374</v>
      </c>
      <c r="B6295">
        <v>9</v>
      </c>
      <c r="C6295" t="s">
        <v>58</v>
      </c>
      <c r="D6295">
        <v>91</v>
      </c>
      <c r="E6295">
        <v>38</v>
      </c>
      <c r="F6295" t="s">
        <v>63</v>
      </c>
    </row>
    <row r="6296" spans="1:6" x14ac:dyDescent="0.2">
      <c r="A6296">
        <v>4375</v>
      </c>
      <c r="B6296">
        <v>9</v>
      </c>
      <c r="C6296" t="s">
        <v>59</v>
      </c>
      <c r="D6296">
        <v>91</v>
      </c>
      <c r="E6296">
        <v>38</v>
      </c>
      <c r="F6296" t="s">
        <v>64</v>
      </c>
    </row>
    <row r="6297" spans="1:6" x14ac:dyDescent="0.2">
      <c r="A6297">
        <v>4376</v>
      </c>
      <c r="B6297">
        <v>9</v>
      </c>
      <c r="C6297" t="s">
        <v>60</v>
      </c>
      <c r="D6297">
        <v>91</v>
      </c>
      <c r="E6297">
        <v>38</v>
      </c>
      <c r="F6297" t="s">
        <v>64</v>
      </c>
    </row>
    <row r="6298" spans="1:6" x14ac:dyDescent="0.2">
      <c r="A6298">
        <v>4377</v>
      </c>
      <c r="B6298">
        <v>9</v>
      </c>
      <c r="C6298" t="s">
        <v>56</v>
      </c>
      <c r="D6298">
        <v>91</v>
      </c>
      <c r="E6298">
        <v>39</v>
      </c>
      <c r="F6298" t="s">
        <v>63</v>
      </c>
    </row>
    <row r="6299" spans="1:6" x14ac:dyDescent="0.2">
      <c r="A6299">
        <v>4378</v>
      </c>
      <c r="B6299">
        <v>9</v>
      </c>
      <c r="C6299" t="s">
        <v>58</v>
      </c>
      <c r="D6299">
        <v>91</v>
      </c>
      <c r="E6299">
        <v>39</v>
      </c>
      <c r="F6299" t="s">
        <v>64</v>
      </c>
    </row>
    <row r="6300" spans="1:6" x14ac:dyDescent="0.2">
      <c r="A6300">
        <v>4379</v>
      </c>
      <c r="B6300">
        <v>9</v>
      </c>
      <c r="C6300" t="s">
        <v>59</v>
      </c>
      <c r="D6300">
        <v>91</v>
      </c>
      <c r="E6300">
        <v>39</v>
      </c>
      <c r="F6300" t="s">
        <v>62</v>
      </c>
    </row>
    <row r="6301" spans="1:6" x14ac:dyDescent="0.2">
      <c r="A6301">
        <v>4380</v>
      </c>
      <c r="B6301">
        <v>9</v>
      </c>
      <c r="C6301" t="s">
        <v>60</v>
      </c>
      <c r="D6301">
        <v>91</v>
      </c>
      <c r="E6301">
        <v>39</v>
      </c>
      <c r="F6301" t="s">
        <v>62</v>
      </c>
    </row>
    <row r="6302" spans="1:6" x14ac:dyDescent="0.2">
      <c r="A6302">
        <v>4381</v>
      </c>
      <c r="B6302">
        <v>9</v>
      </c>
      <c r="C6302" t="s">
        <v>56</v>
      </c>
      <c r="D6302">
        <v>91</v>
      </c>
      <c r="E6302">
        <v>40</v>
      </c>
      <c r="F6302" t="s">
        <v>63</v>
      </c>
    </row>
    <row r="6303" spans="1:6" x14ac:dyDescent="0.2">
      <c r="A6303">
        <v>4382</v>
      </c>
      <c r="B6303">
        <v>9</v>
      </c>
      <c r="C6303" t="s">
        <v>58</v>
      </c>
      <c r="D6303">
        <v>91</v>
      </c>
      <c r="E6303">
        <v>40</v>
      </c>
      <c r="F6303" t="s">
        <v>64</v>
      </c>
    </row>
    <row r="6304" spans="1:6" x14ac:dyDescent="0.2">
      <c r="A6304">
        <v>4383</v>
      </c>
      <c r="B6304">
        <v>9</v>
      </c>
      <c r="C6304" t="s">
        <v>59</v>
      </c>
      <c r="D6304">
        <v>91</v>
      </c>
      <c r="E6304">
        <v>40</v>
      </c>
      <c r="F6304" t="s">
        <v>63</v>
      </c>
    </row>
    <row r="6305" spans="1:6" x14ac:dyDescent="0.2">
      <c r="A6305">
        <v>4384</v>
      </c>
      <c r="B6305">
        <v>9</v>
      </c>
      <c r="C6305" t="s">
        <v>60</v>
      </c>
      <c r="D6305">
        <v>91</v>
      </c>
      <c r="E6305">
        <v>40</v>
      </c>
      <c r="F6305" t="s">
        <v>63</v>
      </c>
    </row>
    <row r="6306" spans="1:6" x14ac:dyDescent="0.2">
      <c r="A6306">
        <v>4385</v>
      </c>
      <c r="B6306">
        <v>9</v>
      </c>
      <c r="C6306" t="s">
        <v>56</v>
      </c>
      <c r="D6306">
        <v>91</v>
      </c>
      <c r="E6306">
        <v>41</v>
      </c>
      <c r="F6306" t="s">
        <v>63</v>
      </c>
    </row>
    <row r="6307" spans="1:6" x14ac:dyDescent="0.2">
      <c r="A6307">
        <v>4386</v>
      </c>
      <c r="B6307">
        <v>9</v>
      </c>
      <c r="C6307" t="s">
        <v>58</v>
      </c>
      <c r="D6307">
        <v>91</v>
      </c>
      <c r="E6307">
        <v>41</v>
      </c>
      <c r="F6307" t="s">
        <v>63</v>
      </c>
    </row>
    <row r="6308" spans="1:6" x14ac:dyDescent="0.2">
      <c r="A6308">
        <v>4387</v>
      </c>
      <c r="B6308">
        <v>9</v>
      </c>
      <c r="C6308" t="s">
        <v>59</v>
      </c>
      <c r="D6308">
        <v>91</v>
      </c>
      <c r="E6308">
        <v>41</v>
      </c>
      <c r="F6308" t="s">
        <v>64</v>
      </c>
    </row>
    <row r="6309" spans="1:6" x14ac:dyDescent="0.2">
      <c r="A6309">
        <v>4388</v>
      </c>
      <c r="B6309">
        <v>9</v>
      </c>
      <c r="C6309" t="s">
        <v>60</v>
      </c>
      <c r="D6309">
        <v>91</v>
      </c>
      <c r="E6309">
        <v>41</v>
      </c>
      <c r="F6309" t="s">
        <v>64</v>
      </c>
    </row>
    <row r="6310" spans="1:6" x14ac:dyDescent="0.2">
      <c r="A6310">
        <v>4389</v>
      </c>
      <c r="B6310">
        <v>9</v>
      </c>
      <c r="C6310" t="s">
        <v>56</v>
      </c>
      <c r="D6310">
        <v>91</v>
      </c>
      <c r="E6310">
        <v>42</v>
      </c>
      <c r="F6310" t="s">
        <v>63</v>
      </c>
    </row>
    <row r="6311" spans="1:6" x14ac:dyDescent="0.2">
      <c r="A6311">
        <v>4390</v>
      </c>
      <c r="B6311">
        <v>9</v>
      </c>
      <c r="C6311" t="s">
        <v>58</v>
      </c>
      <c r="D6311">
        <v>91</v>
      </c>
      <c r="E6311">
        <v>42</v>
      </c>
      <c r="F6311" t="s">
        <v>63</v>
      </c>
    </row>
    <row r="6312" spans="1:6" x14ac:dyDescent="0.2">
      <c r="A6312">
        <v>4391</v>
      </c>
      <c r="B6312">
        <v>9</v>
      </c>
      <c r="C6312" t="s">
        <v>59</v>
      </c>
      <c r="D6312">
        <v>91</v>
      </c>
      <c r="E6312">
        <v>42</v>
      </c>
      <c r="F6312" t="s">
        <v>64</v>
      </c>
    </row>
    <row r="6313" spans="1:6" x14ac:dyDescent="0.2">
      <c r="A6313">
        <v>4392</v>
      </c>
      <c r="B6313">
        <v>9</v>
      </c>
      <c r="C6313" t="s">
        <v>60</v>
      </c>
      <c r="D6313">
        <v>91</v>
      </c>
      <c r="E6313">
        <v>42</v>
      </c>
      <c r="F6313" t="s">
        <v>64</v>
      </c>
    </row>
    <row r="6314" spans="1:6" x14ac:dyDescent="0.2">
      <c r="A6314">
        <v>4393</v>
      </c>
      <c r="B6314">
        <v>9</v>
      </c>
      <c r="C6314" t="s">
        <v>56</v>
      </c>
      <c r="D6314">
        <v>91</v>
      </c>
      <c r="E6314">
        <v>43</v>
      </c>
      <c r="F6314" t="s">
        <v>64</v>
      </c>
    </row>
    <row r="6315" spans="1:6" x14ac:dyDescent="0.2">
      <c r="A6315">
        <v>4394</v>
      </c>
      <c r="B6315">
        <v>9</v>
      </c>
      <c r="C6315" t="s">
        <v>58</v>
      </c>
      <c r="D6315">
        <v>91</v>
      </c>
      <c r="E6315">
        <v>43</v>
      </c>
      <c r="F6315" t="s">
        <v>64</v>
      </c>
    </row>
    <row r="6316" spans="1:6" x14ac:dyDescent="0.2">
      <c r="A6316">
        <v>4395</v>
      </c>
      <c r="B6316">
        <v>9</v>
      </c>
      <c r="C6316" t="s">
        <v>59</v>
      </c>
      <c r="D6316">
        <v>91</v>
      </c>
      <c r="E6316">
        <v>43</v>
      </c>
      <c r="F6316" t="s">
        <v>64</v>
      </c>
    </row>
    <row r="6317" spans="1:6" x14ac:dyDescent="0.2">
      <c r="A6317">
        <v>4396</v>
      </c>
      <c r="B6317">
        <v>9</v>
      </c>
      <c r="C6317" t="s">
        <v>60</v>
      </c>
      <c r="D6317">
        <v>91</v>
      </c>
      <c r="E6317">
        <v>43</v>
      </c>
      <c r="F6317" t="s">
        <v>63</v>
      </c>
    </row>
    <row r="6318" spans="1:6" x14ac:dyDescent="0.2">
      <c r="A6318">
        <v>4397</v>
      </c>
      <c r="B6318">
        <v>9</v>
      </c>
      <c r="C6318" t="s">
        <v>56</v>
      </c>
      <c r="D6318">
        <v>91</v>
      </c>
      <c r="E6318">
        <v>44</v>
      </c>
      <c r="F6318" t="s">
        <v>64</v>
      </c>
    </row>
    <row r="6319" spans="1:6" x14ac:dyDescent="0.2">
      <c r="A6319">
        <v>4398</v>
      </c>
      <c r="B6319">
        <v>9</v>
      </c>
      <c r="C6319" t="s">
        <v>58</v>
      </c>
      <c r="D6319">
        <v>91</v>
      </c>
      <c r="E6319">
        <v>44</v>
      </c>
      <c r="F6319" t="s">
        <v>63</v>
      </c>
    </row>
    <row r="6320" spans="1:6" x14ac:dyDescent="0.2">
      <c r="A6320">
        <v>4399</v>
      </c>
      <c r="B6320">
        <v>9</v>
      </c>
      <c r="C6320" t="s">
        <v>59</v>
      </c>
      <c r="D6320">
        <v>91</v>
      </c>
      <c r="E6320">
        <v>44</v>
      </c>
      <c r="F6320" t="s">
        <v>64</v>
      </c>
    </row>
    <row r="6321" spans="1:6" x14ac:dyDescent="0.2">
      <c r="A6321">
        <v>4400</v>
      </c>
      <c r="B6321">
        <v>9</v>
      </c>
      <c r="C6321" t="s">
        <v>60</v>
      </c>
      <c r="D6321">
        <v>91</v>
      </c>
      <c r="E6321">
        <v>44</v>
      </c>
      <c r="F6321" t="s">
        <v>64</v>
      </c>
    </row>
    <row r="6322" spans="1:6" x14ac:dyDescent="0.2">
      <c r="A6322">
        <v>4401</v>
      </c>
      <c r="B6322">
        <v>9</v>
      </c>
      <c r="C6322" t="s">
        <v>56</v>
      </c>
      <c r="D6322">
        <v>91</v>
      </c>
      <c r="E6322">
        <v>45</v>
      </c>
      <c r="F6322" t="s">
        <v>64</v>
      </c>
    </row>
    <row r="6323" spans="1:6" x14ac:dyDescent="0.2">
      <c r="A6323">
        <v>4402</v>
      </c>
      <c r="B6323">
        <v>9</v>
      </c>
      <c r="C6323" t="s">
        <v>58</v>
      </c>
      <c r="D6323">
        <v>91</v>
      </c>
      <c r="E6323">
        <v>45</v>
      </c>
      <c r="F6323" t="s">
        <v>64</v>
      </c>
    </row>
    <row r="6324" spans="1:6" x14ac:dyDescent="0.2">
      <c r="A6324">
        <v>4403</v>
      </c>
      <c r="B6324">
        <v>9</v>
      </c>
      <c r="C6324" t="s">
        <v>59</v>
      </c>
      <c r="D6324">
        <v>91</v>
      </c>
      <c r="E6324">
        <v>45</v>
      </c>
      <c r="F6324" t="s">
        <v>64</v>
      </c>
    </row>
    <row r="6325" spans="1:6" x14ac:dyDescent="0.2">
      <c r="A6325">
        <v>4404</v>
      </c>
      <c r="B6325">
        <v>9</v>
      </c>
      <c r="C6325" t="s">
        <v>60</v>
      </c>
      <c r="D6325">
        <v>91</v>
      </c>
      <c r="E6325">
        <v>45</v>
      </c>
      <c r="F6325" t="s">
        <v>62</v>
      </c>
    </row>
    <row r="6326" spans="1:6" x14ac:dyDescent="0.2">
      <c r="A6326">
        <v>4405</v>
      </c>
      <c r="B6326">
        <v>9</v>
      </c>
      <c r="C6326" t="s">
        <v>56</v>
      </c>
      <c r="D6326">
        <v>91</v>
      </c>
      <c r="E6326">
        <v>46</v>
      </c>
      <c r="F6326" t="s">
        <v>64</v>
      </c>
    </row>
    <row r="6327" spans="1:6" x14ac:dyDescent="0.2">
      <c r="A6327">
        <v>4406</v>
      </c>
      <c r="B6327">
        <v>9</v>
      </c>
      <c r="C6327" t="s">
        <v>58</v>
      </c>
      <c r="D6327">
        <v>91</v>
      </c>
      <c r="E6327">
        <v>46</v>
      </c>
      <c r="F6327" t="s">
        <v>64</v>
      </c>
    </row>
    <row r="6328" spans="1:6" x14ac:dyDescent="0.2">
      <c r="A6328">
        <v>4407</v>
      </c>
      <c r="B6328">
        <v>9</v>
      </c>
      <c r="C6328" t="s">
        <v>59</v>
      </c>
      <c r="D6328">
        <v>91</v>
      </c>
      <c r="E6328">
        <v>46</v>
      </c>
      <c r="F6328" t="s">
        <v>62</v>
      </c>
    </row>
    <row r="6329" spans="1:6" x14ac:dyDescent="0.2">
      <c r="A6329">
        <v>4408</v>
      </c>
      <c r="B6329">
        <v>9</v>
      </c>
      <c r="C6329" t="s">
        <v>60</v>
      </c>
      <c r="D6329">
        <v>91</v>
      </c>
      <c r="E6329">
        <v>46</v>
      </c>
      <c r="F6329" t="s">
        <v>62</v>
      </c>
    </row>
    <row r="6330" spans="1:6" x14ac:dyDescent="0.2">
      <c r="A6330">
        <v>4409</v>
      </c>
      <c r="B6330">
        <v>9</v>
      </c>
      <c r="C6330" t="s">
        <v>56</v>
      </c>
      <c r="D6330">
        <v>91</v>
      </c>
      <c r="E6330">
        <v>47</v>
      </c>
      <c r="F6330" t="s">
        <v>61</v>
      </c>
    </row>
    <row r="6331" spans="1:6" x14ac:dyDescent="0.2">
      <c r="A6331">
        <v>4410</v>
      </c>
      <c r="B6331">
        <v>9</v>
      </c>
      <c r="C6331" t="s">
        <v>58</v>
      </c>
      <c r="D6331">
        <v>91</v>
      </c>
      <c r="E6331">
        <v>47</v>
      </c>
      <c r="F6331" t="s">
        <v>63</v>
      </c>
    </row>
    <row r="6332" spans="1:6" x14ac:dyDescent="0.2">
      <c r="A6332">
        <v>4411</v>
      </c>
      <c r="B6332">
        <v>9</v>
      </c>
      <c r="C6332" t="s">
        <v>59</v>
      </c>
      <c r="D6332">
        <v>91</v>
      </c>
      <c r="E6332">
        <v>47</v>
      </c>
      <c r="F6332" t="s">
        <v>61</v>
      </c>
    </row>
    <row r="6333" spans="1:6" x14ac:dyDescent="0.2">
      <c r="A6333">
        <v>4412</v>
      </c>
      <c r="B6333">
        <v>9</v>
      </c>
      <c r="C6333" t="s">
        <v>60</v>
      </c>
      <c r="D6333">
        <v>91</v>
      </c>
      <c r="E6333">
        <v>47</v>
      </c>
      <c r="F6333" t="s">
        <v>64</v>
      </c>
    </row>
    <row r="6334" spans="1:6" x14ac:dyDescent="0.2">
      <c r="A6334">
        <v>4413</v>
      </c>
      <c r="B6334">
        <v>9</v>
      </c>
      <c r="C6334" t="s">
        <v>56</v>
      </c>
      <c r="D6334">
        <v>91</v>
      </c>
      <c r="E6334">
        <v>48</v>
      </c>
      <c r="F6334" t="s">
        <v>64</v>
      </c>
    </row>
    <row r="6335" spans="1:6" x14ac:dyDescent="0.2">
      <c r="A6335">
        <v>4414</v>
      </c>
      <c r="B6335">
        <v>9</v>
      </c>
      <c r="C6335" t="s">
        <v>58</v>
      </c>
      <c r="D6335">
        <v>91</v>
      </c>
      <c r="E6335">
        <v>48</v>
      </c>
      <c r="F6335" t="s">
        <v>63</v>
      </c>
    </row>
    <row r="6336" spans="1:6" x14ac:dyDescent="0.2">
      <c r="A6336">
        <v>4415</v>
      </c>
      <c r="B6336">
        <v>9</v>
      </c>
      <c r="C6336" t="s">
        <v>59</v>
      </c>
      <c r="D6336">
        <v>91</v>
      </c>
      <c r="E6336">
        <v>48</v>
      </c>
      <c r="F6336" t="s">
        <v>61</v>
      </c>
    </row>
    <row r="6337" spans="1:6" x14ac:dyDescent="0.2">
      <c r="A6337">
        <v>4416</v>
      </c>
      <c r="B6337">
        <v>9</v>
      </c>
      <c r="C6337" t="s">
        <v>60</v>
      </c>
      <c r="D6337">
        <v>91</v>
      </c>
      <c r="E6337">
        <v>48</v>
      </c>
      <c r="F6337" t="s">
        <v>64</v>
      </c>
    </row>
    <row r="6338" spans="1:6" x14ac:dyDescent="0.2">
      <c r="A6338">
        <v>4417</v>
      </c>
      <c r="B6338">
        <v>9</v>
      </c>
      <c r="C6338" t="s">
        <v>56</v>
      </c>
      <c r="D6338">
        <v>91</v>
      </c>
      <c r="E6338">
        <v>49</v>
      </c>
      <c r="F6338" t="s">
        <v>63</v>
      </c>
    </row>
    <row r="6339" spans="1:6" x14ac:dyDescent="0.2">
      <c r="A6339">
        <v>4418</v>
      </c>
      <c r="B6339">
        <v>9</v>
      </c>
      <c r="C6339" t="s">
        <v>58</v>
      </c>
      <c r="D6339">
        <v>91</v>
      </c>
      <c r="E6339">
        <v>49</v>
      </c>
      <c r="F6339" t="s">
        <v>63</v>
      </c>
    </row>
    <row r="6340" spans="1:6" x14ac:dyDescent="0.2">
      <c r="A6340">
        <v>4419</v>
      </c>
      <c r="B6340">
        <v>9</v>
      </c>
      <c r="C6340" t="s">
        <v>59</v>
      </c>
      <c r="D6340">
        <v>91</v>
      </c>
      <c r="E6340">
        <v>49</v>
      </c>
      <c r="F6340" t="s">
        <v>64</v>
      </c>
    </row>
    <row r="6341" spans="1:6" x14ac:dyDescent="0.2">
      <c r="A6341">
        <v>4420</v>
      </c>
      <c r="B6341">
        <v>9</v>
      </c>
      <c r="C6341" t="s">
        <v>60</v>
      </c>
      <c r="D6341">
        <v>91</v>
      </c>
      <c r="E6341">
        <v>49</v>
      </c>
      <c r="F6341" t="s">
        <v>64</v>
      </c>
    </row>
    <row r="6342" spans="1:6" x14ac:dyDescent="0.2">
      <c r="A6342">
        <v>4421</v>
      </c>
      <c r="B6342">
        <v>9</v>
      </c>
      <c r="C6342" t="s">
        <v>56</v>
      </c>
      <c r="D6342">
        <v>91</v>
      </c>
      <c r="E6342">
        <v>50</v>
      </c>
      <c r="F6342" t="s">
        <v>64</v>
      </c>
    </row>
    <row r="6343" spans="1:6" x14ac:dyDescent="0.2">
      <c r="A6343">
        <v>4422</v>
      </c>
      <c r="B6343">
        <v>9</v>
      </c>
      <c r="C6343" t="s">
        <v>58</v>
      </c>
      <c r="D6343">
        <v>91</v>
      </c>
      <c r="E6343">
        <v>50</v>
      </c>
      <c r="F6343" t="s">
        <v>64</v>
      </c>
    </row>
    <row r="6344" spans="1:6" x14ac:dyDescent="0.2">
      <c r="A6344">
        <v>4423</v>
      </c>
      <c r="B6344">
        <v>9</v>
      </c>
      <c r="C6344" t="s">
        <v>59</v>
      </c>
      <c r="D6344">
        <v>91</v>
      </c>
      <c r="E6344">
        <v>50</v>
      </c>
      <c r="F6344" t="s">
        <v>64</v>
      </c>
    </row>
    <row r="6345" spans="1:6" x14ac:dyDescent="0.2">
      <c r="A6345">
        <v>4424</v>
      </c>
      <c r="B6345">
        <v>9</v>
      </c>
      <c r="C6345" t="s">
        <v>60</v>
      </c>
      <c r="D6345">
        <v>91</v>
      </c>
      <c r="E6345">
        <v>50</v>
      </c>
      <c r="F6345" t="s">
        <v>63</v>
      </c>
    </row>
    <row r="6346" spans="1:6" x14ac:dyDescent="0.2">
      <c r="A6346">
        <v>4425</v>
      </c>
      <c r="B6346">
        <v>9</v>
      </c>
      <c r="C6346" t="s">
        <v>56</v>
      </c>
      <c r="D6346">
        <v>91</v>
      </c>
      <c r="E6346">
        <v>51</v>
      </c>
      <c r="F6346" t="s">
        <v>63</v>
      </c>
    </row>
    <row r="6347" spans="1:6" x14ac:dyDescent="0.2">
      <c r="A6347">
        <v>4426</v>
      </c>
      <c r="B6347">
        <v>9</v>
      </c>
      <c r="C6347" t="s">
        <v>58</v>
      </c>
      <c r="D6347">
        <v>91</v>
      </c>
      <c r="E6347">
        <v>51</v>
      </c>
      <c r="F6347" t="s">
        <v>61</v>
      </c>
    </row>
    <row r="6348" spans="1:6" x14ac:dyDescent="0.2">
      <c r="A6348">
        <v>4427</v>
      </c>
      <c r="B6348">
        <v>9</v>
      </c>
      <c r="C6348" t="s">
        <v>59</v>
      </c>
      <c r="D6348">
        <v>91</v>
      </c>
      <c r="E6348">
        <v>51</v>
      </c>
      <c r="F6348" t="s">
        <v>62</v>
      </c>
    </row>
    <row r="6349" spans="1:6" x14ac:dyDescent="0.2">
      <c r="A6349">
        <v>4428</v>
      </c>
      <c r="B6349">
        <v>9</v>
      </c>
      <c r="C6349" t="s">
        <v>60</v>
      </c>
      <c r="D6349">
        <v>91</v>
      </c>
      <c r="E6349">
        <v>51</v>
      </c>
      <c r="F6349" t="s">
        <v>63</v>
      </c>
    </row>
    <row r="6350" spans="1:6" x14ac:dyDescent="0.2">
      <c r="A6350">
        <v>4429</v>
      </c>
      <c r="B6350">
        <v>9</v>
      </c>
      <c r="C6350" t="s">
        <v>56</v>
      </c>
      <c r="D6350">
        <v>91</v>
      </c>
      <c r="E6350">
        <v>52</v>
      </c>
      <c r="F6350" t="s">
        <v>63</v>
      </c>
    </row>
    <row r="6351" spans="1:6" x14ac:dyDescent="0.2">
      <c r="A6351">
        <v>4430</v>
      </c>
      <c r="B6351">
        <v>9</v>
      </c>
      <c r="C6351" t="s">
        <v>58</v>
      </c>
      <c r="D6351">
        <v>91</v>
      </c>
      <c r="E6351">
        <v>52</v>
      </c>
      <c r="F6351" t="s">
        <v>63</v>
      </c>
    </row>
    <row r="6352" spans="1:6" x14ac:dyDescent="0.2">
      <c r="A6352">
        <v>4431</v>
      </c>
      <c r="B6352">
        <v>9</v>
      </c>
      <c r="C6352" t="s">
        <v>59</v>
      </c>
      <c r="D6352">
        <v>91</v>
      </c>
      <c r="E6352">
        <v>52</v>
      </c>
      <c r="F6352" t="s">
        <v>62</v>
      </c>
    </row>
    <row r="6353" spans="1:6" x14ac:dyDescent="0.2">
      <c r="A6353">
        <v>4432</v>
      </c>
      <c r="B6353">
        <v>9</v>
      </c>
      <c r="C6353" t="s">
        <v>60</v>
      </c>
      <c r="D6353">
        <v>91</v>
      </c>
      <c r="E6353">
        <v>52</v>
      </c>
      <c r="F6353" t="s">
        <v>62</v>
      </c>
    </row>
    <row r="6354" spans="1:6" x14ac:dyDescent="0.2">
      <c r="A6354">
        <v>4433</v>
      </c>
      <c r="B6354">
        <v>9</v>
      </c>
      <c r="C6354" t="s">
        <v>56</v>
      </c>
      <c r="D6354">
        <v>91</v>
      </c>
      <c r="E6354">
        <v>53</v>
      </c>
      <c r="F6354" t="s">
        <v>63</v>
      </c>
    </row>
    <row r="6355" spans="1:6" x14ac:dyDescent="0.2">
      <c r="A6355">
        <v>4434</v>
      </c>
      <c r="B6355">
        <v>9</v>
      </c>
      <c r="C6355" t="s">
        <v>58</v>
      </c>
      <c r="D6355">
        <v>91</v>
      </c>
      <c r="E6355">
        <v>53</v>
      </c>
      <c r="F6355" t="s">
        <v>63</v>
      </c>
    </row>
    <row r="6356" spans="1:6" x14ac:dyDescent="0.2">
      <c r="A6356">
        <v>4435</v>
      </c>
      <c r="B6356">
        <v>9</v>
      </c>
      <c r="C6356" t="s">
        <v>59</v>
      </c>
      <c r="D6356">
        <v>91</v>
      </c>
      <c r="E6356">
        <v>53</v>
      </c>
      <c r="F6356" t="s">
        <v>64</v>
      </c>
    </row>
    <row r="6357" spans="1:6" x14ac:dyDescent="0.2">
      <c r="A6357">
        <v>4436</v>
      </c>
      <c r="B6357">
        <v>9</v>
      </c>
      <c r="C6357" t="s">
        <v>60</v>
      </c>
      <c r="D6357">
        <v>91</v>
      </c>
      <c r="E6357">
        <v>53</v>
      </c>
      <c r="F6357" t="s">
        <v>62</v>
      </c>
    </row>
    <row r="6358" spans="1:6" x14ac:dyDescent="0.2">
      <c r="A6358">
        <v>4437</v>
      </c>
      <c r="B6358">
        <v>9</v>
      </c>
      <c r="C6358" t="s">
        <v>56</v>
      </c>
      <c r="D6358">
        <v>91</v>
      </c>
      <c r="E6358">
        <v>54</v>
      </c>
      <c r="F6358" t="s">
        <v>64</v>
      </c>
    </row>
    <row r="6359" spans="1:6" x14ac:dyDescent="0.2">
      <c r="A6359">
        <v>4438</v>
      </c>
      <c r="B6359">
        <v>9</v>
      </c>
      <c r="C6359" t="s">
        <v>58</v>
      </c>
      <c r="D6359">
        <v>91</v>
      </c>
      <c r="E6359">
        <v>54</v>
      </c>
      <c r="F6359" t="s">
        <v>64</v>
      </c>
    </row>
    <row r="6360" spans="1:6" x14ac:dyDescent="0.2">
      <c r="A6360">
        <v>4439</v>
      </c>
      <c r="B6360">
        <v>9</v>
      </c>
      <c r="C6360" t="s">
        <v>59</v>
      </c>
      <c r="D6360">
        <v>91</v>
      </c>
      <c r="E6360">
        <v>54</v>
      </c>
      <c r="F6360" t="s">
        <v>64</v>
      </c>
    </row>
    <row r="6361" spans="1:6" x14ac:dyDescent="0.2">
      <c r="A6361">
        <v>4440</v>
      </c>
      <c r="B6361">
        <v>9</v>
      </c>
      <c r="C6361" t="s">
        <v>60</v>
      </c>
      <c r="D6361">
        <v>91</v>
      </c>
      <c r="E6361">
        <v>54</v>
      </c>
      <c r="F6361" t="s">
        <v>64</v>
      </c>
    </row>
    <row r="6362" spans="1:6" x14ac:dyDescent="0.2">
      <c r="A6362">
        <v>4441</v>
      </c>
      <c r="B6362">
        <v>9</v>
      </c>
      <c r="C6362" t="s">
        <v>56</v>
      </c>
      <c r="D6362">
        <v>91</v>
      </c>
      <c r="E6362">
        <v>55</v>
      </c>
      <c r="F6362" t="s">
        <v>63</v>
      </c>
    </row>
    <row r="6363" spans="1:6" x14ac:dyDescent="0.2">
      <c r="A6363">
        <v>4442</v>
      </c>
      <c r="B6363">
        <v>9</v>
      </c>
      <c r="C6363" t="s">
        <v>58</v>
      </c>
      <c r="D6363">
        <v>91</v>
      </c>
      <c r="E6363">
        <v>55</v>
      </c>
      <c r="F6363" t="s">
        <v>61</v>
      </c>
    </row>
    <row r="6364" spans="1:6" x14ac:dyDescent="0.2">
      <c r="A6364">
        <v>4443</v>
      </c>
      <c r="B6364">
        <v>9</v>
      </c>
      <c r="C6364" t="s">
        <v>59</v>
      </c>
      <c r="D6364">
        <v>91</v>
      </c>
      <c r="E6364">
        <v>55</v>
      </c>
      <c r="F6364" t="s">
        <v>64</v>
      </c>
    </row>
    <row r="6365" spans="1:6" x14ac:dyDescent="0.2">
      <c r="A6365">
        <v>4444</v>
      </c>
      <c r="B6365">
        <v>9</v>
      </c>
      <c r="C6365" t="s">
        <v>60</v>
      </c>
      <c r="D6365">
        <v>91</v>
      </c>
      <c r="E6365">
        <v>55</v>
      </c>
      <c r="F6365" t="s">
        <v>64</v>
      </c>
    </row>
    <row r="6366" spans="1:6" x14ac:dyDescent="0.2">
      <c r="A6366">
        <v>4445</v>
      </c>
      <c r="B6366">
        <v>9</v>
      </c>
      <c r="C6366" t="s">
        <v>56</v>
      </c>
      <c r="D6366">
        <v>91</v>
      </c>
      <c r="E6366">
        <v>56</v>
      </c>
      <c r="F6366" t="s">
        <v>63</v>
      </c>
    </row>
    <row r="6367" spans="1:6" x14ac:dyDescent="0.2">
      <c r="A6367">
        <v>4446</v>
      </c>
      <c r="B6367">
        <v>9</v>
      </c>
      <c r="C6367" t="s">
        <v>58</v>
      </c>
      <c r="D6367">
        <v>91</v>
      </c>
      <c r="E6367">
        <v>56</v>
      </c>
      <c r="F6367" t="s">
        <v>63</v>
      </c>
    </row>
    <row r="6368" spans="1:6" x14ac:dyDescent="0.2">
      <c r="A6368">
        <v>4447</v>
      </c>
      <c r="B6368">
        <v>9</v>
      </c>
      <c r="C6368" t="s">
        <v>59</v>
      </c>
      <c r="D6368">
        <v>91</v>
      </c>
      <c r="E6368">
        <v>56</v>
      </c>
      <c r="F6368" t="s">
        <v>64</v>
      </c>
    </row>
    <row r="6369" spans="1:6" x14ac:dyDescent="0.2">
      <c r="A6369">
        <v>4448</v>
      </c>
      <c r="B6369">
        <v>9</v>
      </c>
      <c r="C6369" t="s">
        <v>60</v>
      </c>
      <c r="D6369">
        <v>91</v>
      </c>
      <c r="E6369">
        <v>56</v>
      </c>
      <c r="F6369" t="s">
        <v>64</v>
      </c>
    </row>
    <row r="6370" spans="1:6" x14ac:dyDescent="0.2">
      <c r="A6370">
        <v>4449</v>
      </c>
      <c r="B6370">
        <v>9</v>
      </c>
      <c r="C6370" t="s">
        <v>56</v>
      </c>
      <c r="D6370">
        <v>91</v>
      </c>
      <c r="E6370">
        <v>57</v>
      </c>
      <c r="F6370" t="s">
        <v>63</v>
      </c>
    </row>
    <row r="6371" spans="1:6" x14ac:dyDescent="0.2">
      <c r="A6371">
        <v>4450</v>
      </c>
      <c r="B6371">
        <v>9</v>
      </c>
      <c r="C6371" t="s">
        <v>58</v>
      </c>
      <c r="D6371">
        <v>91</v>
      </c>
      <c r="E6371">
        <v>57</v>
      </c>
      <c r="F6371" t="s">
        <v>63</v>
      </c>
    </row>
    <row r="6372" spans="1:6" x14ac:dyDescent="0.2">
      <c r="A6372">
        <v>4451</v>
      </c>
      <c r="B6372">
        <v>9</v>
      </c>
      <c r="C6372" t="s">
        <v>59</v>
      </c>
      <c r="D6372">
        <v>91</v>
      </c>
      <c r="E6372">
        <v>57</v>
      </c>
      <c r="F6372" t="s">
        <v>64</v>
      </c>
    </row>
    <row r="6373" spans="1:6" x14ac:dyDescent="0.2">
      <c r="A6373">
        <v>4452</v>
      </c>
      <c r="B6373">
        <v>9</v>
      </c>
      <c r="C6373" t="s">
        <v>60</v>
      </c>
      <c r="D6373">
        <v>91</v>
      </c>
      <c r="E6373">
        <v>57</v>
      </c>
      <c r="F6373" t="s">
        <v>62</v>
      </c>
    </row>
    <row r="6374" spans="1:6" x14ac:dyDescent="0.2">
      <c r="A6374">
        <v>4453</v>
      </c>
      <c r="B6374">
        <v>9</v>
      </c>
      <c r="C6374" t="s">
        <v>56</v>
      </c>
      <c r="D6374">
        <v>91</v>
      </c>
      <c r="E6374">
        <v>58</v>
      </c>
      <c r="F6374" t="s">
        <v>63</v>
      </c>
    </row>
    <row r="6375" spans="1:6" x14ac:dyDescent="0.2">
      <c r="A6375">
        <v>4454</v>
      </c>
      <c r="B6375">
        <v>9</v>
      </c>
      <c r="C6375" t="s">
        <v>58</v>
      </c>
      <c r="D6375">
        <v>91</v>
      </c>
      <c r="E6375">
        <v>58</v>
      </c>
      <c r="F6375" t="s">
        <v>63</v>
      </c>
    </row>
    <row r="6376" spans="1:6" x14ac:dyDescent="0.2">
      <c r="A6376">
        <v>4455</v>
      </c>
      <c r="B6376">
        <v>9</v>
      </c>
      <c r="C6376" t="s">
        <v>59</v>
      </c>
      <c r="D6376">
        <v>91</v>
      </c>
      <c r="E6376">
        <v>58</v>
      </c>
      <c r="F6376" t="s">
        <v>64</v>
      </c>
    </row>
    <row r="6377" spans="1:6" x14ac:dyDescent="0.2">
      <c r="A6377">
        <v>4456</v>
      </c>
      <c r="B6377">
        <v>9</v>
      </c>
      <c r="C6377" t="s">
        <v>60</v>
      </c>
      <c r="D6377">
        <v>91</v>
      </c>
      <c r="E6377">
        <v>58</v>
      </c>
      <c r="F6377" t="s">
        <v>62</v>
      </c>
    </row>
    <row r="6378" spans="1:6" x14ac:dyDescent="0.2">
      <c r="A6378">
        <v>4457</v>
      </c>
      <c r="B6378">
        <v>9</v>
      </c>
      <c r="C6378" t="s">
        <v>56</v>
      </c>
      <c r="D6378">
        <v>91</v>
      </c>
      <c r="E6378">
        <v>59</v>
      </c>
      <c r="F6378" t="s">
        <v>63</v>
      </c>
    </row>
    <row r="6379" spans="1:6" x14ac:dyDescent="0.2">
      <c r="A6379">
        <v>4458</v>
      </c>
      <c r="B6379">
        <v>9</v>
      </c>
      <c r="C6379" t="s">
        <v>58</v>
      </c>
      <c r="D6379">
        <v>91</v>
      </c>
      <c r="E6379">
        <v>59</v>
      </c>
      <c r="F6379" t="s">
        <v>63</v>
      </c>
    </row>
    <row r="6380" spans="1:6" x14ac:dyDescent="0.2">
      <c r="A6380">
        <v>4459</v>
      </c>
      <c r="B6380">
        <v>9</v>
      </c>
      <c r="C6380" t="s">
        <v>59</v>
      </c>
      <c r="D6380">
        <v>91</v>
      </c>
      <c r="E6380">
        <v>59</v>
      </c>
      <c r="F6380" t="s">
        <v>64</v>
      </c>
    </row>
    <row r="6381" spans="1:6" x14ac:dyDescent="0.2">
      <c r="A6381">
        <v>4460</v>
      </c>
      <c r="B6381">
        <v>9</v>
      </c>
      <c r="C6381" t="s">
        <v>60</v>
      </c>
      <c r="D6381">
        <v>91</v>
      </c>
      <c r="E6381">
        <v>59</v>
      </c>
      <c r="F6381" t="s">
        <v>62</v>
      </c>
    </row>
    <row r="6382" spans="1:6" x14ac:dyDescent="0.2">
      <c r="A6382">
        <v>4461</v>
      </c>
      <c r="B6382">
        <v>9</v>
      </c>
      <c r="C6382" t="s">
        <v>56</v>
      </c>
      <c r="D6382">
        <v>91</v>
      </c>
      <c r="E6382">
        <v>60</v>
      </c>
      <c r="F6382" t="s">
        <v>63</v>
      </c>
    </row>
    <row r="6383" spans="1:6" x14ac:dyDescent="0.2">
      <c r="A6383">
        <v>4462</v>
      </c>
      <c r="B6383">
        <v>9</v>
      </c>
      <c r="C6383" t="s">
        <v>58</v>
      </c>
      <c r="D6383">
        <v>91</v>
      </c>
      <c r="E6383">
        <v>60</v>
      </c>
      <c r="F6383" t="s">
        <v>63</v>
      </c>
    </row>
    <row r="6384" spans="1:6" x14ac:dyDescent="0.2">
      <c r="A6384">
        <v>4463</v>
      </c>
      <c r="B6384">
        <v>9</v>
      </c>
      <c r="C6384" t="s">
        <v>59</v>
      </c>
      <c r="D6384">
        <v>91</v>
      </c>
      <c r="E6384">
        <v>60</v>
      </c>
      <c r="F6384" t="s">
        <v>64</v>
      </c>
    </row>
    <row r="6385" spans="1:6" x14ac:dyDescent="0.2">
      <c r="A6385">
        <v>4464</v>
      </c>
      <c r="B6385">
        <v>9</v>
      </c>
      <c r="C6385" t="s">
        <v>60</v>
      </c>
      <c r="D6385">
        <v>91</v>
      </c>
      <c r="E6385">
        <v>60</v>
      </c>
      <c r="F6385" t="s">
        <v>64</v>
      </c>
    </row>
    <row r="6386" spans="1:6" x14ac:dyDescent="0.2">
      <c r="A6386">
        <v>4465</v>
      </c>
      <c r="B6386">
        <v>9</v>
      </c>
      <c r="C6386" t="s">
        <v>56</v>
      </c>
      <c r="D6386">
        <v>91</v>
      </c>
      <c r="E6386">
        <v>61</v>
      </c>
      <c r="F6386" t="s">
        <v>61</v>
      </c>
    </row>
    <row r="6387" spans="1:6" x14ac:dyDescent="0.2">
      <c r="A6387">
        <v>4466</v>
      </c>
      <c r="B6387">
        <v>9</v>
      </c>
      <c r="C6387" t="s">
        <v>58</v>
      </c>
      <c r="D6387">
        <v>91</v>
      </c>
      <c r="E6387">
        <v>61</v>
      </c>
      <c r="F6387" t="s">
        <v>63</v>
      </c>
    </row>
    <row r="6388" spans="1:6" x14ac:dyDescent="0.2">
      <c r="A6388">
        <v>4467</v>
      </c>
      <c r="B6388">
        <v>9</v>
      </c>
      <c r="C6388" t="s">
        <v>59</v>
      </c>
      <c r="D6388">
        <v>91</v>
      </c>
      <c r="E6388">
        <v>61</v>
      </c>
      <c r="F6388" t="s">
        <v>63</v>
      </c>
    </row>
    <row r="6389" spans="1:6" x14ac:dyDescent="0.2">
      <c r="A6389">
        <v>4468</v>
      </c>
      <c r="B6389">
        <v>9</v>
      </c>
      <c r="C6389" t="s">
        <v>60</v>
      </c>
      <c r="D6389">
        <v>91</v>
      </c>
      <c r="E6389">
        <v>61</v>
      </c>
      <c r="F6389" t="s">
        <v>61</v>
      </c>
    </row>
    <row r="6390" spans="1:6" x14ac:dyDescent="0.2">
      <c r="A6390">
        <v>4469</v>
      </c>
      <c r="B6390">
        <v>9</v>
      </c>
      <c r="C6390" t="s">
        <v>56</v>
      </c>
      <c r="D6390">
        <v>91</v>
      </c>
      <c r="E6390">
        <v>62</v>
      </c>
      <c r="F6390" t="s">
        <v>63</v>
      </c>
    </row>
    <row r="6391" spans="1:6" x14ac:dyDescent="0.2">
      <c r="A6391">
        <v>4470</v>
      </c>
      <c r="B6391">
        <v>9</v>
      </c>
      <c r="C6391" t="s">
        <v>58</v>
      </c>
      <c r="D6391">
        <v>91</v>
      </c>
      <c r="E6391">
        <v>62</v>
      </c>
      <c r="F6391" t="s">
        <v>63</v>
      </c>
    </row>
    <row r="6392" spans="1:6" x14ac:dyDescent="0.2">
      <c r="A6392">
        <v>4471</v>
      </c>
      <c r="B6392">
        <v>9</v>
      </c>
      <c r="C6392" t="s">
        <v>59</v>
      </c>
      <c r="D6392">
        <v>91</v>
      </c>
      <c r="E6392">
        <v>62</v>
      </c>
      <c r="F6392" t="s">
        <v>64</v>
      </c>
    </row>
    <row r="6393" spans="1:6" x14ac:dyDescent="0.2">
      <c r="A6393">
        <v>4472</v>
      </c>
      <c r="B6393">
        <v>9</v>
      </c>
      <c r="C6393" t="s">
        <v>60</v>
      </c>
      <c r="D6393">
        <v>91</v>
      </c>
      <c r="E6393">
        <v>62</v>
      </c>
      <c r="F6393" t="s">
        <v>62</v>
      </c>
    </row>
    <row r="6394" spans="1:6" x14ac:dyDescent="0.2">
      <c r="A6394">
        <v>4473</v>
      </c>
      <c r="B6394">
        <v>9</v>
      </c>
      <c r="C6394" t="s">
        <v>56</v>
      </c>
      <c r="D6394">
        <v>91</v>
      </c>
      <c r="E6394">
        <v>63</v>
      </c>
      <c r="F6394" t="s">
        <v>63</v>
      </c>
    </row>
    <row r="6395" spans="1:6" x14ac:dyDescent="0.2">
      <c r="A6395">
        <v>4474</v>
      </c>
      <c r="B6395">
        <v>9</v>
      </c>
      <c r="C6395" t="s">
        <v>58</v>
      </c>
      <c r="D6395">
        <v>91</v>
      </c>
      <c r="E6395">
        <v>63</v>
      </c>
      <c r="F6395" t="s">
        <v>63</v>
      </c>
    </row>
    <row r="6396" spans="1:6" x14ac:dyDescent="0.2">
      <c r="A6396">
        <v>4475</v>
      </c>
      <c r="B6396">
        <v>9</v>
      </c>
      <c r="C6396" t="s">
        <v>59</v>
      </c>
      <c r="D6396">
        <v>91</v>
      </c>
      <c r="E6396">
        <v>63</v>
      </c>
      <c r="F6396" t="s">
        <v>57</v>
      </c>
    </row>
    <row r="6397" spans="1:6" x14ac:dyDescent="0.2">
      <c r="A6397">
        <v>4476</v>
      </c>
      <c r="B6397">
        <v>9</v>
      </c>
      <c r="C6397" t="s">
        <v>60</v>
      </c>
      <c r="D6397">
        <v>91</v>
      </c>
      <c r="E6397">
        <v>63</v>
      </c>
      <c r="F6397" t="s">
        <v>62</v>
      </c>
    </row>
    <row r="6398" spans="1:6" x14ac:dyDescent="0.2">
      <c r="A6398">
        <v>4477</v>
      </c>
      <c r="B6398">
        <v>9</v>
      </c>
      <c r="C6398" t="s">
        <v>56</v>
      </c>
      <c r="D6398">
        <v>91</v>
      </c>
      <c r="E6398">
        <v>64</v>
      </c>
      <c r="F6398" t="s">
        <v>64</v>
      </c>
    </row>
    <row r="6399" spans="1:6" x14ac:dyDescent="0.2">
      <c r="A6399">
        <v>4478</v>
      </c>
      <c r="B6399">
        <v>9</v>
      </c>
      <c r="C6399" t="s">
        <v>58</v>
      </c>
      <c r="D6399">
        <v>91</v>
      </c>
      <c r="E6399">
        <v>64</v>
      </c>
      <c r="F6399" t="s">
        <v>64</v>
      </c>
    </row>
    <row r="6400" spans="1:6" x14ac:dyDescent="0.2">
      <c r="A6400">
        <v>4479</v>
      </c>
      <c r="B6400">
        <v>9</v>
      </c>
      <c r="C6400" t="s">
        <v>59</v>
      </c>
      <c r="D6400">
        <v>91</v>
      </c>
      <c r="E6400">
        <v>64</v>
      </c>
      <c r="F6400" t="s">
        <v>64</v>
      </c>
    </row>
    <row r="6401" spans="1:6" x14ac:dyDescent="0.2">
      <c r="A6401">
        <v>4480</v>
      </c>
      <c r="B6401">
        <v>9</v>
      </c>
      <c r="C6401" t="s">
        <v>60</v>
      </c>
      <c r="D6401">
        <v>91</v>
      </c>
      <c r="E6401">
        <v>64</v>
      </c>
      <c r="F6401" t="s">
        <v>64</v>
      </c>
    </row>
    <row r="6402" spans="1:6" x14ac:dyDescent="0.2">
      <c r="A6402">
        <v>4481</v>
      </c>
      <c r="B6402">
        <v>9</v>
      </c>
      <c r="C6402" t="s">
        <v>56</v>
      </c>
      <c r="D6402">
        <v>91</v>
      </c>
      <c r="E6402">
        <v>65</v>
      </c>
      <c r="F6402" t="s">
        <v>63</v>
      </c>
    </row>
    <row r="6403" spans="1:6" x14ac:dyDescent="0.2">
      <c r="A6403">
        <v>4482</v>
      </c>
      <c r="B6403">
        <v>9</v>
      </c>
      <c r="C6403" t="s">
        <v>58</v>
      </c>
      <c r="D6403">
        <v>91</v>
      </c>
      <c r="E6403">
        <v>65</v>
      </c>
      <c r="F6403" t="s">
        <v>64</v>
      </c>
    </row>
    <row r="6404" spans="1:6" x14ac:dyDescent="0.2">
      <c r="A6404">
        <v>4483</v>
      </c>
      <c r="B6404">
        <v>9</v>
      </c>
      <c r="C6404" t="s">
        <v>59</v>
      </c>
      <c r="D6404">
        <v>91</v>
      </c>
      <c r="E6404">
        <v>65</v>
      </c>
      <c r="F6404" t="s">
        <v>62</v>
      </c>
    </row>
    <row r="6405" spans="1:6" x14ac:dyDescent="0.2">
      <c r="A6405">
        <v>4484</v>
      </c>
      <c r="B6405">
        <v>9</v>
      </c>
      <c r="C6405" t="s">
        <v>60</v>
      </c>
      <c r="D6405">
        <v>91</v>
      </c>
      <c r="E6405">
        <v>65</v>
      </c>
      <c r="F6405" t="s">
        <v>61</v>
      </c>
    </row>
    <row r="6406" spans="1:6" x14ac:dyDescent="0.2">
      <c r="A6406">
        <v>4485</v>
      </c>
      <c r="B6406">
        <v>9</v>
      </c>
      <c r="C6406" t="s">
        <v>56</v>
      </c>
      <c r="D6406">
        <v>91</v>
      </c>
      <c r="E6406">
        <v>66</v>
      </c>
      <c r="F6406" t="s">
        <v>63</v>
      </c>
    </row>
    <row r="6407" spans="1:6" x14ac:dyDescent="0.2">
      <c r="A6407">
        <v>4486</v>
      </c>
      <c r="B6407">
        <v>9</v>
      </c>
      <c r="C6407" t="s">
        <v>58</v>
      </c>
      <c r="D6407">
        <v>91</v>
      </c>
      <c r="E6407">
        <v>66</v>
      </c>
      <c r="F6407" t="s">
        <v>63</v>
      </c>
    </row>
    <row r="6408" spans="1:6" x14ac:dyDescent="0.2">
      <c r="A6408">
        <v>4487</v>
      </c>
      <c r="B6408">
        <v>9</v>
      </c>
      <c r="C6408" t="s">
        <v>59</v>
      </c>
      <c r="D6408">
        <v>91</v>
      </c>
      <c r="E6408">
        <v>66</v>
      </c>
      <c r="F6408" t="s">
        <v>63</v>
      </c>
    </row>
    <row r="6409" spans="1:6" x14ac:dyDescent="0.2">
      <c r="A6409">
        <v>4488</v>
      </c>
      <c r="B6409">
        <v>9</v>
      </c>
      <c r="C6409" t="s">
        <v>60</v>
      </c>
      <c r="D6409">
        <v>91</v>
      </c>
      <c r="E6409">
        <v>66</v>
      </c>
      <c r="F6409" t="s">
        <v>62</v>
      </c>
    </row>
    <row r="6410" spans="1:6" x14ac:dyDescent="0.2">
      <c r="A6410">
        <v>4489</v>
      </c>
      <c r="B6410">
        <v>9</v>
      </c>
      <c r="C6410" t="s">
        <v>56</v>
      </c>
      <c r="D6410">
        <v>91</v>
      </c>
      <c r="E6410">
        <v>67</v>
      </c>
      <c r="F6410" t="s">
        <v>63</v>
      </c>
    </row>
    <row r="6411" spans="1:6" x14ac:dyDescent="0.2">
      <c r="A6411">
        <v>4490</v>
      </c>
      <c r="B6411">
        <v>9</v>
      </c>
      <c r="C6411" t="s">
        <v>58</v>
      </c>
      <c r="D6411">
        <v>91</v>
      </c>
      <c r="E6411">
        <v>67</v>
      </c>
      <c r="F6411" t="s">
        <v>63</v>
      </c>
    </row>
    <row r="6412" spans="1:6" x14ac:dyDescent="0.2">
      <c r="A6412">
        <v>4491</v>
      </c>
      <c r="B6412">
        <v>9</v>
      </c>
      <c r="C6412" t="s">
        <v>59</v>
      </c>
      <c r="D6412">
        <v>91</v>
      </c>
      <c r="E6412">
        <v>67</v>
      </c>
      <c r="F6412" t="s">
        <v>64</v>
      </c>
    </row>
    <row r="6413" spans="1:6" x14ac:dyDescent="0.2">
      <c r="A6413">
        <v>4492</v>
      </c>
      <c r="B6413">
        <v>9</v>
      </c>
      <c r="C6413" t="s">
        <v>60</v>
      </c>
      <c r="D6413">
        <v>91</v>
      </c>
      <c r="E6413">
        <v>67</v>
      </c>
      <c r="F6413" t="s">
        <v>64</v>
      </c>
    </row>
    <row r="6414" spans="1:6" x14ac:dyDescent="0.2">
      <c r="A6414">
        <v>4493</v>
      </c>
      <c r="B6414">
        <v>9</v>
      </c>
      <c r="C6414" t="s">
        <v>56</v>
      </c>
      <c r="D6414">
        <v>91</v>
      </c>
      <c r="E6414">
        <v>68</v>
      </c>
      <c r="F6414" t="s">
        <v>63</v>
      </c>
    </row>
    <row r="6415" spans="1:6" x14ac:dyDescent="0.2">
      <c r="A6415">
        <v>4494</v>
      </c>
      <c r="B6415">
        <v>9</v>
      </c>
      <c r="C6415" t="s">
        <v>58</v>
      </c>
      <c r="D6415">
        <v>91</v>
      </c>
      <c r="E6415">
        <v>68</v>
      </c>
      <c r="F6415" t="s">
        <v>63</v>
      </c>
    </row>
    <row r="6416" spans="1:6" x14ac:dyDescent="0.2">
      <c r="A6416">
        <v>4495</v>
      </c>
      <c r="B6416">
        <v>9</v>
      </c>
      <c r="C6416" t="s">
        <v>59</v>
      </c>
      <c r="D6416">
        <v>91</v>
      </c>
      <c r="E6416">
        <v>68</v>
      </c>
      <c r="F6416" t="s">
        <v>63</v>
      </c>
    </row>
    <row r="6417" spans="1:6" x14ac:dyDescent="0.2">
      <c r="A6417">
        <v>4496</v>
      </c>
      <c r="B6417">
        <v>9</v>
      </c>
      <c r="C6417" t="s">
        <v>60</v>
      </c>
      <c r="D6417">
        <v>91</v>
      </c>
      <c r="E6417">
        <v>68</v>
      </c>
      <c r="F6417" t="s">
        <v>64</v>
      </c>
    </row>
    <row r="6418" spans="1:6" x14ac:dyDescent="0.2">
      <c r="A6418">
        <v>4497</v>
      </c>
      <c r="B6418">
        <v>9</v>
      </c>
      <c r="C6418" t="s">
        <v>56</v>
      </c>
      <c r="D6418">
        <v>91</v>
      </c>
      <c r="E6418">
        <v>69</v>
      </c>
      <c r="F6418" t="s">
        <v>63</v>
      </c>
    </row>
    <row r="6419" spans="1:6" x14ac:dyDescent="0.2">
      <c r="A6419">
        <v>4498</v>
      </c>
      <c r="B6419">
        <v>9</v>
      </c>
      <c r="C6419" t="s">
        <v>58</v>
      </c>
      <c r="D6419">
        <v>91</v>
      </c>
      <c r="E6419">
        <v>69</v>
      </c>
      <c r="F6419" t="s">
        <v>64</v>
      </c>
    </row>
    <row r="6420" spans="1:6" x14ac:dyDescent="0.2">
      <c r="A6420">
        <v>4499</v>
      </c>
      <c r="B6420">
        <v>9</v>
      </c>
      <c r="C6420" t="s">
        <v>59</v>
      </c>
      <c r="D6420">
        <v>91</v>
      </c>
      <c r="E6420">
        <v>69</v>
      </c>
      <c r="F6420" t="s">
        <v>64</v>
      </c>
    </row>
    <row r="6421" spans="1:6" x14ac:dyDescent="0.2">
      <c r="A6421">
        <v>4500</v>
      </c>
      <c r="B6421">
        <v>9</v>
      </c>
      <c r="C6421" t="s">
        <v>60</v>
      </c>
      <c r="D6421">
        <v>91</v>
      </c>
      <c r="E6421">
        <v>69</v>
      </c>
      <c r="F6421" t="s">
        <v>62</v>
      </c>
    </row>
    <row r="6422" spans="1:6" x14ac:dyDescent="0.2">
      <c r="A6422">
        <v>4501</v>
      </c>
      <c r="B6422">
        <v>9</v>
      </c>
      <c r="C6422" t="s">
        <v>56</v>
      </c>
      <c r="D6422">
        <v>91</v>
      </c>
      <c r="E6422">
        <v>70</v>
      </c>
      <c r="F6422" t="s">
        <v>62</v>
      </c>
    </row>
    <row r="6423" spans="1:6" x14ac:dyDescent="0.2">
      <c r="A6423">
        <v>4502</v>
      </c>
      <c r="B6423">
        <v>9</v>
      </c>
      <c r="C6423" t="s">
        <v>58</v>
      </c>
      <c r="D6423">
        <v>91</v>
      </c>
      <c r="E6423">
        <v>70</v>
      </c>
      <c r="F6423" t="s">
        <v>63</v>
      </c>
    </row>
    <row r="6424" spans="1:6" x14ac:dyDescent="0.2">
      <c r="A6424">
        <v>4503</v>
      </c>
      <c r="B6424">
        <v>9</v>
      </c>
      <c r="C6424" t="s">
        <v>59</v>
      </c>
      <c r="D6424">
        <v>91</v>
      </c>
      <c r="E6424">
        <v>70</v>
      </c>
      <c r="F6424" t="s">
        <v>62</v>
      </c>
    </row>
    <row r="6425" spans="1:6" x14ac:dyDescent="0.2">
      <c r="A6425">
        <v>4504</v>
      </c>
      <c r="B6425">
        <v>9</v>
      </c>
      <c r="C6425" t="s">
        <v>60</v>
      </c>
      <c r="D6425">
        <v>91</v>
      </c>
      <c r="E6425">
        <v>70</v>
      </c>
      <c r="F6425" t="s">
        <v>62</v>
      </c>
    </row>
    <row r="6426" spans="1:6" x14ac:dyDescent="0.2">
      <c r="A6426">
        <v>4505</v>
      </c>
      <c r="B6426">
        <v>9</v>
      </c>
      <c r="C6426" t="s">
        <v>56</v>
      </c>
      <c r="D6426">
        <v>91</v>
      </c>
      <c r="E6426">
        <v>71</v>
      </c>
      <c r="F6426" t="s">
        <v>61</v>
      </c>
    </row>
    <row r="6427" spans="1:6" x14ac:dyDescent="0.2">
      <c r="A6427">
        <v>4506</v>
      </c>
      <c r="B6427">
        <v>9</v>
      </c>
      <c r="C6427" t="s">
        <v>58</v>
      </c>
      <c r="D6427">
        <v>91</v>
      </c>
      <c r="E6427">
        <v>71</v>
      </c>
      <c r="F6427" t="s">
        <v>61</v>
      </c>
    </row>
    <row r="6428" spans="1:6" x14ac:dyDescent="0.2">
      <c r="A6428">
        <v>4507</v>
      </c>
      <c r="B6428">
        <v>9</v>
      </c>
      <c r="C6428" t="s">
        <v>59</v>
      </c>
      <c r="D6428">
        <v>91</v>
      </c>
      <c r="E6428">
        <v>71</v>
      </c>
      <c r="F6428" t="s">
        <v>64</v>
      </c>
    </row>
    <row r="6429" spans="1:6" x14ac:dyDescent="0.2">
      <c r="A6429">
        <v>4508</v>
      </c>
      <c r="B6429">
        <v>9</v>
      </c>
      <c r="C6429" t="s">
        <v>60</v>
      </c>
      <c r="D6429">
        <v>91</v>
      </c>
      <c r="E6429">
        <v>71</v>
      </c>
      <c r="F6429" t="s">
        <v>64</v>
      </c>
    </row>
    <row r="6430" spans="1:6" x14ac:dyDescent="0.2">
      <c r="A6430">
        <v>4509</v>
      </c>
      <c r="B6430">
        <v>9</v>
      </c>
      <c r="C6430" t="s">
        <v>56</v>
      </c>
      <c r="D6430">
        <v>91</v>
      </c>
      <c r="E6430">
        <v>72</v>
      </c>
      <c r="F6430" t="s">
        <v>64</v>
      </c>
    </row>
    <row r="6431" spans="1:6" x14ac:dyDescent="0.2">
      <c r="A6431">
        <v>4510</v>
      </c>
      <c r="B6431">
        <v>9</v>
      </c>
      <c r="C6431" t="s">
        <v>58</v>
      </c>
      <c r="D6431">
        <v>91</v>
      </c>
      <c r="E6431">
        <v>72</v>
      </c>
      <c r="F6431" t="s">
        <v>64</v>
      </c>
    </row>
    <row r="6432" spans="1:6" x14ac:dyDescent="0.2">
      <c r="A6432">
        <v>4511</v>
      </c>
      <c r="B6432">
        <v>9</v>
      </c>
      <c r="C6432" t="s">
        <v>59</v>
      </c>
      <c r="D6432">
        <v>91</v>
      </c>
      <c r="E6432">
        <v>72</v>
      </c>
      <c r="F6432" t="s">
        <v>62</v>
      </c>
    </row>
    <row r="6433" spans="1:6" x14ac:dyDescent="0.2">
      <c r="A6433">
        <v>4512</v>
      </c>
      <c r="B6433">
        <v>9</v>
      </c>
      <c r="C6433" t="s">
        <v>60</v>
      </c>
      <c r="D6433">
        <v>91</v>
      </c>
      <c r="E6433">
        <v>72</v>
      </c>
      <c r="F6433" t="s">
        <v>62</v>
      </c>
    </row>
    <row r="6434" spans="1:6" x14ac:dyDescent="0.2">
      <c r="A6434">
        <v>4513</v>
      </c>
      <c r="B6434">
        <v>9</v>
      </c>
      <c r="C6434" t="s">
        <v>56</v>
      </c>
      <c r="D6434">
        <v>91</v>
      </c>
      <c r="E6434">
        <v>73</v>
      </c>
      <c r="F6434" t="s">
        <v>63</v>
      </c>
    </row>
    <row r="6435" spans="1:6" x14ac:dyDescent="0.2">
      <c r="A6435">
        <v>4514</v>
      </c>
      <c r="B6435">
        <v>9</v>
      </c>
      <c r="C6435" t="s">
        <v>58</v>
      </c>
      <c r="D6435">
        <v>91</v>
      </c>
      <c r="E6435">
        <v>73</v>
      </c>
      <c r="F6435" t="s">
        <v>63</v>
      </c>
    </row>
    <row r="6436" spans="1:6" x14ac:dyDescent="0.2">
      <c r="A6436">
        <v>4515</v>
      </c>
      <c r="B6436">
        <v>9</v>
      </c>
      <c r="C6436" t="s">
        <v>59</v>
      </c>
      <c r="D6436">
        <v>91</v>
      </c>
      <c r="E6436">
        <v>73</v>
      </c>
      <c r="F6436" t="s">
        <v>63</v>
      </c>
    </row>
    <row r="6437" spans="1:6" x14ac:dyDescent="0.2">
      <c r="A6437">
        <v>4516</v>
      </c>
      <c r="B6437">
        <v>9</v>
      </c>
      <c r="C6437" t="s">
        <v>60</v>
      </c>
      <c r="D6437">
        <v>91</v>
      </c>
      <c r="E6437">
        <v>73</v>
      </c>
      <c r="F6437" t="s">
        <v>63</v>
      </c>
    </row>
    <row r="6438" spans="1:6" x14ac:dyDescent="0.2">
      <c r="A6438">
        <v>4517</v>
      </c>
      <c r="B6438">
        <v>9</v>
      </c>
      <c r="C6438" t="s">
        <v>56</v>
      </c>
      <c r="D6438">
        <v>91</v>
      </c>
      <c r="E6438">
        <v>74</v>
      </c>
      <c r="F6438" t="s">
        <v>63</v>
      </c>
    </row>
    <row r="6439" spans="1:6" x14ac:dyDescent="0.2">
      <c r="A6439">
        <v>4518</v>
      </c>
      <c r="B6439">
        <v>9</v>
      </c>
      <c r="C6439" t="s">
        <v>58</v>
      </c>
      <c r="D6439">
        <v>91</v>
      </c>
      <c r="E6439">
        <v>74</v>
      </c>
      <c r="F6439" t="s">
        <v>63</v>
      </c>
    </row>
    <row r="6440" spans="1:6" x14ac:dyDescent="0.2">
      <c r="A6440">
        <v>4519</v>
      </c>
      <c r="B6440">
        <v>9</v>
      </c>
      <c r="C6440" t="s">
        <v>59</v>
      </c>
      <c r="D6440">
        <v>91</v>
      </c>
      <c r="E6440">
        <v>74</v>
      </c>
      <c r="F6440" t="s">
        <v>63</v>
      </c>
    </row>
    <row r="6441" spans="1:6" x14ac:dyDescent="0.2">
      <c r="A6441">
        <v>4520</v>
      </c>
      <c r="B6441">
        <v>9</v>
      </c>
      <c r="C6441" t="s">
        <v>60</v>
      </c>
      <c r="D6441">
        <v>91</v>
      </c>
      <c r="E6441">
        <v>74</v>
      </c>
      <c r="F6441" t="s">
        <v>63</v>
      </c>
    </row>
    <row r="6442" spans="1:6" x14ac:dyDescent="0.2">
      <c r="A6442">
        <v>4521</v>
      </c>
      <c r="B6442">
        <v>9</v>
      </c>
      <c r="C6442" t="s">
        <v>56</v>
      </c>
      <c r="D6442">
        <v>91</v>
      </c>
      <c r="E6442">
        <v>75</v>
      </c>
      <c r="F6442" t="s">
        <v>63</v>
      </c>
    </row>
    <row r="6443" spans="1:6" x14ac:dyDescent="0.2">
      <c r="A6443">
        <v>4522</v>
      </c>
      <c r="B6443">
        <v>9</v>
      </c>
      <c r="C6443" t="s">
        <v>58</v>
      </c>
      <c r="D6443">
        <v>91</v>
      </c>
      <c r="E6443">
        <v>75</v>
      </c>
      <c r="F6443" t="s">
        <v>63</v>
      </c>
    </row>
    <row r="6444" spans="1:6" x14ac:dyDescent="0.2">
      <c r="A6444">
        <v>4523</v>
      </c>
      <c r="B6444">
        <v>9</v>
      </c>
      <c r="C6444" t="s">
        <v>59</v>
      </c>
      <c r="D6444">
        <v>91</v>
      </c>
      <c r="E6444">
        <v>75</v>
      </c>
      <c r="F6444" t="s">
        <v>62</v>
      </c>
    </row>
    <row r="6445" spans="1:6" x14ac:dyDescent="0.2">
      <c r="A6445">
        <v>4524</v>
      </c>
      <c r="B6445">
        <v>9</v>
      </c>
      <c r="C6445" t="s">
        <v>60</v>
      </c>
      <c r="D6445">
        <v>91</v>
      </c>
      <c r="E6445">
        <v>75</v>
      </c>
      <c r="F6445" t="s">
        <v>62</v>
      </c>
    </row>
    <row r="6446" spans="1:6" x14ac:dyDescent="0.2">
      <c r="A6446">
        <v>4525</v>
      </c>
      <c r="B6446">
        <v>9</v>
      </c>
      <c r="C6446" t="s">
        <v>56</v>
      </c>
      <c r="D6446">
        <v>91</v>
      </c>
      <c r="E6446">
        <v>76</v>
      </c>
      <c r="F6446" t="s">
        <v>63</v>
      </c>
    </row>
    <row r="6447" spans="1:6" x14ac:dyDescent="0.2">
      <c r="A6447">
        <v>4526</v>
      </c>
      <c r="B6447">
        <v>9</v>
      </c>
      <c r="C6447" t="s">
        <v>58</v>
      </c>
      <c r="D6447">
        <v>91</v>
      </c>
      <c r="E6447">
        <v>76</v>
      </c>
      <c r="F6447" t="s">
        <v>63</v>
      </c>
    </row>
    <row r="6448" spans="1:6" x14ac:dyDescent="0.2">
      <c r="A6448">
        <v>4527</v>
      </c>
      <c r="B6448">
        <v>9</v>
      </c>
      <c r="C6448" t="s">
        <v>59</v>
      </c>
      <c r="D6448">
        <v>91</v>
      </c>
      <c r="E6448">
        <v>76</v>
      </c>
      <c r="F6448" t="s">
        <v>57</v>
      </c>
    </row>
    <row r="6449" spans="1:6" x14ac:dyDescent="0.2">
      <c r="A6449">
        <v>4528</v>
      </c>
      <c r="B6449">
        <v>9</v>
      </c>
      <c r="C6449" t="s">
        <v>60</v>
      </c>
      <c r="D6449">
        <v>91</v>
      </c>
      <c r="E6449">
        <v>76</v>
      </c>
      <c r="F6449" t="s">
        <v>57</v>
      </c>
    </row>
    <row r="6450" spans="1:6" x14ac:dyDescent="0.2">
      <c r="A6450">
        <v>4529</v>
      </c>
      <c r="B6450">
        <v>9</v>
      </c>
      <c r="C6450" t="s">
        <v>56</v>
      </c>
      <c r="D6450">
        <v>91</v>
      </c>
      <c r="E6450">
        <v>77</v>
      </c>
      <c r="F6450" t="s">
        <v>64</v>
      </c>
    </row>
    <row r="6451" spans="1:6" x14ac:dyDescent="0.2">
      <c r="A6451">
        <v>4530</v>
      </c>
      <c r="B6451">
        <v>9</v>
      </c>
      <c r="C6451" t="s">
        <v>58</v>
      </c>
      <c r="D6451">
        <v>91</v>
      </c>
      <c r="E6451">
        <v>77</v>
      </c>
      <c r="F6451" t="s">
        <v>64</v>
      </c>
    </row>
    <row r="6452" spans="1:6" x14ac:dyDescent="0.2">
      <c r="A6452">
        <v>4531</v>
      </c>
      <c r="B6452">
        <v>9</v>
      </c>
      <c r="C6452" t="s">
        <v>59</v>
      </c>
      <c r="D6452">
        <v>91</v>
      </c>
      <c r="E6452">
        <v>77</v>
      </c>
      <c r="F6452" t="s">
        <v>64</v>
      </c>
    </row>
    <row r="6453" spans="1:6" x14ac:dyDescent="0.2">
      <c r="A6453">
        <v>4532</v>
      </c>
      <c r="B6453">
        <v>9</v>
      </c>
      <c r="C6453" t="s">
        <v>60</v>
      </c>
      <c r="D6453">
        <v>91</v>
      </c>
      <c r="E6453">
        <v>77</v>
      </c>
      <c r="F6453" t="s">
        <v>64</v>
      </c>
    </row>
    <row r="6454" spans="1:6" x14ac:dyDescent="0.2">
      <c r="A6454">
        <v>4533</v>
      </c>
      <c r="B6454">
        <v>9</v>
      </c>
      <c r="C6454" t="s">
        <v>56</v>
      </c>
      <c r="D6454">
        <v>91</v>
      </c>
      <c r="E6454">
        <v>78</v>
      </c>
      <c r="F6454" t="s">
        <v>64</v>
      </c>
    </row>
    <row r="6455" spans="1:6" x14ac:dyDescent="0.2">
      <c r="A6455">
        <v>4534</v>
      </c>
      <c r="B6455">
        <v>9</v>
      </c>
      <c r="C6455" t="s">
        <v>58</v>
      </c>
      <c r="D6455">
        <v>91</v>
      </c>
      <c r="E6455">
        <v>78</v>
      </c>
      <c r="F6455" t="s">
        <v>64</v>
      </c>
    </row>
    <row r="6456" spans="1:6" x14ac:dyDescent="0.2">
      <c r="A6456">
        <v>4535</v>
      </c>
      <c r="B6456">
        <v>9</v>
      </c>
      <c r="C6456" t="s">
        <v>59</v>
      </c>
      <c r="D6456">
        <v>91</v>
      </c>
      <c r="E6456">
        <v>78</v>
      </c>
      <c r="F6456" t="s">
        <v>64</v>
      </c>
    </row>
    <row r="6457" spans="1:6" x14ac:dyDescent="0.2">
      <c r="A6457">
        <v>4536</v>
      </c>
      <c r="B6457">
        <v>9</v>
      </c>
      <c r="C6457" t="s">
        <v>60</v>
      </c>
      <c r="D6457">
        <v>91</v>
      </c>
      <c r="E6457">
        <v>78</v>
      </c>
      <c r="F6457" t="s">
        <v>64</v>
      </c>
    </row>
    <row r="6458" spans="1:6" x14ac:dyDescent="0.2">
      <c r="A6458">
        <v>4537</v>
      </c>
      <c r="B6458">
        <v>9</v>
      </c>
      <c r="C6458" t="s">
        <v>56</v>
      </c>
      <c r="D6458">
        <v>91</v>
      </c>
      <c r="E6458">
        <v>79</v>
      </c>
      <c r="F6458" t="s">
        <v>63</v>
      </c>
    </row>
    <row r="6459" spans="1:6" x14ac:dyDescent="0.2">
      <c r="A6459">
        <v>4538</v>
      </c>
      <c r="B6459">
        <v>9</v>
      </c>
      <c r="C6459" t="s">
        <v>58</v>
      </c>
      <c r="D6459">
        <v>91</v>
      </c>
      <c r="E6459">
        <v>79</v>
      </c>
      <c r="F6459" t="s">
        <v>63</v>
      </c>
    </row>
    <row r="6460" spans="1:6" x14ac:dyDescent="0.2">
      <c r="A6460">
        <v>4539</v>
      </c>
      <c r="B6460">
        <v>9</v>
      </c>
      <c r="C6460" t="s">
        <v>59</v>
      </c>
      <c r="D6460">
        <v>91</v>
      </c>
      <c r="E6460">
        <v>79</v>
      </c>
      <c r="F6460" t="s">
        <v>62</v>
      </c>
    </row>
    <row r="6461" spans="1:6" x14ac:dyDescent="0.2">
      <c r="A6461">
        <v>4540</v>
      </c>
      <c r="B6461">
        <v>9</v>
      </c>
      <c r="C6461" t="s">
        <v>60</v>
      </c>
      <c r="D6461">
        <v>91</v>
      </c>
      <c r="E6461">
        <v>79</v>
      </c>
      <c r="F6461" t="s">
        <v>62</v>
      </c>
    </row>
    <row r="6462" spans="1:6" x14ac:dyDescent="0.2">
      <c r="A6462">
        <v>4541</v>
      </c>
      <c r="B6462">
        <v>9</v>
      </c>
      <c r="C6462" t="s">
        <v>56</v>
      </c>
      <c r="D6462">
        <v>91</v>
      </c>
      <c r="E6462">
        <v>80</v>
      </c>
      <c r="F6462" t="s">
        <v>63</v>
      </c>
    </row>
    <row r="6463" spans="1:6" x14ac:dyDescent="0.2">
      <c r="A6463">
        <v>4542</v>
      </c>
      <c r="B6463">
        <v>9</v>
      </c>
      <c r="C6463" t="s">
        <v>58</v>
      </c>
      <c r="D6463">
        <v>91</v>
      </c>
      <c r="E6463">
        <v>80</v>
      </c>
      <c r="F6463" t="s">
        <v>63</v>
      </c>
    </row>
    <row r="6464" spans="1:6" x14ac:dyDescent="0.2">
      <c r="A6464">
        <v>4543</v>
      </c>
      <c r="B6464">
        <v>9</v>
      </c>
      <c r="C6464" t="s">
        <v>59</v>
      </c>
      <c r="D6464">
        <v>91</v>
      </c>
      <c r="E6464">
        <v>80</v>
      </c>
      <c r="F6464" t="s">
        <v>62</v>
      </c>
    </row>
    <row r="6465" spans="1:6" x14ac:dyDescent="0.2">
      <c r="A6465">
        <v>4544</v>
      </c>
      <c r="B6465">
        <v>9</v>
      </c>
      <c r="C6465" t="s">
        <v>60</v>
      </c>
      <c r="D6465">
        <v>91</v>
      </c>
      <c r="E6465">
        <v>80</v>
      </c>
      <c r="F6465" t="s">
        <v>62</v>
      </c>
    </row>
    <row r="6466" spans="1:6" x14ac:dyDescent="0.2">
      <c r="A6466">
        <v>4545</v>
      </c>
      <c r="B6466">
        <v>9</v>
      </c>
      <c r="C6466" t="s">
        <v>56</v>
      </c>
      <c r="D6466">
        <v>91</v>
      </c>
      <c r="E6466">
        <v>81</v>
      </c>
      <c r="F6466" t="s">
        <v>63</v>
      </c>
    </row>
    <row r="6467" spans="1:6" x14ac:dyDescent="0.2">
      <c r="A6467">
        <v>4546</v>
      </c>
      <c r="B6467">
        <v>9</v>
      </c>
      <c r="C6467" t="s">
        <v>58</v>
      </c>
      <c r="D6467">
        <v>91</v>
      </c>
      <c r="E6467">
        <v>81</v>
      </c>
      <c r="F6467" t="s">
        <v>63</v>
      </c>
    </row>
    <row r="6468" spans="1:6" x14ac:dyDescent="0.2">
      <c r="A6468">
        <v>4547</v>
      </c>
      <c r="B6468">
        <v>9</v>
      </c>
      <c r="C6468" t="s">
        <v>59</v>
      </c>
      <c r="D6468">
        <v>91</v>
      </c>
      <c r="E6468">
        <v>81</v>
      </c>
      <c r="F6468" t="s">
        <v>62</v>
      </c>
    </row>
    <row r="6469" spans="1:6" x14ac:dyDescent="0.2">
      <c r="A6469">
        <v>4548</v>
      </c>
      <c r="B6469">
        <v>9</v>
      </c>
      <c r="C6469" t="s">
        <v>60</v>
      </c>
      <c r="D6469">
        <v>91</v>
      </c>
      <c r="E6469">
        <v>81</v>
      </c>
      <c r="F6469" t="s">
        <v>63</v>
      </c>
    </row>
    <row r="6470" spans="1:6" x14ac:dyDescent="0.2">
      <c r="A6470">
        <v>4549</v>
      </c>
      <c r="B6470">
        <v>9</v>
      </c>
      <c r="C6470" t="s">
        <v>56</v>
      </c>
      <c r="D6470">
        <v>91</v>
      </c>
      <c r="E6470">
        <v>82</v>
      </c>
      <c r="F6470" t="s">
        <v>63</v>
      </c>
    </row>
    <row r="6471" spans="1:6" x14ac:dyDescent="0.2">
      <c r="A6471">
        <v>4550</v>
      </c>
      <c r="B6471">
        <v>9</v>
      </c>
      <c r="C6471" t="s">
        <v>58</v>
      </c>
      <c r="D6471">
        <v>91</v>
      </c>
      <c r="E6471">
        <v>82</v>
      </c>
      <c r="F6471" t="s">
        <v>63</v>
      </c>
    </row>
    <row r="6472" spans="1:6" x14ac:dyDescent="0.2">
      <c r="A6472">
        <v>4551</v>
      </c>
      <c r="B6472">
        <v>9</v>
      </c>
      <c r="C6472" t="s">
        <v>59</v>
      </c>
      <c r="D6472">
        <v>91</v>
      </c>
      <c r="E6472">
        <v>82</v>
      </c>
      <c r="F6472" t="s">
        <v>62</v>
      </c>
    </row>
    <row r="6473" spans="1:6" x14ac:dyDescent="0.2">
      <c r="A6473">
        <v>4552</v>
      </c>
      <c r="B6473">
        <v>9</v>
      </c>
      <c r="C6473" t="s">
        <v>60</v>
      </c>
      <c r="D6473">
        <v>91</v>
      </c>
      <c r="E6473">
        <v>82</v>
      </c>
      <c r="F6473" t="s">
        <v>62</v>
      </c>
    </row>
    <row r="6474" spans="1:6" x14ac:dyDescent="0.2">
      <c r="A6474">
        <v>4553</v>
      </c>
      <c r="B6474">
        <v>9</v>
      </c>
      <c r="C6474" t="s">
        <v>56</v>
      </c>
      <c r="D6474">
        <v>91</v>
      </c>
      <c r="E6474">
        <v>83</v>
      </c>
      <c r="F6474" t="s">
        <v>63</v>
      </c>
    </row>
    <row r="6475" spans="1:6" x14ac:dyDescent="0.2">
      <c r="A6475">
        <v>4554</v>
      </c>
      <c r="B6475">
        <v>9</v>
      </c>
      <c r="C6475" t="s">
        <v>58</v>
      </c>
      <c r="D6475">
        <v>91</v>
      </c>
      <c r="E6475">
        <v>83</v>
      </c>
      <c r="F6475" t="s">
        <v>63</v>
      </c>
    </row>
    <row r="6476" spans="1:6" x14ac:dyDescent="0.2">
      <c r="A6476">
        <v>4555</v>
      </c>
      <c r="B6476">
        <v>9</v>
      </c>
      <c r="C6476" t="s">
        <v>59</v>
      </c>
      <c r="D6476">
        <v>91</v>
      </c>
      <c r="E6476">
        <v>83</v>
      </c>
      <c r="F6476" t="s">
        <v>64</v>
      </c>
    </row>
    <row r="6477" spans="1:6" x14ac:dyDescent="0.2">
      <c r="A6477">
        <v>4556</v>
      </c>
      <c r="B6477">
        <v>9</v>
      </c>
      <c r="C6477" t="s">
        <v>60</v>
      </c>
      <c r="D6477">
        <v>91</v>
      </c>
      <c r="E6477">
        <v>83</v>
      </c>
      <c r="F6477" t="s">
        <v>62</v>
      </c>
    </row>
    <row r="6478" spans="1:6" x14ac:dyDescent="0.2">
      <c r="A6478">
        <v>4557</v>
      </c>
      <c r="B6478">
        <v>9</v>
      </c>
      <c r="C6478" t="s">
        <v>56</v>
      </c>
      <c r="D6478">
        <v>91</v>
      </c>
      <c r="E6478">
        <v>84</v>
      </c>
      <c r="F6478" t="s">
        <v>63</v>
      </c>
    </row>
    <row r="6479" spans="1:6" x14ac:dyDescent="0.2">
      <c r="A6479">
        <v>4558</v>
      </c>
      <c r="B6479">
        <v>9</v>
      </c>
      <c r="C6479" t="s">
        <v>58</v>
      </c>
      <c r="D6479">
        <v>91</v>
      </c>
      <c r="E6479">
        <v>84</v>
      </c>
      <c r="F6479" t="s">
        <v>64</v>
      </c>
    </row>
    <row r="6480" spans="1:6" x14ac:dyDescent="0.2">
      <c r="A6480">
        <v>4559</v>
      </c>
      <c r="B6480">
        <v>9</v>
      </c>
      <c r="C6480" t="s">
        <v>59</v>
      </c>
      <c r="D6480">
        <v>91</v>
      </c>
      <c r="E6480">
        <v>84</v>
      </c>
      <c r="F6480" t="s">
        <v>64</v>
      </c>
    </row>
    <row r="6481" spans="1:6" x14ac:dyDescent="0.2">
      <c r="A6481">
        <v>4560</v>
      </c>
      <c r="B6481">
        <v>9</v>
      </c>
      <c r="C6481" t="s">
        <v>60</v>
      </c>
      <c r="D6481">
        <v>91</v>
      </c>
      <c r="E6481">
        <v>84</v>
      </c>
      <c r="F6481" t="s">
        <v>62</v>
      </c>
    </row>
    <row r="6482" spans="1:6" x14ac:dyDescent="0.2">
      <c r="A6482">
        <v>4561</v>
      </c>
      <c r="B6482">
        <v>9</v>
      </c>
      <c r="C6482" t="s">
        <v>56</v>
      </c>
      <c r="D6482">
        <v>91</v>
      </c>
      <c r="E6482">
        <v>85</v>
      </c>
      <c r="F6482" t="s">
        <v>63</v>
      </c>
    </row>
    <row r="6483" spans="1:6" x14ac:dyDescent="0.2">
      <c r="A6483">
        <v>4562</v>
      </c>
      <c r="B6483">
        <v>9</v>
      </c>
      <c r="C6483" t="s">
        <v>58</v>
      </c>
      <c r="D6483">
        <v>91</v>
      </c>
      <c r="E6483">
        <v>85</v>
      </c>
      <c r="F6483" t="s">
        <v>63</v>
      </c>
    </row>
    <row r="6484" spans="1:6" x14ac:dyDescent="0.2">
      <c r="A6484">
        <v>4563</v>
      </c>
      <c r="B6484">
        <v>9</v>
      </c>
      <c r="C6484" t="s">
        <v>59</v>
      </c>
      <c r="D6484">
        <v>91</v>
      </c>
      <c r="E6484">
        <v>85</v>
      </c>
      <c r="F6484" t="s">
        <v>64</v>
      </c>
    </row>
    <row r="6485" spans="1:6" x14ac:dyDescent="0.2">
      <c r="A6485">
        <v>4564</v>
      </c>
      <c r="B6485">
        <v>9</v>
      </c>
      <c r="C6485" t="s">
        <v>60</v>
      </c>
      <c r="D6485">
        <v>91</v>
      </c>
      <c r="E6485">
        <v>85</v>
      </c>
      <c r="F6485" t="s">
        <v>62</v>
      </c>
    </row>
    <row r="6486" spans="1:6" x14ac:dyDescent="0.2">
      <c r="A6486">
        <v>4565</v>
      </c>
      <c r="B6486">
        <v>9</v>
      </c>
      <c r="C6486" t="s">
        <v>56</v>
      </c>
      <c r="D6486">
        <v>91</v>
      </c>
      <c r="E6486">
        <v>86</v>
      </c>
      <c r="F6486" t="s">
        <v>63</v>
      </c>
    </row>
    <row r="6487" spans="1:6" x14ac:dyDescent="0.2">
      <c r="A6487">
        <v>4566</v>
      </c>
      <c r="B6487">
        <v>9</v>
      </c>
      <c r="C6487" t="s">
        <v>58</v>
      </c>
      <c r="D6487">
        <v>91</v>
      </c>
      <c r="E6487">
        <v>86</v>
      </c>
      <c r="F6487" t="s">
        <v>63</v>
      </c>
    </row>
    <row r="6488" spans="1:6" x14ac:dyDescent="0.2">
      <c r="A6488">
        <v>4567</v>
      </c>
      <c r="B6488">
        <v>9</v>
      </c>
      <c r="C6488" t="s">
        <v>59</v>
      </c>
      <c r="D6488">
        <v>91</v>
      </c>
      <c r="E6488">
        <v>86</v>
      </c>
      <c r="F6488" t="s">
        <v>64</v>
      </c>
    </row>
    <row r="6489" spans="1:6" x14ac:dyDescent="0.2">
      <c r="A6489">
        <v>4568</v>
      </c>
      <c r="B6489">
        <v>9</v>
      </c>
      <c r="C6489" t="s">
        <v>60</v>
      </c>
      <c r="D6489">
        <v>91</v>
      </c>
      <c r="E6489">
        <v>86</v>
      </c>
      <c r="F6489" t="s">
        <v>62</v>
      </c>
    </row>
    <row r="6490" spans="1:6" x14ac:dyDescent="0.2">
      <c r="A6490">
        <v>4569</v>
      </c>
      <c r="B6490">
        <v>9</v>
      </c>
      <c r="C6490" t="s">
        <v>56</v>
      </c>
      <c r="D6490">
        <v>91</v>
      </c>
      <c r="E6490">
        <v>87</v>
      </c>
      <c r="F6490" t="s">
        <v>63</v>
      </c>
    </row>
    <row r="6491" spans="1:6" x14ac:dyDescent="0.2">
      <c r="A6491">
        <v>4570</v>
      </c>
      <c r="B6491">
        <v>9</v>
      </c>
      <c r="C6491" t="s">
        <v>58</v>
      </c>
      <c r="D6491">
        <v>91</v>
      </c>
      <c r="E6491">
        <v>87</v>
      </c>
      <c r="F6491" t="s">
        <v>63</v>
      </c>
    </row>
    <row r="6492" spans="1:6" x14ac:dyDescent="0.2">
      <c r="A6492">
        <v>4571</v>
      </c>
      <c r="B6492">
        <v>9</v>
      </c>
      <c r="C6492" t="s">
        <v>59</v>
      </c>
      <c r="D6492">
        <v>91</v>
      </c>
      <c r="E6492">
        <v>87</v>
      </c>
      <c r="F6492" t="s">
        <v>64</v>
      </c>
    </row>
    <row r="6493" spans="1:6" x14ac:dyDescent="0.2">
      <c r="A6493">
        <v>4572</v>
      </c>
      <c r="B6493">
        <v>9</v>
      </c>
      <c r="C6493" t="s">
        <v>60</v>
      </c>
      <c r="D6493">
        <v>91</v>
      </c>
      <c r="E6493">
        <v>87</v>
      </c>
      <c r="F6493" t="s">
        <v>64</v>
      </c>
    </row>
    <row r="6494" spans="1:6" x14ac:dyDescent="0.2">
      <c r="A6494">
        <v>4573</v>
      </c>
      <c r="B6494">
        <v>9</v>
      </c>
      <c r="C6494" t="s">
        <v>56</v>
      </c>
      <c r="D6494">
        <v>91</v>
      </c>
      <c r="E6494">
        <v>88</v>
      </c>
      <c r="F6494" t="s">
        <v>63</v>
      </c>
    </row>
    <row r="6495" spans="1:6" x14ac:dyDescent="0.2">
      <c r="A6495">
        <v>4574</v>
      </c>
      <c r="B6495">
        <v>9</v>
      </c>
      <c r="C6495" t="s">
        <v>58</v>
      </c>
      <c r="D6495">
        <v>91</v>
      </c>
      <c r="E6495">
        <v>88</v>
      </c>
      <c r="F6495" t="s">
        <v>63</v>
      </c>
    </row>
    <row r="6496" spans="1:6" x14ac:dyDescent="0.2">
      <c r="A6496">
        <v>4575</v>
      </c>
      <c r="B6496">
        <v>9</v>
      </c>
      <c r="C6496" t="s">
        <v>59</v>
      </c>
      <c r="D6496">
        <v>91</v>
      </c>
      <c r="E6496">
        <v>88</v>
      </c>
      <c r="F6496" t="s">
        <v>64</v>
      </c>
    </row>
    <row r="6497" spans="1:6" x14ac:dyDescent="0.2">
      <c r="A6497">
        <v>4576</v>
      </c>
      <c r="B6497">
        <v>9</v>
      </c>
      <c r="C6497" t="s">
        <v>60</v>
      </c>
      <c r="D6497">
        <v>91</v>
      </c>
      <c r="E6497">
        <v>88</v>
      </c>
      <c r="F6497" t="s">
        <v>63</v>
      </c>
    </row>
    <row r="6498" spans="1:6" x14ac:dyDescent="0.2">
      <c r="A6498">
        <v>4577</v>
      </c>
      <c r="B6498">
        <v>9</v>
      </c>
      <c r="C6498" t="s">
        <v>56</v>
      </c>
      <c r="D6498">
        <v>91</v>
      </c>
      <c r="E6498">
        <v>89</v>
      </c>
      <c r="F6498" t="s">
        <v>63</v>
      </c>
    </row>
    <row r="6499" spans="1:6" x14ac:dyDescent="0.2">
      <c r="A6499">
        <v>4578</v>
      </c>
      <c r="B6499">
        <v>9</v>
      </c>
      <c r="C6499" t="s">
        <v>58</v>
      </c>
      <c r="D6499">
        <v>91</v>
      </c>
      <c r="E6499">
        <v>89</v>
      </c>
      <c r="F6499" t="s">
        <v>63</v>
      </c>
    </row>
    <row r="6500" spans="1:6" x14ac:dyDescent="0.2">
      <c r="A6500">
        <v>4579</v>
      </c>
      <c r="B6500">
        <v>9</v>
      </c>
      <c r="C6500" t="s">
        <v>59</v>
      </c>
      <c r="D6500">
        <v>91</v>
      </c>
      <c r="E6500">
        <v>89</v>
      </c>
      <c r="F6500" t="s">
        <v>64</v>
      </c>
    </row>
    <row r="6501" spans="1:6" x14ac:dyDescent="0.2">
      <c r="A6501">
        <v>4580</v>
      </c>
      <c r="B6501">
        <v>9</v>
      </c>
      <c r="C6501" t="s">
        <v>60</v>
      </c>
      <c r="D6501">
        <v>91</v>
      </c>
      <c r="E6501">
        <v>89</v>
      </c>
      <c r="F6501" t="s">
        <v>64</v>
      </c>
    </row>
    <row r="6502" spans="1:6" x14ac:dyDescent="0.2">
      <c r="A6502">
        <v>4581</v>
      </c>
      <c r="B6502">
        <v>9</v>
      </c>
      <c r="C6502" t="s">
        <v>56</v>
      </c>
      <c r="D6502">
        <v>91</v>
      </c>
      <c r="E6502">
        <v>90</v>
      </c>
      <c r="F6502" t="s">
        <v>63</v>
      </c>
    </row>
    <row r="6503" spans="1:6" x14ac:dyDescent="0.2">
      <c r="A6503">
        <v>4582</v>
      </c>
      <c r="B6503">
        <v>9</v>
      </c>
      <c r="C6503" t="s">
        <v>58</v>
      </c>
      <c r="D6503">
        <v>91</v>
      </c>
      <c r="E6503">
        <v>90</v>
      </c>
      <c r="F6503" t="s">
        <v>63</v>
      </c>
    </row>
    <row r="6504" spans="1:6" x14ac:dyDescent="0.2">
      <c r="A6504">
        <v>4583</v>
      </c>
      <c r="B6504">
        <v>9</v>
      </c>
      <c r="C6504" t="s">
        <v>59</v>
      </c>
      <c r="D6504">
        <v>91</v>
      </c>
      <c r="E6504">
        <v>90</v>
      </c>
      <c r="F6504" t="s">
        <v>64</v>
      </c>
    </row>
    <row r="6505" spans="1:6" x14ac:dyDescent="0.2">
      <c r="A6505">
        <v>4584</v>
      </c>
      <c r="B6505">
        <v>9</v>
      </c>
      <c r="C6505" t="s">
        <v>60</v>
      </c>
      <c r="D6505">
        <v>91</v>
      </c>
      <c r="E6505">
        <v>90</v>
      </c>
      <c r="F6505" t="s">
        <v>64</v>
      </c>
    </row>
    <row r="6506" spans="1:6" x14ac:dyDescent="0.2">
      <c r="A6506">
        <v>4585</v>
      </c>
      <c r="B6506">
        <v>9</v>
      </c>
      <c r="C6506" t="s">
        <v>56</v>
      </c>
      <c r="D6506">
        <v>91</v>
      </c>
      <c r="E6506">
        <v>91</v>
      </c>
      <c r="F6506" t="s">
        <v>64</v>
      </c>
    </row>
    <row r="6507" spans="1:6" x14ac:dyDescent="0.2">
      <c r="A6507">
        <v>4586</v>
      </c>
      <c r="B6507">
        <v>9</v>
      </c>
      <c r="C6507" t="s">
        <v>58</v>
      </c>
      <c r="D6507">
        <v>91</v>
      </c>
      <c r="E6507">
        <v>91</v>
      </c>
      <c r="F6507" t="s">
        <v>63</v>
      </c>
    </row>
    <row r="6508" spans="1:6" x14ac:dyDescent="0.2">
      <c r="A6508">
        <v>4587</v>
      </c>
      <c r="B6508">
        <v>9</v>
      </c>
      <c r="C6508" t="s">
        <v>59</v>
      </c>
      <c r="D6508">
        <v>91</v>
      </c>
      <c r="E6508">
        <v>91</v>
      </c>
      <c r="F6508" t="s">
        <v>64</v>
      </c>
    </row>
    <row r="6509" spans="1:6" x14ac:dyDescent="0.2">
      <c r="A6509">
        <v>4588</v>
      </c>
      <c r="B6509">
        <v>9</v>
      </c>
      <c r="C6509" t="s">
        <v>60</v>
      </c>
      <c r="D6509">
        <v>91</v>
      </c>
      <c r="E6509">
        <v>91</v>
      </c>
      <c r="F6509" t="s">
        <v>63</v>
      </c>
    </row>
    <row r="6510" spans="1:6" x14ac:dyDescent="0.2">
      <c r="A6510">
        <v>4589</v>
      </c>
      <c r="B6510">
        <v>9</v>
      </c>
      <c r="C6510" t="s">
        <v>56</v>
      </c>
      <c r="D6510">
        <v>91</v>
      </c>
      <c r="E6510">
        <v>92</v>
      </c>
      <c r="F6510" t="s">
        <v>63</v>
      </c>
    </row>
    <row r="6511" spans="1:6" x14ac:dyDescent="0.2">
      <c r="A6511">
        <v>4590</v>
      </c>
      <c r="B6511">
        <v>9</v>
      </c>
      <c r="C6511" t="s">
        <v>58</v>
      </c>
      <c r="D6511">
        <v>91</v>
      </c>
      <c r="E6511">
        <v>92</v>
      </c>
      <c r="F6511" t="s">
        <v>63</v>
      </c>
    </row>
    <row r="6512" spans="1:6" x14ac:dyDescent="0.2">
      <c r="A6512">
        <v>4591</v>
      </c>
      <c r="B6512">
        <v>9</v>
      </c>
      <c r="C6512" t="s">
        <v>59</v>
      </c>
      <c r="D6512">
        <v>91</v>
      </c>
      <c r="E6512">
        <v>92</v>
      </c>
      <c r="F6512" t="s">
        <v>62</v>
      </c>
    </row>
    <row r="6513" spans="1:6" x14ac:dyDescent="0.2">
      <c r="A6513">
        <v>4592</v>
      </c>
      <c r="B6513">
        <v>9</v>
      </c>
      <c r="C6513" t="s">
        <v>60</v>
      </c>
      <c r="D6513">
        <v>91</v>
      </c>
      <c r="E6513">
        <v>92</v>
      </c>
      <c r="F6513" t="s">
        <v>62</v>
      </c>
    </row>
    <row r="6514" spans="1:6" x14ac:dyDescent="0.2">
      <c r="A6514">
        <v>4593</v>
      </c>
      <c r="B6514">
        <v>9</v>
      </c>
      <c r="C6514" t="s">
        <v>56</v>
      </c>
      <c r="D6514">
        <v>91</v>
      </c>
      <c r="E6514">
        <v>93</v>
      </c>
      <c r="F6514" t="s">
        <v>64</v>
      </c>
    </row>
    <row r="6515" spans="1:6" x14ac:dyDescent="0.2">
      <c r="A6515">
        <v>4594</v>
      </c>
      <c r="B6515">
        <v>9</v>
      </c>
      <c r="C6515" t="s">
        <v>58</v>
      </c>
      <c r="D6515">
        <v>91</v>
      </c>
      <c r="E6515">
        <v>93</v>
      </c>
      <c r="F6515" t="s">
        <v>64</v>
      </c>
    </row>
    <row r="6516" spans="1:6" x14ac:dyDescent="0.2">
      <c r="A6516">
        <v>4595</v>
      </c>
      <c r="B6516">
        <v>9</v>
      </c>
      <c r="C6516" t="s">
        <v>59</v>
      </c>
      <c r="D6516">
        <v>91</v>
      </c>
      <c r="E6516">
        <v>93</v>
      </c>
      <c r="F6516" t="s">
        <v>64</v>
      </c>
    </row>
    <row r="6517" spans="1:6" x14ac:dyDescent="0.2">
      <c r="A6517">
        <v>4596</v>
      </c>
      <c r="B6517">
        <v>9</v>
      </c>
      <c r="C6517" t="s">
        <v>60</v>
      </c>
      <c r="D6517">
        <v>91</v>
      </c>
      <c r="E6517">
        <v>93</v>
      </c>
      <c r="F6517" t="s">
        <v>64</v>
      </c>
    </row>
    <row r="6518" spans="1:6" x14ac:dyDescent="0.2">
      <c r="A6518">
        <v>4597</v>
      </c>
      <c r="B6518">
        <v>9</v>
      </c>
      <c r="C6518" t="s">
        <v>56</v>
      </c>
      <c r="D6518">
        <v>91</v>
      </c>
      <c r="E6518">
        <v>94</v>
      </c>
      <c r="F6518" t="s">
        <v>64</v>
      </c>
    </row>
    <row r="6519" spans="1:6" x14ac:dyDescent="0.2">
      <c r="A6519">
        <v>4598</v>
      </c>
      <c r="B6519">
        <v>9</v>
      </c>
      <c r="C6519" t="s">
        <v>58</v>
      </c>
      <c r="D6519">
        <v>91</v>
      </c>
      <c r="E6519">
        <v>94</v>
      </c>
      <c r="F6519" t="s">
        <v>63</v>
      </c>
    </row>
    <row r="6520" spans="1:6" x14ac:dyDescent="0.2">
      <c r="A6520">
        <v>4599</v>
      </c>
      <c r="B6520">
        <v>9</v>
      </c>
      <c r="C6520" t="s">
        <v>59</v>
      </c>
      <c r="D6520">
        <v>91</v>
      </c>
      <c r="E6520">
        <v>94</v>
      </c>
      <c r="F6520" t="s">
        <v>62</v>
      </c>
    </row>
    <row r="6521" spans="1:6" x14ac:dyDescent="0.2">
      <c r="A6521">
        <v>4600</v>
      </c>
      <c r="B6521">
        <v>9</v>
      </c>
      <c r="C6521" t="s">
        <v>60</v>
      </c>
      <c r="D6521">
        <v>91</v>
      </c>
      <c r="E6521">
        <v>94</v>
      </c>
      <c r="F6521" t="s">
        <v>62</v>
      </c>
    </row>
    <row r="6522" spans="1:6" x14ac:dyDescent="0.2">
      <c r="A6522">
        <v>4601</v>
      </c>
      <c r="B6522">
        <v>9</v>
      </c>
      <c r="C6522" t="s">
        <v>56</v>
      </c>
      <c r="D6522">
        <v>91</v>
      </c>
      <c r="E6522">
        <v>95</v>
      </c>
      <c r="F6522" t="s">
        <v>63</v>
      </c>
    </row>
    <row r="6523" spans="1:6" x14ac:dyDescent="0.2">
      <c r="A6523">
        <v>4602</v>
      </c>
      <c r="B6523">
        <v>9</v>
      </c>
      <c r="C6523" t="s">
        <v>58</v>
      </c>
      <c r="D6523">
        <v>91</v>
      </c>
      <c r="E6523">
        <v>95</v>
      </c>
      <c r="F6523" t="s">
        <v>64</v>
      </c>
    </row>
    <row r="6524" spans="1:6" x14ac:dyDescent="0.2">
      <c r="A6524">
        <v>4603</v>
      </c>
      <c r="B6524">
        <v>9</v>
      </c>
      <c r="C6524" t="s">
        <v>59</v>
      </c>
      <c r="D6524">
        <v>91</v>
      </c>
      <c r="E6524">
        <v>95</v>
      </c>
      <c r="F6524" t="s">
        <v>57</v>
      </c>
    </row>
    <row r="6525" spans="1:6" x14ac:dyDescent="0.2">
      <c r="A6525">
        <v>4604</v>
      </c>
      <c r="B6525">
        <v>9</v>
      </c>
      <c r="C6525" t="s">
        <v>60</v>
      </c>
      <c r="D6525">
        <v>91</v>
      </c>
      <c r="E6525">
        <v>95</v>
      </c>
      <c r="F6525" t="s">
        <v>64</v>
      </c>
    </row>
    <row r="6526" spans="1:6" x14ac:dyDescent="0.2">
      <c r="A6526">
        <v>4605</v>
      </c>
      <c r="B6526">
        <v>9</v>
      </c>
      <c r="C6526" t="s">
        <v>56</v>
      </c>
      <c r="D6526">
        <v>91</v>
      </c>
      <c r="E6526">
        <v>96</v>
      </c>
      <c r="F6526" t="s">
        <v>61</v>
      </c>
    </row>
    <row r="6527" spans="1:6" x14ac:dyDescent="0.2">
      <c r="A6527">
        <v>4606</v>
      </c>
      <c r="B6527">
        <v>9</v>
      </c>
      <c r="C6527" t="s">
        <v>58</v>
      </c>
      <c r="D6527">
        <v>91</v>
      </c>
      <c r="E6527">
        <v>96</v>
      </c>
      <c r="F6527" t="s">
        <v>61</v>
      </c>
    </row>
    <row r="6528" spans="1:6" x14ac:dyDescent="0.2">
      <c r="A6528">
        <v>4607</v>
      </c>
      <c r="B6528">
        <v>9</v>
      </c>
      <c r="C6528" t="s">
        <v>59</v>
      </c>
      <c r="D6528">
        <v>91</v>
      </c>
      <c r="E6528">
        <v>96</v>
      </c>
      <c r="F6528" t="s">
        <v>64</v>
      </c>
    </row>
    <row r="6529" spans="1:6" x14ac:dyDescent="0.2">
      <c r="A6529">
        <v>4608</v>
      </c>
      <c r="B6529">
        <v>9</v>
      </c>
      <c r="C6529" t="s">
        <v>60</v>
      </c>
      <c r="D6529">
        <v>91</v>
      </c>
      <c r="E6529">
        <v>96</v>
      </c>
      <c r="F6529" t="s">
        <v>64</v>
      </c>
    </row>
    <row r="6530" spans="1:6" x14ac:dyDescent="0.2">
      <c r="A6530">
        <v>6529</v>
      </c>
      <c r="B6530">
        <v>9</v>
      </c>
      <c r="C6530" t="s">
        <v>56</v>
      </c>
      <c r="D6530">
        <v>166</v>
      </c>
      <c r="E6530">
        <v>1</v>
      </c>
      <c r="F6530" t="s">
        <v>61</v>
      </c>
    </row>
    <row r="6531" spans="1:6" x14ac:dyDescent="0.2">
      <c r="A6531">
        <v>6530</v>
      </c>
      <c r="B6531">
        <v>9</v>
      </c>
      <c r="C6531" t="s">
        <v>58</v>
      </c>
      <c r="D6531">
        <v>166</v>
      </c>
      <c r="E6531">
        <v>1</v>
      </c>
      <c r="F6531" t="s">
        <v>61</v>
      </c>
    </row>
    <row r="6532" spans="1:6" x14ac:dyDescent="0.2">
      <c r="A6532">
        <v>6531</v>
      </c>
      <c r="B6532">
        <v>9</v>
      </c>
      <c r="C6532" t="s">
        <v>59</v>
      </c>
      <c r="D6532">
        <v>166</v>
      </c>
      <c r="E6532">
        <v>1</v>
      </c>
      <c r="F6532" t="s">
        <v>57</v>
      </c>
    </row>
    <row r="6533" spans="1:6" x14ac:dyDescent="0.2">
      <c r="A6533">
        <v>6532</v>
      </c>
      <c r="B6533">
        <v>9</v>
      </c>
      <c r="C6533" t="s">
        <v>60</v>
      </c>
      <c r="D6533">
        <v>166</v>
      </c>
      <c r="E6533">
        <v>1</v>
      </c>
      <c r="F6533" t="s">
        <v>57</v>
      </c>
    </row>
    <row r="6534" spans="1:6" x14ac:dyDescent="0.2">
      <c r="A6534">
        <v>6533</v>
      </c>
      <c r="B6534">
        <v>9</v>
      </c>
      <c r="C6534" t="s">
        <v>56</v>
      </c>
      <c r="D6534">
        <v>166</v>
      </c>
      <c r="E6534">
        <v>2</v>
      </c>
      <c r="F6534" t="s">
        <v>57</v>
      </c>
    </row>
    <row r="6535" spans="1:6" x14ac:dyDescent="0.2">
      <c r="A6535">
        <v>6534</v>
      </c>
      <c r="B6535">
        <v>9</v>
      </c>
      <c r="C6535" t="s">
        <v>58</v>
      </c>
      <c r="D6535">
        <v>166</v>
      </c>
      <c r="E6535">
        <v>2</v>
      </c>
      <c r="F6535" t="s">
        <v>57</v>
      </c>
    </row>
    <row r="6536" spans="1:6" x14ac:dyDescent="0.2">
      <c r="A6536">
        <v>6535</v>
      </c>
      <c r="B6536">
        <v>9</v>
      </c>
      <c r="C6536" t="s">
        <v>59</v>
      </c>
      <c r="D6536">
        <v>166</v>
      </c>
      <c r="E6536">
        <v>2</v>
      </c>
      <c r="F6536" t="s">
        <v>57</v>
      </c>
    </row>
    <row r="6537" spans="1:6" x14ac:dyDescent="0.2">
      <c r="A6537">
        <v>6536</v>
      </c>
      <c r="B6537">
        <v>9</v>
      </c>
      <c r="C6537" t="s">
        <v>60</v>
      </c>
      <c r="D6537">
        <v>166</v>
      </c>
      <c r="E6537">
        <v>2</v>
      </c>
      <c r="F6537" t="s">
        <v>57</v>
      </c>
    </row>
    <row r="6538" spans="1:6" x14ac:dyDescent="0.2">
      <c r="A6538">
        <v>6537</v>
      </c>
      <c r="B6538">
        <v>9</v>
      </c>
      <c r="C6538" t="s">
        <v>56</v>
      </c>
      <c r="D6538">
        <v>166</v>
      </c>
      <c r="E6538">
        <v>3</v>
      </c>
      <c r="F6538" t="s">
        <v>61</v>
      </c>
    </row>
    <row r="6539" spans="1:6" x14ac:dyDescent="0.2">
      <c r="A6539">
        <v>6538</v>
      </c>
      <c r="B6539">
        <v>9</v>
      </c>
      <c r="C6539" t="s">
        <v>58</v>
      </c>
      <c r="D6539">
        <v>166</v>
      </c>
      <c r="E6539">
        <v>3</v>
      </c>
      <c r="F6539" t="s">
        <v>61</v>
      </c>
    </row>
    <row r="6540" spans="1:6" x14ac:dyDescent="0.2">
      <c r="A6540">
        <v>6539</v>
      </c>
      <c r="B6540">
        <v>9</v>
      </c>
      <c r="C6540" t="s">
        <v>59</v>
      </c>
      <c r="D6540">
        <v>166</v>
      </c>
      <c r="E6540">
        <v>3</v>
      </c>
      <c r="F6540" t="s">
        <v>57</v>
      </c>
    </row>
    <row r="6541" spans="1:6" x14ac:dyDescent="0.2">
      <c r="A6541">
        <v>6540</v>
      </c>
      <c r="B6541">
        <v>9</v>
      </c>
      <c r="C6541" t="s">
        <v>60</v>
      </c>
      <c r="D6541">
        <v>166</v>
      </c>
      <c r="E6541">
        <v>3</v>
      </c>
      <c r="F6541" t="s">
        <v>57</v>
      </c>
    </row>
    <row r="6542" spans="1:6" x14ac:dyDescent="0.2">
      <c r="A6542">
        <v>6541</v>
      </c>
      <c r="B6542">
        <v>9</v>
      </c>
      <c r="C6542" t="s">
        <v>56</v>
      </c>
      <c r="D6542">
        <v>166</v>
      </c>
      <c r="E6542">
        <v>4</v>
      </c>
      <c r="F6542" t="s">
        <v>63</v>
      </c>
    </row>
    <row r="6543" spans="1:6" x14ac:dyDescent="0.2">
      <c r="A6543">
        <v>6542</v>
      </c>
      <c r="B6543">
        <v>9</v>
      </c>
      <c r="C6543" t="s">
        <v>58</v>
      </c>
      <c r="D6543">
        <v>166</v>
      </c>
      <c r="E6543">
        <v>4</v>
      </c>
      <c r="F6543" t="s">
        <v>63</v>
      </c>
    </row>
    <row r="6544" spans="1:6" x14ac:dyDescent="0.2">
      <c r="A6544">
        <v>6543</v>
      </c>
      <c r="B6544">
        <v>9</v>
      </c>
      <c r="C6544" t="s">
        <v>59</v>
      </c>
      <c r="D6544">
        <v>166</v>
      </c>
      <c r="E6544">
        <v>4</v>
      </c>
      <c r="F6544" t="s">
        <v>63</v>
      </c>
    </row>
    <row r="6545" spans="1:6" x14ac:dyDescent="0.2">
      <c r="A6545">
        <v>6544</v>
      </c>
      <c r="B6545">
        <v>9</v>
      </c>
      <c r="C6545" t="s">
        <v>60</v>
      </c>
      <c r="D6545">
        <v>166</v>
      </c>
      <c r="E6545">
        <v>4</v>
      </c>
      <c r="F6545" t="s">
        <v>63</v>
      </c>
    </row>
    <row r="6546" spans="1:6" x14ac:dyDescent="0.2">
      <c r="A6546">
        <v>6545</v>
      </c>
      <c r="B6546">
        <v>9</v>
      </c>
      <c r="C6546" t="s">
        <v>56</v>
      </c>
      <c r="D6546">
        <v>166</v>
      </c>
      <c r="E6546">
        <v>5</v>
      </c>
      <c r="F6546" t="s">
        <v>63</v>
      </c>
    </row>
    <row r="6547" spans="1:6" x14ac:dyDescent="0.2">
      <c r="A6547">
        <v>6546</v>
      </c>
      <c r="B6547">
        <v>9</v>
      </c>
      <c r="C6547" t="s">
        <v>58</v>
      </c>
      <c r="D6547">
        <v>166</v>
      </c>
      <c r="E6547">
        <v>5</v>
      </c>
      <c r="F6547" t="s">
        <v>63</v>
      </c>
    </row>
    <row r="6548" spans="1:6" x14ac:dyDescent="0.2">
      <c r="A6548">
        <v>6547</v>
      </c>
      <c r="B6548">
        <v>9</v>
      </c>
      <c r="C6548" t="s">
        <v>59</v>
      </c>
      <c r="D6548">
        <v>166</v>
      </c>
      <c r="E6548">
        <v>5</v>
      </c>
      <c r="F6548" t="s">
        <v>63</v>
      </c>
    </row>
    <row r="6549" spans="1:6" x14ac:dyDescent="0.2">
      <c r="A6549">
        <v>6548</v>
      </c>
      <c r="B6549">
        <v>9</v>
      </c>
      <c r="C6549" t="s">
        <v>60</v>
      </c>
      <c r="D6549">
        <v>166</v>
      </c>
      <c r="E6549">
        <v>5</v>
      </c>
      <c r="F6549" t="s">
        <v>63</v>
      </c>
    </row>
    <row r="6550" spans="1:6" x14ac:dyDescent="0.2">
      <c r="A6550">
        <v>6549</v>
      </c>
      <c r="B6550">
        <v>9</v>
      </c>
      <c r="C6550" t="s">
        <v>56</v>
      </c>
      <c r="D6550">
        <v>166</v>
      </c>
      <c r="E6550">
        <v>6</v>
      </c>
      <c r="F6550" t="s">
        <v>63</v>
      </c>
    </row>
    <row r="6551" spans="1:6" x14ac:dyDescent="0.2">
      <c r="A6551">
        <v>6550</v>
      </c>
      <c r="B6551">
        <v>9</v>
      </c>
      <c r="C6551" t="s">
        <v>58</v>
      </c>
      <c r="D6551">
        <v>166</v>
      </c>
      <c r="E6551">
        <v>6</v>
      </c>
      <c r="F6551" t="s">
        <v>63</v>
      </c>
    </row>
    <row r="6552" spans="1:6" x14ac:dyDescent="0.2">
      <c r="A6552">
        <v>6551</v>
      </c>
      <c r="B6552">
        <v>9</v>
      </c>
      <c r="C6552" t="s">
        <v>59</v>
      </c>
      <c r="D6552">
        <v>166</v>
      </c>
      <c r="E6552">
        <v>6</v>
      </c>
      <c r="F6552" t="s">
        <v>63</v>
      </c>
    </row>
    <row r="6553" spans="1:6" x14ac:dyDescent="0.2">
      <c r="A6553">
        <v>6552</v>
      </c>
      <c r="B6553">
        <v>9</v>
      </c>
      <c r="C6553" t="s">
        <v>60</v>
      </c>
      <c r="D6553">
        <v>166</v>
      </c>
      <c r="E6553">
        <v>6</v>
      </c>
      <c r="F6553" t="s">
        <v>63</v>
      </c>
    </row>
    <row r="6554" spans="1:6" x14ac:dyDescent="0.2">
      <c r="A6554">
        <v>6553</v>
      </c>
      <c r="B6554">
        <v>9</v>
      </c>
      <c r="C6554" t="s">
        <v>56</v>
      </c>
      <c r="D6554">
        <v>166</v>
      </c>
      <c r="E6554">
        <v>7</v>
      </c>
      <c r="F6554" t="s">
        <v>63</v>
      </c>
    </row>
    <row r="6555" spans="1:6" x14ac:dyDescent="0.2">
      <c r="A6555">
        <v>6554</v>
      </c>
      <c r="B6555">
        <v>9</v>
      </c>
      <c r="C6555" t="s">
        <v>58</v>
      </c>
      <c r="D6555">
        <v>166</v>
      </c>
      <c r="E6555">
        <v>7</v>
      </c>
      <c r="F6555" t="s">
        <v>63</v>
      </c>
    </row>
    <row r="6556" spans="1:6" x14ac:dyDescent="0.2">
      <c r="A6556">
        <v>6555</v>
      </c>
      <c r="B6556">
        <v>9</v>
      </c>
      <c r="C6556" t="s">
        <v>59</v>
      </c>
      <c r="D6556">
        <v>166</v>
      </c>
      <c r="E6556">
        <v>7</v>
      </c>
      <c r="F6556" t="s">
        <v>63</v>
      </c>
    </row>
    <row r="6557" spans="1:6" x14ac:dyDescent="0.2">
      <c r="A6557">
        <v>6556</v>
      </c>
      <c r="B6557">
        <v>9</v>
      </c>
      <c r="C6557" t="s">
        <v>60</v>
      </c>
      <c r="D6557">
        <v>166</v>
      </c>
      <c r="E6557">
        <v>7</v>
      </c>
      <c r="F6557" t="s">
        <v>63</v>
      </c>
    </row>
    <row r="6558" spans="1:6" x14ac:dyDescent="0.2">
      <c r="A6558">
        <v>6557</v>
      </c>
      <c r="B6558">
        <v>9</v>
      </c>
      <c r="C6558" t="s">
        <v>56</v>
      </c>
      <c r="D6558">
        <v>166</v>
      </c>
      <c r="E6558">
        <v>8</v>
      </c>
      <c r="F6558" t="s">
        <v>63</v>
      </c>
    </row>
    <row r="6559" spans="1:6" x14ac:dyDescent="0.2">
      <c r="A6559">
        <v>6558</v>
      </c>
      <c r="B6559">
        <v>9</v>
      </c>
      <c r="C6559" t="s">
        <v>58</v>
      </c>
      <c r="D6559">
        <v>166</v>
      </c>
      <c r="E6559">
        <v>8</v>
      </c>
      <c r="F6559" t="s">
        <v>63</v>
      </c>
    </row>
    <row r="6560" spans="1:6" x14ac:dyDescent="0.2">
      <c r="A6560">
        <v>6559</v>
      </c>
      <c r="B6560">
        <v>9</v>
      </c>
      <c r="C6560" t="s">
        <v>59</v>
      </c>
      <c r="D6560">
        <v>166</v>
      </c>
      <c r="E6560">
        <v>8</v>
      </c>
      <c r="F6560" t="s">
        <v>63</v>
      </c>
    </row>
    <row r="6561" spans="1:6" x14ac:dyDescent="0.2">
      <c r="A6561">
        <v>6560</v>
      </c>
      <c r="B6561">
        <v>9</v>
      </c>
      <c r="C6561" t="s">
        <v>60</v>
      </c>
      <c r="D6561">
        <v>166</v>
      </c>
      <c r="E6561">
        <v>8</v>
      </c>
      <c r="F6561" t="s">
        <v>63</v>
      </c>
    </row>
    <row r="6562" spans="1:6" x14ac:dyDescent="0.2">
      <c r="A6562">
        <v>6561</v>
      </c>
      <c r="B6562">
        <v>9</v>
      </c>
      <c r="C6562" t="s">
        <v>56</v>
      </c>
      <c r="D6562">
        <v>166</v>
      </c>
      <c r="E6562">
        <v>9</v>
      </c>
      <c r="F6562" t="s">
        <v>62</v>
      </c>
    </row>
    <row r="6563" spans="1:6" x14ac:dyDescent="0.2">
      <c r="A6563">
        <v>6562</v>
      </c>
      <c r="B6563">
        <v>9</v>
      </c>
      <c r="C6563" t="s">
        <v>58</v>
      </c>
      <c r="D6563">
        <v>166</v>
      </c>
      <c r="E6563">
        <v>9</v>
      </c>
      <c r="F6563" t="s">
        <v>63</v>
      </c>
    </row>
    <row r="6564" spans="1:6" x14ac:dyDescent="0.2">
      <c r="A6564">
        <v>6563</v>
      </c>
      <c r="B6564">
        <v>9</v>
      </c>
      <c r="C6564" t="s">
        <v>59</v>
      </c>
      <c r="D6564">
        <v>166</v>
      </c>
      <c r="E6564">
        <v>9</v>
      </c>
      <c r="F6564" t="s">
        <v>63</v>
      </c>
    </row>
    <row r="6565" spans="1:6" x14ac:dyDescent="0.2">
      <c r="A6565">
        <v>6564</v>
      </c>
      <c r="B6565">
        <v>9</v>
      </c>
      <c r="C6565" t="s">
        <v>60</v>
      </c>
      <c r="D6565">
        <v>166</v>
      </c>
      <c r="E6565">
        <v>9</v>
      </c>
      <c r="F6565" t="s">
        <v>63</v>
      </c>
    </row>
    <row r="6566" spans="1:6" x14ac:dyDescent="0.2">
      <c r="A6566">
        <v>6565</v>
      </c>
      <c r="B6566">
        <v>9</v>
      </c>
      <c r="C6566" t="s">
        <v>56</v>
      </c>
      <c r="D6566">
        <v>166</v>
      </c>
      <c r="E6566">
        <v>10</v>
      </c>
      <c r="F6566" t="s">
        <v>63</v>
      </c>
    </row>
    <row r="6567" spans="1:6" x14ac:dyDescent="0.2">
      <c r="A6567">
        <v>6566</v>
      </c>
      <c r="B6567">
        <v>9</v>
      </c>
      <c r="C6567" t="s">
        <v>58</v>
      </c>
      <c r="D6567">
        <v>166</v>
      </c>
      <c r="E6567">
        <v>10</v>
      </c>
      <c r="F6567" t="s">
        <v>63</v>
      </c>
    </row>
    <row r="6568" spans="1:6" x14ac:dyDescent="0.2">
      <c r="A6568">
        <v>6567</v>
      </c>
      <c r="B6568">
        <v>9</v>
      </c>
      <c r="C6568" t="s">
        <v>59</v>
      </c>
      <c r="D6568">
        <v>166</v>
      </c>
      <c r="E6568">
        <v>10</v>
      </c>
      <c r="F6568" t="s">
        <v>64</v>
      </c>
    </row>
    <row r="6569" spans="1:6" x14ac:dyDescent="0.2">
      <c r="A6569">
        <v>6568</v>
      </c>
      <c r="B6569">
        <v>9</v>
      </c>
      <c r="C6569" t="s">
        <v>60</v>
      </c>
      <c r="D6569">
        <v>166</v>
      </c>
      <c r="E6569">
        <v>10</v>
      </c>
      <c r="F6569" t="s">
        <v>63</v>
      </c>
    </row>
    <row r="6570" spans="1:6" x14ac:dyDescent="0.2">
      <c r="A6570">
        <v>6569</v>
      </c>
      <c r="B6570">
        <v>9</v>
      </c>
      <c r="C6570" t="s">
        <v>56</v>
      </c>
      <c r="D6570">
        <v>166</v>
      </c>
      <c r="E6570">
        <v>11</v>
      </c>
      <c r="F6570" t="s">
        <v>63</v>
      </c>
    </row>
    <row r="6571" spans="1:6" x14ac:dyDescent="0.2">
      <c r="A6571">
        <v>6570</v>
      </c>
      <c r="B6571">
        <v>9</v>
      </c>
      <c r="C6571" t="s">
        <v>58</v>
      </c>
      <c r="D6571">
        <v>166</v>
      </c>
      <c r="E6571">
        <v>11</v>
      </c>
      <c r="F6571" t="s">
        <v>64</v>
      </c>
    </row>
    <row r="6572" spans="1:6" x14ac:dyDescent="0.2">
      <c r="A6572">
        <v>6571</v>
      </c>
      <c r="B6572">
        <v>9</v>
      </c>
      <c r="C6572" t="s">
        <v>59</v>
      </c>
      <c r="D6572">
        <v>166</v>
      </c>
      <c r="E6572">
        <v>11</v>
      </c>
      <c r="F6572" t="s">
        <v>64</v>
      </c>
    </row>
    <row r="6573" spans="1:6" x14ac:dyDescent="0.2">
      <c r="A6573">
        <v>6572</v>
      </c>
      <c r="B6573">
        <v>9</v>
      </c>
      <c r="C6573" t="s">
        <v>60</v>
      </c>
      <c r="D6573">
        <v>166</v>
      </c>
      <c r="E6573">
        <v>11</v>
      </c>
      <c r="F6573" t="s">
        <v>64</v>
      </c>
    </row>
    <row r="6574" spans="1:6" x14ac:dyDescent="0.2">
      <c r="A6574">
        <v>6573</v>
      </c>
      <c r="B6574">
        <v>9</v>
      </c>
      <c r="C6574" t="s">
        <v>56</v>
      </c>
      <c r="D6574">
        <v>166</v>
      </c>
      <c r="E6574">
        <v>12</v>
      </c>
      <c r="F6574" t="s">
        <v>63</v>
      </c>
    </row>
    <row r="6575" spans="1:6" x14ac:dyDescent="0.2">
      <c r="A6575">
        <v>6574</v>
      </c>
      <c r="B6575">
        <v>9</v>
      </c>
      <c r="C6575" t="s">
        <v>58</v>
      </c>
      <c r="D6575">
        <v>166</v>
      </c>
      <c r="E6575">
        <v>12</v>
      </c>
      <c r="F6575" t="s">
        <v>63</v>
      </c>
    </row>
    <row r="6576" spans="1:6" x14ac:dyDescent="0.2">
      <c r="A6576">
        <v>6575</v>
      </c>
      <c r="B6576">
        <v>9</v>
      </c>
      <c r="C6576" t="s">
        <v>59</v>
      </c>
      <c r="D6576">
        <v>166</v>
      </c>
      <c r="E6576">
        <v>12</v>
      </c>
      <c r="F6576" t="s">
        <v>62</v>
      </c>
    </row>
    <row r="6577" spans="1:6" x14ac:dyDescent="0.2">
      <c r="A6577">
        <v>6576</v>
      </c>
      <c r="B6577">
        <v>9</v>
      </c>
      <c r="C6577" t="s">
        <v>60</v>
      </c>
      <c r="D6577">
        <v>166</v>
      </c>
      <c r="E6577">
        <v>12</v>
      </c>
      <c r="F6577" t="s">
        <v>63</v>
      </c>
    </row>
    <row r="6578" spans="1:6" x14ac:dyDescent="0.2">
      <c r="A6578">
        <v>6577</v>
      </c>
      <c r="B6578">
        <v>9</v>
      </c>
      <c r="C6578" t="s">
        <v>56</v>
      </c>
      <c r="D6578">
        <v>166</v>
      </c>
      <c r="E6578">
        <v>13</v>
      </c>
      <c r="F6578" t="s">
        <v>63</v>
      </c>
    </row>
    <row r="6579" spans="1:6" x14ac:dyDescent="0.2">
      <c r="A6579">
        <v>6578</v>
      </c>
      <c r="B6579">
        <v>9</v>
      </c>
      <c r="C6579" t="s">
        <v>58</v>
      </c>
      <c r="D6579">
        <v>166</v>
      </c>
      <c r="E6579">
        <v>13</v>
      </c>
      <c r="F6579" t="s">
        <v>63</v>
      </c>
    </row>
    <row r="6580" spans="1:6" x14ac:dyDescent="0.2">
      <c r="A6580">
        <v>6579</v>
      </c>
      <c r="B6580">
        <v>9</v>
      </c>
      <c r="C6580" t="s">
        <v>59</v>
      </c>
      <c r="D6580">
        <v>166</v>
      </c>
      <c r="E6580">
        <v>13</v>
      </c>
      <c r="F6580" t="s">
        <v>63</v>
      </c>
    </row>
    <row r="6581" spans="1:6" x14ac:dyDescent="0.2">
      <c r="A6581">
        <v>6580</v>
      </c>
      <c r="B6581">
        <v>9</v>
      </c>
      <c r="C6581" t="s">
        <v>60</v>
      </c>
      <c r="D6581">
        <v>166</v>
      </c>
      <c r="E6581">
        <v>13</v>
      </c>
      <c r="F6581" t="s">
        <v>63</v>
      </c>
    </row>
    <row r="6582" spans="1:6" x14ac:dyDescent="0.2">
      <c r="A6582">
        <v>6581</v>
      </c>
      <c r="B6582">
        <v>9</v>
      </c>
      <c r="C6582" t="s">
        <v>56</v>
      </c>
      <c r="D6582">
        <v>166</v>
      </c>
      <c r="E6582">
        <v>14</v>
      </c>
      <c r="F6582" t="s">
        <v>64</v>
      </c>
    </row>
    <row r="6583" spans="1:6" x14ac:dyDescent="0.2">
      <c r="A6583">
        <v>6582</v>
      </c>
      <c r="B6583">
        <v>9</v>
      </c>
      <c r="C6583" t="s">
        <v>58</v>
      </c>
      <c r="D6583">
        <v>166</v>
      </c>
      <c r="E6583">
        <v>14</v>
      </c>
      <c r="F6583" t="s">
        <v>57</v>
      </c>
    </row>
    <row r="6584" spans="1:6" x14ac:dyDescent="0.2">
      <c r="A6584">
        <v>6583</v>
      </c>
      <c r="B6584">
        <v>9</v>
      </c>
      <c r="C6584" t="s">
        <v>59</v>
      </c>
      <c r="D6584">
        <v>166</v>
      </c>
      <c r="E6584">
        <v>14</v>
      </c>
      <c r="F6584" t="s">
        <v>64</v>
      </c>
    </row>
    <row r="6585" spans="1:6" x14ac:dyDescent="0.2">
      <c r="A6585">
        <v>6584</v>
      </c>
      <c r="B6585">
        <v>9</v>
      </c>
      <c r="C6585" t="s">
        <v>60</v>
      </c>
      <c r="D6585">
        <v>166</v>
      </c>
      <c r="E6585">
        <v>14</v>
      </c>
      <c r="F6585" t="s">
        <v>63</v>
      </c>
    </row>
    <row r="6586" spans="1:6" x14ac:dyDescent="0.2">
      <c r="A6586">
        <v>6585</v>
      </c>
      <c r="B6586">
        <v>9</v>
      </c>
      <c r="C6586" t="s">
        <v>56</v>
      </c>
      <c r="D6586">
        <v>166</v>
      </c>
      <c r="E6586">
        <v>15</v>
      </c>
      <c r="F6586" t="s">
        <v>63</v>
      </c>
    </row>
    <row r="6587" spans="1:6" x14ac:dyDescent="0.2">
      <c r="A6587">
        <v>6586</v>
      </c>
      <c r="B6587">
        <v>9</v>
      </c>
      <c r="C6587" t="s">
        <v>58</v>
      </c>
      <c r="D6587">
        <v>166</v>
      </c>
      <c r="E6587">
        <v>15</v>
      </c>
      <c r="F6587" t="s">
        <v>63</v>
      </c>
    </row>
    <row r="6588" spans="1:6" x14ac:dyDescent="0.2">
      <c r="A6588">
        <v>6587</v>
      </c>
      <c r="B6588">
        <v>9</v>
      </c>
      <c r="C6588" t="s">
        <v>59</v>
      </c>
      <c r="D6588">
        <v>166</v>
      </c>
      <c r="E6588">
        <v>15</v>
      </c>
      <c r="F6588" t="s">
        <v>63</v>
      </c>
    </row>
    <row r="6589" spans="1:6" x14ac:dyDescent="0.2">
      <c r="A6589">
        <v>6588</v>
      </c>
      <c r="B6589">
        <v>9</v>
      </c>
      <c r="C6589" t="s">
        <v>60</v>
      </c>
      <c r="D6589">
        <v>166</v>
      </c>
      <c r="E6589">
        <v>15</v>
      </c>
      <c r="F6589" t="s">
        <v>63</v>
      </c>
    </row>
    <row r="6590" spans="1:6" x14ac:dyDescent="0.2">
      <c r="A6590">
        <v>6589</v>
      </c>
      <c r="B6590">
        <v>9</v>
      </c>
      <c r="C6590" t="s">
        <v>56</v>
      </c>
      <c r="D6590">
        <v>166</v>
      </c>
      <c r="E6590">
        <v>16</v>
      </c>
      <c r="F6590" t="s">
        <v>63</v>
      </c>
    </row>
    <row r="6591" spans="1:6" x14ac:dyDescent="0.2">
      <c r="A6591">
        <v>6590</v>
      </c>
      <c r="B6591">
        <v>9</v>
      </c>
      <c r="C6591" t="s">
        <v>58</v>
      </c>
      <c r="D6591">
        <v>166</v>
      </c>
      <c r="E6591">
        <v>16</v>
      </c>
      <c r="F6591" t="s">
        <v>63</v>
      </c>
    </row>
    <row r="6592" spans="1:6" x14ac:dyDescent="0.2">
      <c r="A6592">
        <v>6591</v>
      </c>
      <c r="B6592">
        <v>9</v>
      </c>
      <c r="C6592" t="s">
        <v>59</v>
      </c>
      <c r="D6592">
        <v>166</v>
      </c>
      <c r="E6592">
        <v>16</v>
      </c>
      <c r="F6592" t="s">
        <v>63</v>
      </c>
    </row>
    <row r="6593" spans="1:6" x14ac:dyDescent="0.2">
      <c r="A6593">
        <v>6592</v>
      </c>
      <c r="B6593">
        <v>9</v>
      </c>
      <c r="C6593" t="s">
        <v>60</v>
      </c>
      <c r="D6593">
        <v>166</v>
      </c>
      <c r="E6593">
        <v>16</v>
      </c>
      <c r="F6593" t="s">
        <v>63</v>
      </c>
    </row>
    <row r="6594" spans="1:6" x14ac:dyDescent="0.2">
      <c r="A6594">
        <v>6593</v>
      </c>
      <c r="B6594">
        <v>9</v>
      </c>
      <c r="C6594" t="s">
        <v>56</v>
      </c>
      <c r="D6594">
        <v>166</v>
      </c>
      <c r="E6594">
        <v>17</v>
      </c>
      <c r="F6594" t="s">
        <v>64</v>
      </c>
    </row>
    <row r="6595" spans="1:6" x14ac:dyDescent="0.2">
      <c r="A6595">
        <v>6594</v>
      </c>
      <c r="B6595">
        <v>9</v>
      </c>
      <c r="C6595" t="s">
        <v>58</v>
      </c>
      <c r="D6595">
        <v>166</v>
      </c>
      <c r="E6595">
        <v>17</v>
      </c>
      <c r="F6595" t="s">
        <v>64</v>
      </c>
    </row>
    <row r="6596" spans="1:6" x14ac:dyDescent="0.2">
      <c r="A6596">
        <v>6595</v>
      </c>
      <c r="B6596">
        <v>9</v>
      </c>
      <c r="C6596" t="s">
        <v>59</v>
      </c>
      <c r="D6596">
        <v>166</v>
      </c>
      <c r="E6596">
        <v>17</v>
      </c>
      <c r="F6596" t="s">
        <v>64</v>
      </c>
    </row>
    <row r="6597" spans="1:6" x14ac:dyDescent="0.2">
      <c r="A6597">
        <v>6596</v>
      </c>
      <c r="B6597">
        <v>9</v>
      </c>
      <c r="C6597" t="s">
        <v>60</v>
      </c>
      <c r="D6597">
        <v>166</v>
      </c>
      <c r="E6597">
        <v>17</v>
      </c>
      <c r="F6597" t="s">
        <v>64</v>
      </c>
    </row>
    <row r="6598" spans="1:6" x14ac:dyDescent="0.2">
      <c r="A6598">
        <v>6597</v>
      </c>
      <c r="B6598">
        <v>9</v>
      </c>
      <c r="C6598" t="s">
        <v>56</v>
      </c>
      <c r="D6598">
        <v>166</v>
      </c>
      <c r="E6598">
        <v>18</v>
      </c>
      <c r="F6598" t="s">
        <v>64</v>
      </c>
    </row>
    <row r="6599" spans="1:6" x14ac:dyDescent="0.2">
      <c r="A6599">
        <v>6598</v>
      </c>
      <c r="B6599">
        <v>9</v>
      </c>
      <c r="C6599" t="s">
        <v>58</v>
      </c>
      <c r="D6599">
        <v>166</v>
      </c>
      <c r="E6599">
        <v>18</v>
      </c>
      <c r="F6599" t="s">
        <v>63</v>
      </c>
    </row>
    <row r="6600" spans="1:6" x14ac:dyDescent="0.2">
      <c r="A6600">
        <v>6599</v>
      </c>
      <c r="B6600">
        <v>9</v>
      </c>
      <c r="C6600" t="s">
        <v>59</v>
      </c>
      <c r="D6600">
        <v>166</v>
      </c>
      <c r="E6600">
        <v>18</v>
      </c>
      <c r="F6600" t="s">
        <v>64</v>
      </c>
    </row>
    <row r="6601" spans="1:6" x14ac:dyDescent="0.2">
      <c r="A6601">
        <v>6600</v>
      </c>
      <c r="B6601">
        <v>9</v>
      </c>
      <c r="C6601" t="s">
        <v>60</v>
      </c>
      <c r="D6601">
        <v>166</v>
      </c>
      <c r="E6601">
        <v>18</v>
      </c>
      <c r="F6601" t="s">
        <v>63</v>
      </c>
    </row>
    <row r="6602" spans="1:6" x14ac:dyDescent="0.2">
      <c r="A6602">
        <v>6601</v>
      </c>
      <c r="B6602">
        <v>9</v>
      </c>
      <c r="C6602" t="s">
        <v>56</v>
      </c>
      <c r="D6602">
        <v>166</v>
      </c>
      <c r="E6602">
        <v>19</v>
      </c>
      <c r="F6602" t="s">
        <v>63</v>
      </c>
    </row>
    <row r="6603" spans="1:6" x14ac:dyDescent="0.2">
      <c r="A6603">
        <v>6602</v>
      </c>
      <c r="B6603">
        <v>9</v>
      </c>
      <c r="C6603" t="s">
        <v>58</v>
      </c>
      <c r="D6603">
        <v>166</v>
      </c>
      <c r="E6603">
        <v>19</v>
      </c>
      <c r="F6603" t="s">
        <v>63</v>
      </c>
    </row>
    <row r="6604" spans="1:6" x14ac:dyDescent="0.2">
      <c r="A6604">
        <v>6603</v>
      </c>
      <c r="B6604">
        <v>9</v>
      </c>
      <c r="C6604" t="s">
        <v>59</v>
      </c>
      <c r="D6604">
        <v>166</v>
      </c>
      <c r="E6604">
        <v>19</v>
      </c>
      <c r="F6604" t="s">
        <v>62</v>
      </c>
    </row>
    <row r="6605" spans="1:6" x14ac:dyDescent="0.2">
      <c r="A6605">
        <v>6604</v>
      </c>
      <c r="B6605">
        <v>9</v>
      </c>
      <c r="C6605" t="s">
        <v>60</v>
      </c>
      <c r="D6605">
        <v>166</v>
      </c>
      <c r="E6605">
        <v>19</v>
      </c>
      <c r="F6605" t="s">
        <v>63</v>
      </c>
    </row>
    <row r="6606" spans="1:6" x14ac:dyDescent="0.2">
      <c r="A6606">
        <v>6605</v>
      </c>
      <c r="B6606">
        <v>9</v>
      </c>
      <c r="C6606" t="s">
        <v>56</v>
      </c>
      <c r="D6606">
        <v>166</v>
      </c>
      <c r="E6606">
        <v>20</v>
      </c>
      <c r="F6606" t="s">
        <v>63</v>
      </c>
    </row>
    <row r="6607" spans="1:6" x14ac:dyDescent="0.2">
      <c r="A6607">
        <v>6606</v>
      </c>
      <c r="B6607">
        <v>9</v>
      </c>
      <c r="C6607" t="s">
        <v>58</v>
      </c>
      <c r="D6607">
        <v>166</v>
      </c>
      <c r="E6607">
        <v>20</v>
      </c>
      <c r="F6607" t="s">
        <v>63</v>
      </c>
    </row>
    <row r="6608" spans="1:6" x14ac:dyDescent="0.2">
      <c r="A6608">
        <v>6607</v>
      </c>
      <c r="B6608">
        <v>9</v>
      </c>
      <c r="C6608" t="s">
        <v>59</v>
      </c>
      <c r="D6608">
        <v>166</v>
      </c>
      <c r="E6608">
        <v>20</v>
      </c>
      <c r="F6608" t="s">
        <v>64</v>
      </c>
    </row>
    <row r="6609" spans="1:6" x14ac:dyDescent="0.2">
      <c r="A6609">
        <v>6608</v>
      </c>
      <c r="B6609">
        <v>9</v>
      </c>
      <c r="C6609" t="s">
        <v>60</v>
      </c>
      <c r="D6609">
        <v>166</v>
      </c>
      <c r="E6609">
        <v>20</v>
      </c>
      <c r="F6609" t="s">
        <v>63</v>
      </c>
    </row>
    <row r="6610" spans="1:6" x14ac:dyDescent="0.2">
      <c r="A6610">
        <v>6609</v>
      </c>
      <c r="B6610">
        <v>9</v>
      </c>
      <c r="C6610" t="s">
        <v>56</v>
      </c>
      <c r="D6610">
        <v>166</v>
      </c>
      <c r="E6610">
        <v>21</v>
      </c>
      <c r="F6610" t="s">
        <v>64</v>
      </c>
    </row>
    <row r="6611" spans="1:6" x14ac:dyDescent="0.2">
      <c r="A6611">
        <v>6610</v>
      </c>
      <c r="B6611">
        <v>9</v>
      </c>
      <c r="C6611" t="s">
        <v>58</v>
      </c>
      <c r="D6611">
        <v>166</v>
      </c>
      <c r="E6611">
        <v>21</v>
      </c>
      <c r="F6611" t="s">
        <v>63</v>
      </c>
    </row>
    <row r="6612" spans="1:6" x14ac:dyDescent="0.2">
      <c r="A6612">
        <v>6611</v>
      </c>
      <c r="B6612">
        <v>9</v>
      </c>
      <c r="C6612" t="s">
        <v>59</v>
      </c>
      <c r="D6612">
        <v>166</v>
      </c>
      <c r="E6612">
        <v>21</v>
      </c>
      <c r="F6612" t="s">
        <v>62</v>
      </c>
    </row>
    <row r="6613" spans="1:6" x14ac:dyDescent="0.2">
      <c r="A6613">
        <v>6612</v>
      </c>
      <c r="B6613">
        <v>9</v>
      </c>
      <c r="C6613" t="s">
        <v>60</v>
      </c>
      <c r="D6613">
        <v>166</v>
      </c>
      <c r="E6613">
        <v>21</v>
      </c>
      <c r="F6613" t="s">
        <v>63</v>
      </c>
    </row>
    <row r="6614" spans="1:6" x14ac:dyDescent="0.2">
      <c r="A6614">
        <v>6613</v>
      </c>
      <c r="B6614">
        <v>9</v>
      </c>
      <c r="C6614" t="s">
        <v>56</v>
      </c>
      <c r="D6614">
        <v>166</v>
      </c>
      <c r="E6614">
        <v>22</v>
      </c>
      <c r="F6614" t="s">
        <v>63</v>
      </c>
    </row>
    <row r="6615" spans="1:6" x14ac:dyDescent="0.2">
      <c r="A6615">
        <v>6614</v>
      </c>
      <c r="B6615">
        <v>9</v>
      </c>
      <c r="C6615" t="s">
        <v>58</v>
      </c>
      <c r="D6615">
        <v>166</v>
      </c>
      <c r="E6615">
        <v>22</v>
      </c>
      <c r="F6615" t="s">
        <v>63</v>
      </c>
    </row>
    <row r="6616" spans="1:6" x14ac:dyDescent="0.2">
      <c r="A6616">
        <v>6615</v>
      </c>
      <c r="B6616">
        <v>9</v>
      </c>
      <c r="C6616" t="s">
        <v>59</v>
      </c>
      <c r="D6616">
        <v>166</v>
      </c>
      <c r="E6616">
        <v>22</v>
      </c>
      <c r="F6616" t="s">
        <v>64</v>
      </c>
    </row>
    <row r="6617" spans="1:6" x14ac:dyDescent="0.2">
      <c r="A6617">
        <v>6616</v>
      </c>
      <c r="B6617">
        <v>9</v>
      </c>
      <c r="C6617" t="s">
        <v>60</v>
      </c>
      <c r="D6617">
        <v>166</v>
      </c>
      <c r="E6617">
        <v>22</v>
      </c>
      <c r="F6617" t="s">
        <v>63</v>
      </c>
    </row>
    <row r="6618" spans="1:6" x14ac:dyDescent="0.2">
      <c r="A6618">
        <v>6617</v>
      </c>
      <c r="B6618">
        <v>9</v>
      </c>
      <c r="C6618" t="s">
        <v>56</v>
      </c>
      <c r="D6618">
        <v>166</v>
      </c>
      <c r="E6618">
        <v>23</v>
      </c>
      <c r="F6618" t="s">
        <v>63</v>
      </c>
    </row>
    <row r="6619" spans="1:6" x14ac:dyDescent="0.2">
      <c r="A6619">
        <v>6618</v>
      </c>
      <c r="B6619">
        <v>9</v>
      </c>
      <c r="C6619" t="s">
        <v>58</v>
      </c>
      <c r="D6619">
        <v>166</v>
      </c>
      <c r="E6619">
        <v>23</v>
      </c>
      <c r="F6619" t="s">
        <v>63</v>
      </c>
    </row>
    <row r="6620" spans="1:6" x14ac:dyDescent="0.2">
      <c r="A6620">
        <v>6619</v>
      </c>
      <c r="B6620">
        <v>9</v>
      </c>
      <c r="C6620" t="s">
        <v>59</v>
      </c>
      <c r="D6620">
        <v>166</v>
      </c>
      <c r="E6620">
        <v>23</v>
      </c>
      <c r="F6620" t="s">
        <v>64</v>
      </c>
    </row>
    <row r="6621" spans="1:6" x14ac:dyDescent="0.2">
      <c r="A6621">
        <v>6620</v>
      </c>
      <c r="B6621">
        <v>9</v>
      </c>
      <c r="C6621" t="s">
        <v>60</v>
      </c>
      <c r="D6621">
        <v>166</v>
      </c>
      <c r="E6621">
        <v>23</v>
      </c>
      <c r="F6621" t="s">
        <v>63</v>
      </c>
    </row>
    <row r="6622" spans="1:6" x14ac:dyDescent="0.2">
      <c r="A6622">
        <v>6621</v>
      </c>
      <c r="B6622">
        <v>9</v>
      </c>
      <c r="C6622" t="s">
        <v>56</v>
      </c>
      <c r="D6622">
        <v>166</v>
      </c>
      <c r="E6622">
        <v>24</v>
      </c>
      <c r="F6622" t="s">
        <v>63</v>
      </c>
    </row>
    <row r="6623" spans="1:6" x14ac:dyDescent="0.2">
      <c r="A6623">
        <v>6622</v>
      </c>
      <c r="B6623">
        <v>9</v>
      </c>
      <c r="C6623" t="s">
        <v>58</v>
      </c>
      <c r="D6623">
        <v>166</v>
      </c>
      <c r="E6623">
        <v>24</v>
      </c>
      <c r="F6623" t="s">
        <v>63</v>
      </c>
    </row>
    <row r="6624" spans="1:6" x14ac:dyDescent="0.2">
      <c r="A6624">
        <v>6623</v>
      </c>
      <c r="B6624">
        <v>9</v>
      </c>
      <c r="C6624" t="s">
        <v>59</v>
      </c>
      <c r="D6624">
        <v>166</v>
      </c>
      <c r="E6624">
        <v>24</v>
      </c>
      <c r="F6624" t="s">
        <v>64</v>
      </c>
    </row>
    <row r="6625" spans="1:6" x14ac:dyDescent="0.2">
      <c r="A6625">
        <v>6624</v>
      </c>
      <c r="B6625">
        <v>9</v>
      </c>
      <c r="C6625" t="s">
        <v>60</v>
      </c>
      <c r="D6625">
        <v>166</v>
      </c>
      <c r="E6625">
        <v>24</v>
      </c>
      <c r="F6625" t="s">
        <v>63</v>
      </c>
    </row>
    <row r="6626" spans="1:6" x14ac:dyDescent="0.2">
      <c r="A6626">
        <v>6625</v>
      </c>
      <c r="B6626">
        <v>9</v>
      </c>
      <c r="C6626" t="s">
        <v>56</v>
      </c>
      <c r="D6626">
        <v>166</v>
      </c>
      <c r="E6626">
        <v>25</v>
      </c>
      <c r="F6626" t="s">
        <v>63</v>
      </c>
    </row>
    <row r="6627" spans="1:6" x14ac:dyDescent="0.2">
      <c r="A6627">
        <v>6626</v>
      </c>
      <c r="B6627">
        <v>9</v>
      </c>
      <c r="C6627" t="s">
        <v>58</v>
      </c>
      <c r="D6627">
        <v>166</v>
      </c>
      <c r="E6627">
        <v>25</v>
      </c>
      <c r="F6627" t="s">
        <v>64</v>
      </c>
    </row>
    <row r="6628" spans="1:6" x14ac:dyDescent="0.2">
      <c r="A6628">
        <v>6627</v>
      </c>
      <c r="B6628">
        <v>9</v>
      </c>
      <c r="C6628" t="s">
        <v>59</v>
      </c>
      <c r="D6628">
        <v>166</v>
      </c>
      <c r="E6628">
        <v>25</v>
      </c>
      <c r="F6628" t="s">
        <v>64</v>
      </c>
    </row>
    <row r="6629" spans="1:6" x14ac:dyDescent="0.2">
      <c r="A6629">
        <v>6628</v>
      </c>
      <c r="B6629">
        <v>9</v>
      </c>
      <c r="C6629" t="s">
        <v>60</v>
      </c>
      <c r="D6629">
        <v>166</v>
      </c>
      <c r="E6629">
        <v>25</v>
      </c>
      <c r="F6629" t="s">
        <v>64</v>
      </c>
    </row>
    <row r="6630" spans="1:6" x14ac:dyDescent="0.2">
      <c r="A6630">
        <v>6629</v>
      </c>
      <c r="B6630">
        <v>9</v>
      </c>
      <c r="C6630" t="s">
        <v>56</v>
      </c>
      <c r="D6630">
        <v>166</v>
      </c>
      <c r="E6630">
        <v>26</v>
      </c>
      <c r="F6630" t="s">
        <v>63</v>
      </c>
    </row>
    <row r="6631" spans="1:6" x14ac:dyDescent="0.2">
      <c r="A6631">
        <v>6630</v>
      </c>
      <c r="B6631">
        <v>9</v>
      </c>
      <c r="C6631" t="s">
        <v>58</v>
      </c>
      <c r="D6631">
        <v>166</v>
      </c>
      <c r="E6631">
        <v>26</v>
      </c>
      <c r="F6631" t="s">
        <v>63</v>
      </c>
    </row>
    <row r="6632" spans="1:6" x14ac:dyDescent="0.2">
      <c r="A6632">
        <v>6631</v>
      </c>
      <c r="B6632">
        <v>9</v>
      </c>
      <c r="C6632" t="s">
        <v>59</v>
      </c>
      <c r="D6632">
        <v>166</v>
      </c>
      <c r="E6632">
        <v>26</v>
      </c>
      <c r="F6632" t="s">
        <v>63</v>
      </c>
    </row>
    <row r="6633" spans="1:6" x14ac:dyDescent="0.2">
      <c r="A6633">
        <v>6632</v>
      </c>
      <c r="B6633">
        <v>9</v>
      </c>
      <c r="C6633" t="s">
        <v>60</v>
      </c>
      <c r="D6633">
        <v>166</v>
      </c>
      <c r="E6633">
        <v>26</v>
      </c>
      <c r="F6633" t="s">
        <v>63</v>
      </c>
    </row>
    <row r="6634" spans="1:6" x14ac:dyDescent="0.2">
      <c r="A6634">
        <v>6633</v>
      </c>
      <c r="B6634">
        <v>9</v>
      </c>
      <c r="C6634" t="s">
        <v>56</v>
      </c>
      <c r="D6634">
        <v>166</v>
      </c>
      <c r="E6634">
        <v>27</v>
      </c>
      <c r="F6634" t="s">
        <v>63</v>
      </c>
    </row>
    <row r="6635" spans="1:6" x14ac:dyDescent="0.2">
      <c r="A6635">
        <v>6634</v>
      </c>
      <c r="B6635">
        <v>9</v>
      </c>
      <c r="C6635" t="s">
        <v>58</v>
      </c>
      <c r="D6635">
        <v>166</v>
      </c>
      <c r="E6635">
        <v>27</v>
      </c>
      <c r="F6635" t="s">
        <v>63</v>
      </c>
    </row>
    <row r="6636" spans="1:6" x14ac:dyDescent="0.2">
      <c r="A6636">
        <v>6635</v>
      </c>
      <c r="B6636">
        <v>9</v>
      </c>
      <c r="C6636" t="s">
        <v>59</v>
      </c>
      <c r="D6636">
        <v>166</v>
      </c>
      <c r="E6636">
        <v>27</v>
      </c>
      <c r="F6636" t="s">
        <v>63</v>
      </c>
    </row>
    <row r="6637" spans="1:6" x14ac:dyDescent="0.2">
      <c r="A6637">
        <v>6636</v>
      </c>
      <c r="B6637">
        <v>9</v>
      </c>
      <c r="C6637" t="s">
        <v>60</v>
      </c>
      <c r="D6637">
        <v>166</v>
      </c>
      <c r="E6637">
        <v>27</v>
      </c>
      <c r="F6637" t="s">
        <v>63</v>
      </c>
    </row>
    <row r="6638" spans="1:6" x14ac:dyDescent="0.2">
      <c r="A6638">
        <v>6637</v>
      </c>
      <c r="B6638">
        <v>9</v>
      </c>
      <c r="C6638" t="s">
        <v>56</v>
      </c>
      <c r="D6638">
        <v>166</v>
      </c>
      <c r="E6638">
        <v>28</v>
      </c>
      <c r="F6638" t="s">
        <v>63</v>
      </c>
    </row>
    <row r="6639" spans="1:6" x14ac:dyDescent="0.2">
      <c r="A6639">
        <v>6638</v>
      </c>
      <c r="B6639">
        <v>9</v>
      </c>
      <c r="C6639" t="s">
        <v>58</v>
      </c>
      <c r="D6639">
        <v>166</v>
      </c>
      <c r="E6639">
        <v>28</v>
      </c>
      <c r="F6639" t="s">
        <v>63</v>
      </c>
    </row>
    <row r="6640" spans="1:6" x14ac:dyDescent="0.2">
      <c r="A6640">
        <v>6639</v>
      </c>
      <c r="B6640">
        <v>9</v>
      </c>
      <c r="C6640" t="s">
        <v>59</v>
      </c>
      <c r="D6640">
        <v>166</v>
      </c>
      <c r="E6640">
        <v>28</v>
      </c>
      <c r="F6640" t="s">
        <v>64</v>
      </c>
    </row>
    <row r="6641" spans="1:6" x14ac:dyDescent="0.2">
      <c r="A6641">
        <v>6640</v>
      </c>
      <c r="B6641">
        <v>9</v>
      </c>
      <c r="C6641" t="s">
        <v>60</v>
      </c>
      <c r="D6641">
        <v>166</v>
      </c>
      <c r="E6641">
        <v>28</v>
      </c>
      <c r="F6641" t="s">
        <v>63</v>
      </c>
    </row>
    <row r="6642" spans="1:6" x14ac:dyDescent="0.2">
      <c r="A6642">
        <v>6641</v>
      </c>
      <c r="B6642">
        <v>9</v>
      </c>
      <c r="C6642" t="s">
        <v>56</v>
      </c>
      <c r="D6642">
        <v>166</v>
      </c>
      <c r="E6642">
        <v>29</v>
      </c>
      <c r="F6642" t="s">
        <v>63</v>
      </c>
    </row>
    <row r="6643" spans="1:6" x14ac:dyDescent="0.2">
      <c r="A6643">
        <v>6642</v>
      </c>
      <c r="B6643">
        <v>9</v>
      </c>
      <c r="C6643" t="s">
        <v>58</v>
      </c>
      <c r="D6643">
        <v>166</v>
      </c>
      <c r="E6643">
        <v>29</v>
      </c>
      <c r="F6643" t="s">
        <v>63</v>
      </c>
    </row>
    <row r="6644" spans="1:6" x14ac:dyDescent="0.2">
      <c r="A6644">
        <v>6643</v>
      </c>
      <c r="B6644">
        <v>9</v>
      </c>
      <c r="C6644" t="s">
        <v>59</v>
      </c>
      <c r="D6644">
        <v>166</v>
      </c>
      <c r="E6644">
        <v>29</v>
      </c>
      <c r="F6644" t="s">
        <v>63</v>
      </c>
    </row>
    <row r="6645" spans="1:6" x14ac:dyDescent="0.2">
      <c r="A6645">
        <v>6644</v>
      </c>
      <c r="B6645">
        <v>9</v>
      </c>
      <c r="C6645" t="s">
        <v>60</v>
      </c>
      <c r="D6645">
        <v>166</v>
      </c>
      <c r="E6645">
        <v>29</v>
      </c>
      <c r="F6645" t="s">
        <v>63</v>
      </c>
    </row>
    <row r="6646" spans="1:6" x14ac:dyDescent="0.2">
      <c r="A6646">
        <v>6645</v>
      </c>
      <c r="B6646">
        <v>9</v>
      </c>
      <c r="C6646" t="s">
        <v>56</v>
      </c>
      <c r="D6646">
        <v>166</v>
      </c>
      <c r="E6646">
        <v>30</v>
      </c>
      <c r="F6646" t="s">
        <v>62</v>
      </c>
    </row>
    <row r="6647" spans="1:6" x14ac:dyDescent="0.2">
      <c r="A6647">
        <v>6646</v>
      </c>
      <c r="B6647">
        <v>9</v>
      </c>
      <c r="C6647" t="s">
        <v>58</v>
      </c>
      <c r="D6647">
        <v>166</v>
      </c>
      <c r="E6647">
        <v>30</v>
      </c>
      <c r="F6647" t="s">
        <v>63</v>
      </c>
    </row>
    <row r="6648" spans="1:6" x14ac:dyDescent="0.2">
      <c r="A6648">
        <v>6647</v>
      </c>
      <c r="B6648">
        <v>9</v>
      </c>
      <c r="C6648" t="s">
        <v>59</v>
      </c>
      <c r="D6648">
        <v>166</v>
      </c>
      <c r="E6648">
        <v>30</v>
      </c>
      <c r="F6648" t="s">
        <v>62</v>
      </c>
    </row>
    <row r="6649" spans="1:6" x14ac:dyDescent="0.2">
      <c r="A6649">
        <v>6648</v>
      </c>
      <c r="B6649">
        <v>9</v>
      </c>
      <c r="C6649" t="s">
        <v>60</v>
      </c>
      <c r="D6649">
        <v>166</v>
      </c>
      <c r="E6649">
        <v>30</v>
      </c>
      <c r="F6649" t="s">
        <v>57</v>
      </c>
    </row>
    <row r="6650" spans="1:6" x14ac:dyDescent="0.2">
      <c r="A6650">
        <v>6649</v>
      </c>
      <c r="B6650">
        <v>9</v>
      </c>
      <c r="C6650" t="s">
        <v>56</v>
      </c>
      <c r="D6650">
        <v>166</v>
      </c>
      <c r="E6650">
        <v>31</v>
      </c>
      <c r="F6650" t="s">
        <v>63</v>
      </c>
    </row>
    <row r="6651" spans="1:6" x14ac:dyDescent="0.2">
      <c r="A6651">
        <v>6650</v>
      </c>
      <c r="B6651">
        <v>9</v>
      </c>
      <c r="C6651" t="s">
        <v>58</v>
      </c>
      <c r="D6651">
        <v>166</v>
      </c>
      <c r="E6651">
        <v>31</v>
      </c>
      <c r="F6651" t="s">
        <v>64</v>
      </c>
    </row>
    <row r="6652" spans="1:6" x14ac:dyDescent="0.2">
      <c r="A6652">
        <v>6651</v>
      </c>
      <c r="B6652">
        <v>9</v>
      </c>
      <c r="C6652" t="s">
        <v>59</v>
      </c>
      <c r="D6652">
        <v>166</v>
      </c>
      <c r="E6652">
        <v>31</v>
      </c>
      <c r="F6652" t="s">
        <v>64</v>
      </c>
    </row>
    <row r="6653" spans="1:6" x14ac:dyDescent="0.2">
      <c r="A6653">
        <v>6652</v>
      </c>
      <c r="B6653">
        <v>9</v>
      </c>
      <c r="C6653" t="s">
        <v>60</v>
      </c>
      <c r="D6653">
        <v>166</v>
      </c>
      <c r="E6653">
        <v>31</v>
      </c>
      <c r="F6653" t="s">
        <v>63</v>
      </c>
    </row>
    <row r="6654" spans="1:6" x14ac:dyDescent="0.2">
      <c r="A6654">
        <v>6653</v>
      </c>
      <c r="B6654">
        <v>9</v>
      </c>
      <c r="C6654" t="s">
        <v>56</v>
      </c>
      <c r="D6654">
        <v>166</v>
      </c>
      <c r="E6654">
        <v>32</v>
      </c>
      <c r="F6654" t="s">
        <v>64</v>
      </c>
    </row>
    <row r="6655" spans="1:6" x14ac:dyDescent="0.2">
      <c r="A6655">
        <v>6654</v>
      </c>
      <c r="B6655">
        <v>9</v>
      </c>
      <c r="C6655" t="s">
        <v>58</v>
      </c>
      <c r="D6655">
        <v>166</v>
      </c>
      <c r="E6655">
        <v>32</v>
      </c>
      <c r="F6655" t="s">
        <v>63</v>
      </c>
    </row>
    <row r="6656" spans="1:6" x14ac:dyDescent="0.2">
      <c r="A6656">
        <v>6655</v>
      </c>
      <c r="B6656">
        <v>9</v>
      </c>
      <c r="C6656" t="s">
        <v>59</v>
      </c>
      <c r="D6656">
        <v>166</v>
      </c>
      <c r="E6656">
        <v>32</v>
      </c>
      <c r="F6656" t="s">
        <v>64</v>
      </c>
    </row>
    <row r="6657" spans="1:6" x14ac:dyDescent="0.2">
      <c r="A6657">
        <v>6656</v>
      </c>
      <c r="B6657">
        <v>9</v>
      </c>
      <c r="C6657" t="s">
        <v>60</v>
      </c>
      <c r="D6657">
        <v>166</v>
      </c>
      <c r="E6657">
        <v>32</v>
      </c>
      <c r="F6657" t="s">
        <v>63</v>
      </c>
    </row>
    <row r="6658" spans="1:6" x14ac:dyDescent="0.2">
      <c r="A6658">
        <v>6657</v>
      </c>
      <c r="B6658">
        <v>9</v>
      </c>
      <c r="C6658" t="s">
        <v>56</v>
      </c>
      <c r="D6658">
        <v>166</v>
      </c>
      <c r="E6658">
        <v>33</v>
      </c>
      <c r="F6658" t="s">
        <v>63</v>
      </c>
    </row>
    <row r="6659" spans="1:6" x14ac:dyDescent="0.2">
      <c r="A6659">
        <v>6658</v>
      </c>
      <c r="B6659">
        <v>9</v>
      </c>
      <c r="C6659" t="s">
        <v>58</v>
      </c>
      <c r="D6659">
        <v>166</v>
      </c>
      <c r="E6659">
        <v>33</v>
      </c>
      <c r="F6659" t="s">
        <v>63</v>
      </c>
    </row>
    <row r="6660" spans="1:6" x14ac:dyDescent="0.2">
      <c r="A6660">
        <v>6659</v>
      </c>
      <c r="B6660">
        <v>9</v>
      </c>
      <c r="C6660" t="s">
        <v>59</v>
      </c>
      <c r="D6660">
        <v>166</v>
      </c>
      <c r="E6660">
        <v>33</v>
      </c>
      <c r="F6660" t="s">
        <v>63</v>
      </c>
    </row>
    <row r="6661" spans="1:6" x14ac:dyDescent="0.2">
      <c r="A6661">
        <v>6660</v>
      </c>
      <c r="B6661">
        <v>9</v>
      </c>
      <c r="C6661" t="s">
        <v>60</v>
      </c>
      <c r="D6661">
        <v>166</v>
      </c>
      <c r="E6661">
        <v>33</v>
      </c>
      <c r="F6661" t="s">
        <v>63</v>
      </c>
    </row>
    <row r="6662" spans="1:6" x14ac:dyDescent="0.2">
      <c r="A6662">
        <v>6661</v>
      </c>
      <c r="B6662">
        <v>9</v>
      </c>
      <c r="C6662" t="s">
        <v>56</v>
      </c>
      <c r="D6662">
        <v>166</v>
      </c>
      <c r="E6662">
        <v>34</v>
      </c>
      <c r="F6662" t="s">
        <v>64</v>
      </c>
    </row>
    <row r="6663" spans="1:6" x14ac:dyDescent="0.2">
      <c r="A6663">
        <v>6662</v>
      </c>
      <c r="B6663">
        <v>9</v>
      </c>
      <c r="C6663" t="s">
        <v>58</v>
      </c>
      <c r="D6663">
        <v>166</v>
      </c>
      <c r="E6663">
        <v>34</v>
      </c>
      <c r="F6663" t="s">
        <v>63</v>
      </c>
    </row>
    <row r="6664" spans="1:6" x14ac:dyDescent="0.2">
      <c r="A6664">
        <v>6663</v>
      </c>
      <c r="B6664">
        <v>9</v>
      </c>
      <c r="C6664" t="s">
        <v>59</v>
      </c>
      <c r="D6664">
        <v>166</v>
      </c>
      <c r="E6664">
        <v>34</v>
      </c>
      <c r="F6664" t="s">
        <v>64</v>
      </c>
    </row>
    <row r="6665" spans="1:6" x14ac:dyDescent="0.2">
      <c r="A6665">
        <v>6664</v>
      </c>
      <c r="B6665">
        <v>9</v>
      </c>
      <c r="C6665" t="s">
        <v>60</v>
      </c>
      <c r="D6665">
        <v>166</v>
      </c>
      <c r="E6665">
        <v>34</v>
      </c>
      <c r="F6665" t="s">
        <v>64</v>
      </c>
    </row>
    <row r="6666" spans="1:6" x14ac:dyDescent="0.2">
      <c r="A6666">
        <v>6665</v>
      </c>
      <c r="B6666">
        <v>9</v>
      </c>
      <c r="C6666" t="s">
        <v>56</v>
      </c>
      <c r="D6666">
        <v>166</v>
      </c>
      <c r="E6666">
        <v>35</v>
      </c>
      <c r="F6666" t="s">
        <v>63</v>
      </c>
    </row>
    <row r="6667" spans="1:6" x14ac:dyDescent="0.2">
      <c r="A6667">
        <v>6666</v>
      </c>
      <c r="B6667">
        <v>9</v>
      </c>
      <c r="C6667" t="s">
        <v>58</v>
      </c>
      <c r="D6667">
        <v>166</v>
      </c>
      <c r="E6667">
        <v>35</v>
      </c>
      <c r="F6667" t="s">
        <v>63</v>
      </c>
    </row>
    <row r="6668" spans="1:6" x14ac:dyDescent="0.2">
      <c r="A6668">
        <v>6667</v>
      </c>
      <c r="B6668">
        <v>9</v>
      </c>
      <c r="C6668" t="s">
        <v>59</v>
      </c>
      <c r="D6668">
        <v>166</v>
      </c>
      <c r="E6668">
        <v>35</v>
      </c>
      <c r="F6668" t="s">
        <v>64</v>
      </c>
    </row>
    <row r="6669" spans="1:6" x14ac:dyDescent="0.2">
      <c r="A6669">
        <v>6668</v>
      </c>
      <c r="B6669">
        <v>9</v>
      </c>
      <c r="C6669" t="s">
        <v>60</v>
      </c>
      <c r="D6669">
        <v>166</v>
      </c>
      <c r="E6669">
        <v>35</v>
      </c>
      <c r="F6669" t="s">
        <v>63</v>
      </c>
    </row>
    <row r="6670" spans="1:6" x14ac:dyDescent="0.2">
      <c r="A6670">
        <v>6669</v>
      </c>
      <c r="B6670">
        <v>9</v>
      </c>
      <c r="C6670" t="s">
        <v>56</v>
      </c>
      <c r="D6670">
        <v>166</v>
      </c>
      <c r="E6670">
        <v>36</v>
      </c>
      <c r="F6670" t="s">
        <v>63</v>
      </c>
    </row>
    <row r="6671" spans="1:6" x14ac:dyDescent="0.2">
      <c r="A6671">
        <v>6670</v>
      </c>
      <c r="B6671">
        <v>9</v>
      </c>
      <c r="C6671" t="s">
        <v>58</v>
      </c>
      <c r="D6671">
        <v>166</v>
      </c>
      <c r="E6671">
        <v>36</v>
      </c>
      <c r="F6671" t="s">
        <v>63</v>
      </c>
    </row>
    <row r="6672" spans="1:6" x14ac:dyDescent="0.2">
      <c r="A6672">
        <v>6671</v>
      </c>
      <c r="B6672">
        <v>9</v>
      </c>
      <c r="C6672" t="s">
        <v>59</v>
      </c>
      <c r="D6672">
        <v>166</v>
      </c>
      <c r="E6672">
        <v>36</v>
      </c>
      <c r="F6672" t="s">
        <v>63</v>
      </c>
    </row>
    <row r="6673" spans="1:6" x14ac:dyDescent="0.2">
      <c r="A6673">
        <v>6672</v>
      </c>
      <c r="B6673">
        <v>9</v>
      </c>
      <c r="C6673" t="s">
        <v>60</v>
      </c>
      <c r="D6673">
        <v>166</v>
      </c>
      <c r="E6673">
        <v>36</v>
      </c>
      <c r="F6673" t="s">
        <v>63</v>
      </c>
    </row>
    <row r="6674" spans="1:6" x14ac:dyDescent="0.2">
      <c r="A6674">
        <v>6673</v>
      </c>
      <c r="B6674">
        <v>9</v>
      </c>
      <c r="C6674" t="s">
        <v>56</v>
      </c>
      <c r="D6674">
        <v>166</v>
      </c>
      <c r="E6674">
        <v>37</v>
      </c>
      <c r="F6674" t="s">
        <v>63</v>
      </c>
    </row>
    <row r="6675" spans="1:6" x14ac:dyDescent="0.2">
      <c r="A6675">
        <v>6674</v>
      </c>
      <c r="B6675">
        <v>9</v>
      </c>
      <c r="C6675" t="s">
        <v>58</v>
      </c>
      <c r="D6675">
        <v>166</v>
      </c>
      <c r="E6675">
        <v>37</v>
      </c>
      <c r="F6675" t="s">
        <v>62</v>
      </c>
    </row>
    <row r="6676" spans="1:6" x14ac:dyDescent="0.2">
      <c r="A6676">
        <v>6675</v>
      </c>
      <c r="B6676">
        <v>9</v>
      </c>
      <c r="C6676" t="s">
        <v>59</v>
      </c>
      <c r="D6676">
        <v>166</v>
      </c>
      <c r="E6676">
        <v>37</v>
      </c>
      <c r="F6676" t="s">
        <v>63</v>
      </c>
    </row>
    <row r="6677" spans="1:6" x14ac:dyDescent="0.2">
      <c r="A6677">
        <v>6676</v>
      </c>
      <c r="B6677">
        <v>9</v>
      </c>
      <c r="C6677" t="s">
        <v>60</v>
      </c>
      <c r="D6677">
        <v>166</v>
      </c>
      <c r="E6677">
        <v>37</v>
      </c>
      <c r="F6677" t="s">
        <v>63</v>
      </c>
    </row>
    <row r="6678" spans="1:6" x14ac:dyDescent="0.2">
      <c r="A6678">
        <v>6677</v>
      </c>
      <c r="B6678">
        <v>9</v>
      </c>
      <c r="C6678" t="s">
        <v>56</v>
      </c>
      <c r="D6678">
        <v>166</v>
      </c>
      <c r="E6678">
        <v>38</v>
      </c>
      <c r="F6678" t="s">
        <v>57</v>
      </c>
    </row>
    <row r="6679" spans="1:6" x14ac:dyDescent="0.2">
      <c r="A6679">
        <v>6678</v>
      </c>
      <c r="B6679">
        <v>9</v>
      </c>
      <c r="C6679" t="s">
        <v>58</v>
      </c>
      <c r="D6679">
        <v>166</v>
      </c>
      <c r="E6679">
        <v>38</v>
      </c>
      <c r="F6679" t="s">
        <v>64</v>
      </c>
    </row>
    <row r="6680" spans="1:6" x14ac:dyDescent="0.2">
      <c r="A6680">
        <v>6679</v>
      </c>
      <c r="B6680">
        <v>9</v>
      </c>
      <c r="C6680" t="s">
        <v>59</v>
      </c>
      <c r="D6680">
        <v>166</v>
      </c>
      <c r="E6680">
        <v>38</v>
      </c>
      <c r="F6680" t="s">
        <v>64</v>
      </c>
    </row>
    <row r="6681" spans="1:6" x14ac:dyDescent="0.2">
      <c r="A6681">
        <v>6680</v>
      </c>
      <c r="B6681">
        <v>9</v>
      </c>
      <c r="C6681" t="s">
        <v>60</v>
      </c>
      <c r="D6681">
        <v>166</v>
      </c>
      <c r="E6681">
        <v>38</v>
      </c>
      <c r="F6681" t="s">
        <v>64</v>
      </c>
    </row>
    <row r="6682" spans="1:6" x14ac:dyDescent="0.2">
      <c r="A6682">
        <v>6681</v>
      </c>
      <c r="B6682">
        <v>9</v>
      </c>
      <c r="C6682" t="s">
        <v>56</v>
      </c>
      <c r="D6682">
        <v>166</v>
      </c>
      <c r="E6682">
        <v>39</v>
      </c>
      <c r="F6682" t="s">
        <v>63</v>
      </c>
    </row>
    <row r="6683" spans="1:6" x14ac:dyDescent="0.2">
      <c r="A6683">
        <v>6682</v>
      </c>
      <c r="B6683">
        <v>9</v>
      </c>
      <c r="C6683" t="s">
        <v>58</v>
      </c>
      <c r="D6683">
        <v>166</v>
      </c>
      <c r="E6683">
        <v>39</v>
      </c>
      <c r="F6683" t="s">
        <v>63</v>
      </c>
    </row>
    <row r="6684" spans="1:6" x14ac:dyDescent="0.2">
      <c r="A6684">
        <v>6683</v>
      </c>
      <c r="B6684">
        <v>9</v>
      </c>
      <c r="C6684" t="s">
        <v>59</v>
      </c>
      <c r="D6684">
        <v>166</v>
      </c>
      <c r="E6684">
        <v>39</v>
      </c>
      <c r="F6684" t="s">
        <v>63</v>
      </c>
    </row>
    <row r="6685" spans="1:6" x14ac:dyDescent="0.2">
      <c r="A6685">
        <v>6684</v>
      </c>
      <c r="B6685">
        <v>9</v>
      </c>
      <c r="C6685" t="s">
        <v>60</v>
      </c>
      <c r="D6685">
        <v>166</v>
      </c>
      <c r="E6685">
        <v>39</v>
      </c>
      <c r="F6685" t="s">
        <v>62</v>
      </c>
    </row>
    <row r="6686" spans="1:6" x14ac:dyDescent="0.2">
      <c r="A6686">
        <v>6685</v>
      </c>
      <c r="B6686">
        <v>9</v>
      </c>
      <c r="C6686" t="s">
        <v>56</v>
      </c>
      <c r="D6686">
        <v>166</v>
      </c>
      <c r="E6686">
        <v>40</v>
      </c>
      <c r="F6686" t="s">
        <v>63</v>
      </c>
    </row>
    <row r="6687" spans="1:6" x14ac:dyDescent="0.2">
      <c r="A6687">
        <v>6686</v>
      </c>
      <c r="B6687">
        <v>9</v>
      </c>
      <c r="C6687" t="s">
        <v>58</v>
      </c>
      <c r="D6687">
        <v>166</v>
      </c>
      <c r="E6687">
        <v>40</v>
      </c>
      <c r="F6687" t="s">
        <v>63</v>
      </c>
    </row>
    <row r="6688" spans="1:6" x14ac:dyDescent="0.2">
      <c r="A6688">
        <v>6687</v>
      </c>
      <c r="B6688">
        <v>9</v>
      </c>
      <c r="C6688" t="s">
        <v>59</v>
      </c>
      <c r="D6688">
        <v>166</v>
      </c>
      <c r="E6688">
        <v>40</v>
      </c>
      <c r="F6688" t="s">
        <v>63</v>
      </c>
    </row>
    <row r="6689" spans="1:6" x14ac:dyDescent="0.2">
      <c r="A6689">
        <v>6688</v>
      </c>
      <c r="B6689">
        <v>9</v>
      </c>
      <c r="C6689" t="s">
        <v>60</v>
      </c>
      <c r="D6689">
        <v>166</v>
      </c>
      <c r="E6689">
        <v>40</v>
      </c>
      <c r="F6689" t="s">
        <v>63</v>
      </c>
    </row>
    <row r="6690" spans="1:6" x14ac:dyDescent="0.2">
      <c r="A6690">
        <v>6689</v>
      </c>
      <c r="B6690">
        <v>9</v>
      </c>
      <c r="C6690" t="s">
        <v>56</v>
      </c>
      <c r="D6690">
        <v>166</v>
      </c>
      <c r="E6690">
        <v>41</v>
      </c>
      <c r="F6690" t="s">
        <v>63</v>
      </c>
    </row>
    <row r="6691" spans="1:6" x14ac:dyDescent="0.2">
      <c r="A6691">
        <v>6690</v>
      </c>
      <c r="B6691">
        <v>9</v>
      </c>
      <c r="C6691" t="s">
        <v>58</v>
      </c>
      <c r="D6691">
        <v>166</v>
      </c>
      <c r="E6691">
        <v>41</v>
      </c>
      <c r="F6691" t="s">
        <v>61</v>
      </c>
    </row>
    <row r="6692" spans="1:6" x14ac:dyDescent="0.2">
      <c r="A6692">
        <v>6691</v>
      </c>
      <c r="B6692">
        <v>9</v>
      </c>
      <c r="C6692" t="s">
        <v>59</v>
      </c>
      <c r="D6692">
        <v>166</v>
      </c>
      <c r="E6692">
        <v>41</v>
      </c>
      <c r="F6692" t="s">
        <v>64</v>
      </c>
    </row>
    <row r="6693" spans="1:6" x14ac:dyDescent="0.2">
      <c r="A6693">
        <v>6692</v>
      </c>
      <c r="B6693">
        <v>9</v>
      </c>
      <c r="C6693" t="s">
        <v>60</v>
      </c>
      <c r="D6693">
        <v>166</v>
      </c>
      <c r="E6693">
        <v>41</v>
      </c>
      <c r="F6693" t="s">
        <v>63</v>
      </c>
    </row>
    <row r="6694" spans="1:6" x14ac:dyDescent="0.2">
      <c r="A6694">
        <v>6693</v>
      </c>
      <c r="B6694">
        <v>9</v>
      </c>
      <c r="C6694" t="s">
        <v>56</v>
      </c>
      <c r="D6694">
        <v>166</v>
      </c>
      <c r="E6694">
        <v>42</v>
      </c>
      <c r="F6694" t="s">
        <v>63</v>
      </c>
    </row>
    <row r="6695" spans="1:6" x14ac:dyDescent="0.2">
      <c r="A6695">
        <v>6694</v>
      </c>
      <c r="B6695">
        <v>9</v>
      </c>
      <c r="C6695" t="s">
        <v>58</v>
      </c>
      <c r="D6695">
        <v>166</v>
      </c>
      <c r="E6695">
        <v>42</v>
      </c>
      <c r="F6695" t="s">
        <v>63</v>
      </c>
    </row>
    <row r="6696" spans="1:6" x14ac:dyDescent="0.2">
      <c r="A6696">
        <v>6695</v>
      </c>
      <c r="B6696">
        <v>9</v>
      </c>
      <c r="C6696" t="s">
        <v>59</v>
      </c>
      <c r="D6696">
        <v>166</v>
      </c>
      <c r="E6696">
        <v>42</v>
      </c>
      <c r="F6696" t="s">
        <v>63</v>
      </c>
    </row>
    <row r="6697" spans="1:6" x14ac:dyDescent="0.2">
      <c r="A6697">
        <v>6696</v>
      </c>
      <c r="B6697">
        <v>9</v>
      </c>
      <c r="C6697" t="s">
        <v>60</v>
      </c>
      <c r="D6697">
        <v>166</v>
      </c>
      <c r="E6697">
        <v>42</v>
      </c>
      <c r="F6697" t="s">
        <v>63</v>
      </c>
    </row>
    <row r="6698" spans="1:6" x14ac:dyDescent="0.2">
      <c r="A6698">
        <v>6697</v>
      </c>
      <c r="B6698">
        <v>9</v>
      </c>
      <c r="C6698" t="s">
        <v>56</v>
      </c>
      <c r="D6698">
        <v>166</v>
      </c>
      <c r="E6698">
        <v>43</v>
      </c>
      <c r="F6698" t="s">
        <v>61</v>
      </c>
    </row>
    <row r="6699" spans="1:6" x14ac:dyDescent="0.2">
      <c r="A6699">
        <v>6698</v>
      </c>
      <c r="B6699">
        <v>9</v>
      </c>
      <c r="C6699" t="s">
        <v>58</v>
      </c>
      <c r="D6699">
        <v>166</v>
      </c>
      <c r="E6699">
        <v>43</v>
      </c>
      <c r="F6699" t="s">
        <v>63</v>
      </c>
    </row>
    <row r="6700" spans="1:6" x14ac:dyDescent="0.2">
      <c r="A6700">
        <v>6699</v>
      </c>
      <c r="B6700">
        <v>9</v>
      </c>
      <c r="C6700" t="s">
        <v>59</v>
      </c>
      <c r="D6700">
        <v>166</v>
      </c>
      <c r="E6700">
        <v>43</v>
      </c>
      <c r="F6700" t="s">
        <v>61</v>
      </c>
    </row>
    <row r="6701" spans="1:6" x14ac:dyDescent="0.2">
      <c r="A6701">
        <v>6700</v>
      </c>
      <c r="B6701">
        <v>9</v>
      </c>
      <c r="C6701" t="s">
        <v>60</v>
      </c>
      <c r="D6701">
        <v>166</v>
      </c>
      <c r="E6701">
        <v>43</v>
      </c>
      <c r="F6701" t="s">
        <v>63</v>
      </c>
    </row>
    <row r="6702" spans="1:6" x14ac:dyDescent="0.2">
      <c r="A6702">
        <v>6701</v>
      </c>
      <c r="B6702">
        <v>9</v>
      </c>
      <c r="C6702" t="s">
        <v>56</v>
      </c>
      <c r="D6702">
        <v>166</v>
      </c>
      <c r="E6702">
        <v>44</v>
      </c>
      <c r="F6702" t="s">
        <v>63</v>
      </c>
    </row>
    <row r="6703" spans="1:6" x14ac:dyDescent="0.2">
      <c r="A6703">
        <v>6702</v>
      </c>
      <c r="B6703">
        <v>9</v>
      </c>
      <c r="C6703" t="s">
        <v>58</v>
      </c>
      <c r="D6703">
        <v>166</v>
      </c>
      <c r="E6703">
        <v>44</v>
      </c>
      <c r="F6703" t="s">
        <v>62</v>
      </c>
    </row>
    <row r="6704" spans="1:6" x14ac:dyDescent="0.2">
      <c r="A6704">
        <v>6703</v>
      </c>
      <c r="B6704">
        <v>9</v>
      </c>
      <c r="C6704" t="s">
        <v>59</v>
      </c>
      <c r="D6704">
        <v>166</v>
      </c>
      <c r="E6704">
        <v>44</v>
      </c>
      <c r="F6704" t="s">
        <v>63</v>
      </c>
    </row>
    <row r="6705" spans="1:6" x14ac:dyDescent="0.2">
      <c r="A6705">
        <v>6704</v>
      </c>
      <c r="B6705">
        <v>9</v>
      </c>
      <c r="C6705" t="s">
        <v>60</v>
      </c>
      <c r="D6705">
        <v>166</v>
      </c>
      <c r="E6705">
        <v>44</v>
      </c>
      <c r="F6705" t="s">
        <v>63</v>
      </c>
    </row>
    <row r="6706" spans="1:6" x14ac:dyDescent="0.2">
      <c r="A6706">
        <v>6705</v>
      </c>
      <c r="B6706">
        <v>9</v>
      </c>
      <c r="C6706" t="s">
        <v>56</v>
      </c>
      <c r="D6706">
        <v>166</v>
      </c>
      <c r="E6706">
        <v>45</v>
      </c>
      <c r="F6706" t="s">
        <v>63</v>
      </c>
    </row>
    <row r="6707" spans="1:6" x14ac:dyDescent="0.2">
      <c r="A6707">
        <v>6706</v>
      </c>
      <c r="B6707">
        <v>9</v>
      </c>
      <c r="C6707" t="s">
        <v>58</v>
      </c>
      <c r="D6707">
        <v>166</v>
      </c>
      <c r="E6707">
        <v>45</v>
      </c>
      <c r="F6707" t="s">
        <v>63</v>
      </c>
    </row>
    <row r="6708" spans="1:6" x14ac:dyDescent="0.2">
      <c r="A6708">
        <v>6707</v>
      </c>
      <c r="B6708">
        <v>9</v>
      </c>
      <c r="C6708" t="s">
        <v>59</v>
      </c>
      <c r="D6708">
        <v>166</v>
      </c>
      <c r="E6708">
        <v>45</v>
      </c>
      <c r="F6708" t="s">
        <v>63</v>
      </c>
    </row>
    <row r="6709" spans="1:6" x14ac:dyDescent="0.2">
      <c r="A6709">
        <v>6708</v>
      </c>
      <c r="B6709">
        <v>9</v>
      </c>
      <c r="C6709" t="s">
        <v>60</v>
      </c>
      <c r="D6709">
        <v>166</v>
      </c>
      <c r="E6709">
        <v>45</v>
      </c>
      <c r="F6709" t="s">
        <v>63</v>
      </c>
    </row>
    <row r="6710" spans="1:6" x14ac:dyDescent="0.2">
      <c r="A6710">
        <v>6709</v>
      </c>
      <c r="B6710">
        <v>9</v>
      </c>
      <c r="C6710" t="s">
        <v>56</v>
      </c>
      <c r="D6710">
        <v>166</v>
      </c>
      <c r="E6710">
        <v>46</v>
      </c>
      <c r="F6710" t="s">
        <v>57</v>
      </c>
    </row>
    <row r="6711" spans="1:6" x14ac:dyDescent="0.2">
      <c r="A6711">
        <v>6710</v>
      </c>
      <c r="B6711">
        <v>9</v>
      </c>
      <c r="C6711" t="s">
        <v>58</v>
      </c>
      <c r="D6711">
        <v>166</v>
      </c>
      <c r="E6711">
        <v>46</v>
      </c>
      <c r="F6711" t="s">
        <v>63</v>
      </c>
    </row>
    <row r="6712" spans="1:6" x14ac:dyDescent="0.2">
      <c r="A6712">
        <v>6711</v>
      </c>
      <c r="B6712">
        <v>9</v>
      </c>
      <c r="C6712" t="s">
        <v>59</v>
      </c>
      <c r="D6712">
        <v>166</v>
      </c>
      <c r="E6712">
        <v>46</v>
      </c>
      <c r="F6712" t="s">
        <v>64</v>
      </c>
    </row>
    <row r="6713" spans="1:6" x14ac:dyDescent="0.2">
      <c r="A6713">
        <v>6712</v>
      </c>
      <c r="B6713">
        <v>9</v>
      </c>
      <c r="C6713" t="s">
        <v>60</v>
      </c>
      <c r="D6713">
        <v>166</v>
      </c>
      <c r="E6713">
        <v>46</v>
      </c>
      <c r="F6713" t="s">
        <v>64</v>
      </c>
    </row>
    <row r="6714" spans="1:6" x14ac:dyDescent="0.2">
      <c r="A6714">
        <v>6713</v>
      </c>
      <c r="B6714">
        <v>9</v>
      </c>
      <c r="C6714" t="s">
        <v>56</v>
      </c>
      <c r="D6714">
        <v>166</v>
      </c>
      <c r="E6714">
        <v>47</v>
      </c>
      <c r="F6714" t="s">
        <v>57</v>
      </c>
    </row>
    <row r="6715" spans="1:6" x14ac:dyDescent="0.2">
      <c r="A6715">
        <v>6714</v>
      </c>
      <c r="B6715">
        <v>9</v>
      </c>
      <c r="C6715" t="s">
        <v>58</v>
      </c>
      <c r="D6715">
        <v>166</v>
      </c>
      <c r="E6715">
        <v>47</v>
      </c>
      <c r="F6715" t="s">
        <v>57</v>
      </c>
    </row>
    <row r="6716" spans="1:6" x14ac:dyDescent="0.2">
      <c r="A6716">
        <v>6715</v>
      </c>
      <c r="B6716">
        <v>9</v>
      </c>
      <c r="C6716" t="s">
        <v>59</v>
      </c>
      <c r="D6716">
        <v>166</v>
      </c>
      <c r="E6716">
        <v>47</v>
      </c>
      <c r="F6716" t="s">
        <v>62</v>
      </c>
    </row>
    <row r="6717" spans="1:6" x14ac:dyDescent="0.2">
      <c r="A6717">
        <v>6716</v>
      </c>
      <c r="B6717">
        <v>9</v>
      </c>
      <c r="C6717" t="s">
        <v>60</v>
      </c>
      <c r="D6717">
        <v>166</v>
      </c>
      <c r="E6717">
        <v>47</v>
      </c>
      <c r="F6717" t="s">
        <v>62</v>
      </c>
    </row>
    <row r="6718" spans="1:6" x14ac:dyDescent="0.2">
      <c r="A6718">
        <v>6717</v>
      </c>
      <c r="B6718">
        <v>9</v>
      </c>
      <c r="C6718" t="s">
        <v>56</v>
      </c>
      <c r="D6718">
        <v>166</v>
      </c>
      <c r="E6718">
        <v>48</v>
      </c>
      <c r="F6718" t="s">
        <v>62</v>
      </c>
    </row>
    <row r="6719" spans="1:6" x14ac:dyDescent="0.2">
      <c r="A6719">
        <v>6718</v>
      </c>
      <c r="B6719">
        <v>9</v>
      </c>
      <c r="C6719" t="s">
        <v>58</v>
      </c>
      <c r="D6719">
        <v>166</v>
      </c>
      <c r="E6719">
        <v>48</v>
      </c>
      <c r="F6719" t="s">
        <v>62</v>
      </c>
    </row>
    <row r="6720" spans="1:6" x14ac:dyDescent="0.2">
      <c r="A6720">
        <v>6719</v>
      </c>
      <c r="B6720">
        <v>9</v>
      </c>
      <c r="C6720" t="s">
        <v>59</v>
      </c>
      <c r="D6720">
        <v>166</v>
      </c>
      <c r="E6720">
        <v>48</v>
      </c>
      <c r="F6720" t="s">
        <v>57</v>
      </c>
    </row>
    <row r="6721" spans="1:6" x14ac:dyDescent="0.2">
      <c r="A6721">
        <v>6720</v>
      </c>
      <c r="B6721">
        <v>9</v>
      </c>
      <c r="C6721" t="s">
        <v>60</v>
      </c>
      <c r="D6721">
        <v>166</v>
      </c>
      <c r="E6721">
        <v>48</v>
      </c>
      <c r="F6721" t="s">
        <v>61</v>
      </c>
    </row>
    <row r="6722" spans="1:6" x14ac:dyDescent="0.2">
      <c r="A6722">
        <v>6721</v>
      </c>
      <c r="B6722">
        <v>9</v>
      </c>
      <c r="C6722" t="s">
        <v>56</v>
      </c>
      <c r="D6722">
        <v>166</v>
      </c>
      <c r="E6722">
        <v>49</v>
      </c>
      <c r="F6722" t="s">
        <v>63</v>
      </c>
    </row>
    <row r="6723" spans="1:6" x14ac:dyDescent="0.2">
      <c r="A6723">
        <v>6722</v>
      </c>
      <c r="B6723">
        <v>9</v>
      </c>
      <c r="C6723" t="s">
        <v>58</v>
      </c>
      <c r="D6723">
        <v>166</v>
      </c>
      <c r="E6723">
        <v>49</v>
      </c>
      <c r="F6723" t="s">
        <v>63</v>
      </c>
    </row>
    <row r="6724" spans="1:6" x14ac:dyDescent="0.2">
      <c r="A6724">
        <v>6723</v>
      </c>
      <c r="B6724">
        <v>9</v>
      </c>
      <c r="C6724" t="s">
        <v>59</v>
      </c>
      <c r="D6724">
        <v>166</v>
      </c>
      <c r="E6724">
        <v>49</v>
      </c>
      <c r="F6724" t="s">
        <v>63</v>
      </c>
    </row>
    <row r="6725" spans="1:6" x14ac:dyDescent="0.2">
      <c r="A6725">
        <v>6724</v>
      </c>
      <c r="B6725">
        <v>9</v>
      </c>
      <c r="C6725" t="s">
        <v>60</v>
      </c>
      <c r="D6725">
        <v>166</v>
      </c>
      <c r="E6725">
        <v>49</v>
      </c>
      <c r="F6725" t="s">
        <v>63</v>
      </c>
    </row>
    <row r="6726" spans="1:6" x14ac:dyDescent="0.2">
      <c r="A6726">
        <v>6725</v>
      </c>
      <c r="B6726">
        <v>9</v>
      </c>
      <c r="C6726" t="s">
        <v>56</v>
      </c>
      <c r="D6726">
        <v>166</v>
      </c>
      <c r="E6726">
        <v>50</v>
      </c>
      <c r="F6726" t="s">
        <v>63</v>
      </c>
    </row>
    <row r="6727" spans="1:6" x14ac:dyDescent="0.2">
      <c r="A6727">
        <v>6726</v>
      </c>
      <c r="B6727">
        <v>9</v>
      </c>
      <c r="C6727" t="s">
        <v>58</v>
      </c>
      <c r="D6727">
        <v>166</v>
      </c>
      <c r="E6727">
        <v>50</v>
      </c>
      <c r="F6727" t="s">
        <v>63</v>
      </c>
    </row>
    <row r="6728" spans="1:6" x14ac:dyDescent="0.2">
      <c r="A6728">
        <v>6727</v>
      </c>
      <c r="B6728">
        <v>9</v>
      </c>
      <c r="C6728" t="s">
        <v>59</v>
      </c>
      <c r="D6728">
        <v>166</v>
      </c>
      <c r="E6728">
        <v>50</v>
      </c>
      <c r="F6728" t="s">
        <v>63</v>
      </c>
    </row>
    <row r="6729" spans="1:6" x14ac:dyDescent="0.2">
      <c r="A6729">
        <v>6728</v>
      </c>
      <c r="B6729">
        <v>9</v>
      </c>
      <c r="C6729" t="s">
        <v>60</v>
      </c>
      <c r="D6729">
        <v>166</v>
      </c>
      <c r="E6729">
        <v>50</v>
      </c>
      <c r="F6729" t="s">
        <v>63</v>
      </c>
    </row>
    <row r="6730" spans="1:6" x14ac:dyDescent="0.2">
      <c r="A6730">
        <v>6729</v>
      </c>
      <c r="B6730">
        <v>9</v>
      </c>
      <c r="C6730" t="s">
        <v>56</v>
      </c>
      <c r="D6730">
        <v>166</v>
      </c>
      <c r="E6730">
        <v>51</v>
      </c>
      <c r="F6730" t="s">
        <v>63</v>
      </c>
    </row>
    <row r="6731" spans="1:6" x14ac:dyDescent="0.2">
      <c r="A6731">
        <v>6730</v>
      </c>
      <c r="B6731">
        <v>9</v>
      </c>
      <c r="C6731" t="s">
        <v>58</v>
      </c>
      <c r="D6731">
        <v>166</v>
      </c>
      <c r="E6731">
        <v>51</v>
      </c>
      <c r="F6731" t="s">
        <v>63</v>
      </c>
    </row>
    <row r="6732" spans="1:6" x14ac:dyDescent="0.2">
      <c r="A6732">
        <v>6731</v>
      </c>
      <c r="B6732">
        <v>9</v>
      </c>
      <c r="C6732" t="s">
        <v>59</v>
      </c>
      <c r="D6732">
        <v>166</v>
      </c>
      <c r="E6732">
        <v>51</v>
      </c>
      <c r="F6732" t="s">
        <v>63</v>
      </c>
    </row>
    <row r="6733" spans="1:6" x14ac:dyDescent="0.2">
      <c r="A6733">
        <v>6732</v>
      </c>
      <c r="B6733">
        <v>9</v>
      </c>
      <c r="C6733" t="s">
        <v>60</v>
      </c>
      <c r="D6733">
        <v>166</v>
      </c>
      <c r="E6733">
        <v>51</v>
      </c>
      <c r="F6733" t="s">
        <v>63</v>
      </c>
    </row>
    <row r="6734" spans="1:6" x14ac:dyDescent="0.2">
      <c r="A6734">
        <v>6733</v>
      </c>
      <c r="B6734">
        <v>9</v>
      </c>
      <c r="C6734" t="s">
        <v>56</v>
      </c>
      <c r="D6734">
        <v>166</v>
      </c>
      <c r="E6734">
        <v>52</v>
      </c>
      <c r="F6734" t="s">
        <v>63</v>
      </c>
    </row>
    <row r="6735" spans="1:6" x14ac:dyDescent="0.2">
      <c r="A6735">
        <v>6734</v>
      </c>
      <c r="B6735">
        <v>9</v>
      </c>
      <c r="C6735" t="s">
        <v>58</v>
      </c>
      <c r="D6735">
        <v>166</v>
      </c>
      <c r="E6735">
        <v>52</v>
      </c>
      <c r="F6735" t="s">
        <v>63</v>
      </c>
    </row>
    <row r="6736" spans="1:6" x14ac:dyDescent="0.2">
      <c r="A6736">
        <v>6735</v>
      </c>
      <c r="B6736">
        <v>9</v>
      </c>
      <c r="C6736" t="s">
        <v>59</v>
      </c>
      <c r="D6736">
        <v>166</v>
      </c>
      <c r="E6736">
        <v>52</v>
      </c>
      <c r="F6736" t="s">
        <v>63</v>
      </c>
    </row>
    <row r="6737" spans="1:6" x14ac:dyDescent="0.2">
      <c r="A6737">
        <v>6736</v>
      </c>
      <c r="B6737">
        <v>9</v>
      </c>
      <c r="C6737" t="s">
        <v>60</v>
      </c>
      <c r="D6737">
        <v>166</v>
      </c>
      <c r="E6737">
        <v>52</v>
      </c>
      <c r="F6737" t="s">
        <v>63</v>
      </c>
    </row>
    <row r="6738" spans="1:6" x14ac:dyDescent="0.2">
      <c r="A6738">
        <v>6737</v>
      </c>
      <c r="B6738">
        <v>9</v>
      </c>
      <c r="C6738" t="s">
        <v>56</v>
      </c>
      <c r="D6738">
        <v>166</v>
      </c>
      <c r="E6738">
        <v>53</v>
      </c>
      <c r="F6738" t="s">
        <v>63</v>
      </c>
    </row>
    <row r="6739" spans="1:6" x14ac:dyDescent="0.2">
      <c r="A6739">
        <v>6738</v>
      </c>
      <c r="B6739">
        <v>9</v>
      </c>
      <c r="C6739" t="s">
        <v>58</v>
      </c>
      <c r="D6739">
        <v>166</v>
      </c>
      <c r="E6739">
        <v>53</v>
      </c>
      <c r="F6739" t="s">
        <v>63</v>
      </c>
    </row>
    <row r="6740" spans="1:6" x14ac:dyDescent="0.2">
      <c r="A6740">
        <v>6739</v>
      </c>
      <c r="B6740">
        <v>9</v>
      </c>
      <c r="C6740" t="s">
        <v>59</v>
      </c>
      <c r="D6740">
        <v>166</v>
      </c>
      <c r="E6740">
        <v>53</v>
      </c>
      <c r="F6740" t="s">
        <v>62</v>
      </c>
    </row>
    <row r="6741" spans="1:6" x14ac:dyDescent="0.2">
      <c r="A6741">
        <v>6740</v>
      </c>
      <c r="B6741">
        <v>9</v>
      </c>
      <c r="C6741" t="s">
        <v>60</v>
      </c>
      <c r="D6741">
        <v>166</v>
      </c>
      <c r="E6741">
        <v>53</v>
      </c>
      <c r="F6741" t="s">
        <v>57</v>
      </c>
    </row>
    <row r="6742" spans="1:6" x14ac:dyDescent="0.2">
      <c r="A6742">
        <v>6741</v>
      </c>
      <c r="B6742">
        <v>9</v>
      </c>
      <c r="C6742" t="s">
        <v>56</v>
      </c>
      <c r="D6742">
        <v>166</v>
      </c>
      <c r="E6742">
        <v>54</v>
      </c>
      <c r="F6742" t="s">
        <v>64</v>
      </c>
    </row>
    <row r="6743" spans="1:6" x14ac:dyDescent="0.2">
      <c r="A6743">
        <v>6742</v>
      </c>
      <c r="B6743">
        <v>9</v>
      </c>
      <c r="C6743" t="s">
        <v>58</v>
      </c>
      <c r="D6743">
        <v>166</v>
      </c>
      <c r="E6743">
        <v>54</v>
      </c>
      <c r="F6743" t="s">
        <v>64</v>
      </c>
    </row>
    <row r="6744" spans="1:6" x14ac:dyDescent="0.2">
      <c r="A6744">
        <v>6743</v>
      </c>
      <c r="B6744">
        <v>9</v>
      </c>
      <c r="C6744" t="s">
        <v>59</v>
      </c>
      <c r="D6744">
        <v>166</v>
      </c>
      <c r="E6744">
        <v>54</v>
      </c>
      <c r="F6744" t="s">
        <v>64</v>
      </c>
    </row>
    <row r="6745" spans="1:6" x14ac:dyDescent="0.2">
      <c r="A6745">
        <v>6744</v>
      </c>
      <c r="B6745">
        <v>9</v>
      </c>
      <c r="C6745" t="s">
        <v>60</v>
      </c>
      <c r="D6745">
        <v>166</v>
      </c>
      <c r="E6745">
        <v>54</v>
      </c>
      <c r="F6745" t="s">
        <v>64</v>
      </c>
    </row>
    <row r="6746" spans="1:6" x14ac:dyDescent="0.2">
      <c r="A6746">
        <v>6745</v>
      </c>
      <c r="B6746">
        <v>9</v>
      </c>
      <c r="C6746" t="s">
        <v>56</v>
      </c>
      <c r="D6746">
        <v>166</v>
      </c>
      <c r="E6746">
        <v>55</v>
      </c>
      <c r="F6746" t="s">
        <v>64</v>
      </c>
    </row>
    <row r="6747" spans="1:6" x14ac:dyDescent="0.2">
      <c r="A6747">
        <v>6746</v>
      </c>
      <c r="B6747">
        <v>9</v>
      </c>
      <c r="C6747" t="s">
        <v>58</v>
      </c>
      <c r="D6747">
        <v>166</v>
      </c>
      <c r="E6747">
        <v>55</v>
      </c>
      <c r="F6747" t="s">
        <v>64</v>
      </c>
    </row>
    <row r="6748" spans="1:6" x14ac:dyDescent="0.2">
      <c r="A6748">
        <v>6747</v>
      </c>
      <c r="B6748">
        <v>9</v>
      </c>
      <c r="C6748" t="s">
        <v>59</v>
      </c>
      <c r="D6748">
        <v>166</v>
      </c>
      <c r="E6748">
        <v>55</v>
      </c>
      <c r="F6748" t="s">
        <v>64</v>
      </c>
    </row>
    <row r="6749" spans="1:6" x14ac:dyDescent="0.2">
      <c r="A6749">
        <v>6748</v>
      </c>
      <c r="B6749">
        <v>9</v>
      </c>
      <c r="C6749" t="s">
        <v>60</v>
      </c>
      <c r="D6749">
        <v>166</v>
      </c>
      <c r="E6749">
        <v>55</v>
      </c>
      <c r="F6749" t="s">
        <v>64</v>
      </c>
    </row>
    <row r="6750" spans="1:6" x14ac:dyDescent="0.2">
      <c r="A6750">
        <v>6749</v>
      </c>
      <c r="B6750">
        <v>9</v>
      </c>
      <c r="C6750" t="s">
        <v>56</v>
      </c>
      <c r="D6750">
        <v>166</v>
      </c>
      <c r="E6750">
        <v>56</v>
      </c>
      <c r="F6750" t="s">
        <v>63</v>
      </c>
    </row>
    <row r="6751" spans="1:6" x14ac:dyDescent="0.2">
      <c r="A6751">
        <v>6750</v>
      </c>
      <c r="B6751">
        <v>9</v>
      </c>
      <c r="C6751" t="s">
        <v>58</v>
      </c>
      <c r="D6751">
        <v>166</v>
      </c>
      <c r="E6751">
        <v>56</v>
      </c>
      <c r="F6751" t="s">
        <v>63</v>
      </c>
    </row>
    <row r="6752" spans="1:6" x14ac:dyDescent="0.2">
      <c r="A6752">
        <v>6751</v>
      </c>
      <c r="B6752">
        <v>9</v>
      </c>
      <c r="C6752" t="s">
        <v>59</v>
      </c>
      <c r="D6752">
        <v>166</v>
      </c>
      <c r="E6752">
        <v>56</v>
      </c>
      <c r="F6752" t="s">
        <v>64</v>
      </c>
    </row>
    <row r="6753" spans="1:6" x14ac:dyDescent="0.2">
      <c r="A6753">
        <v>6752</v>
      </c>
      <c r="B6753">
        <v>9</v>
      </c>
      <c r="C6753" t="s">
        <v>60</v>
      </c>
      <c r="D6753">
        <v>166</v>
      </c>
      <c r="E6753">
        <v>56</v>
      </c>
      <c r="F6753" t="s">
        <v>64</v>
      </c>
    </row>
    <row r="6754" spans="1:6" x14ac:dyDescent="0.2">
      <c r="A6754">
        <v>6753</v>
      </c>
      <c r="B6754">
        <v>9</v>
      </c>
      <c r="C6754" t="s">
        <v>56</v>
      </c>
      <c r="D6754">
        <v>166</v>
      </c>
      <c r="E6754">
        <v>57</v>
      </c>
      <c r="F6754" t="s">
        <v>63</v>
      </c>
    </row>
    <row r="6755" spans="1:6" x14ac:dyDescent="0.2">
      <c r="A6755">
        <v>6754</v>
      </c>
      <c r="B6755">
        <v>9</v>
      </c>
      <c r="C6755" t="s">
        <v>58</v>
      </c>
      <c r="D6755">
        <v>166</v>
      </c>
      <c r="E6755">
        <v>57</v>
      </c>
      <c r="F6755" t="s">
        <v>63</v>
      </c>
    </row>
    <row r="6756" spans="1:6" x14ac:dyDescent="0.2">
      <c r="A6756">
        <v>6755</v>
      </c>
      <c r="B6756">
        <v>9</v>
      </c>
      <c r="C6756" t="s">
        <v>59</v>
      </c>
      <c r="D6756">
        <v>166</v>
      </c>
      <c r="E6756">
        <v>57</v>
      </c>
      <c r="F6756" t="s">
        <v>64</v>
      </c>
    </row>
    <row r="6757" spans="1:6" x14ac:dyDescent="0.2">
      <c r="A6757">
        <v>6756</v>
      </c>
      <c r="B6757">
        <v>9</v>
      </c>
      <c r="C6757" t="s">
        <v>60</v>
      </c>
      <c r="D6757">
        <v>166</v>
      </c>
      <c r="E6757">
        <v>57</v>
      </c>
      <c r="F6757" t="s">
        <v>63</v>
      </c>
    </row>
    <row r="6758" spans="1:6" x14ac:dyDescent="0.2">
      <c r="A6758">
        <v>6757</v>
      </c>
      <c r="B6758">
        <v>9</v>
      </c>
      <c r="C6758" t="s">
        <v>56</v>
      </c>
      <c r="D6758">
        <v>166</v>
      </c>
      <c r="E6758">
        <v>58</v>
      </c>
      <c r="F6758" t="s">
        <v>63</v>
      </c>
    </row>
    <row r="6759" spans="1:6" x14ac:dyDescent="0.2">
      <c r="A6759">
        <v>6758</v>
      </c>
      <c r="B6759">
        <v>9</v>
      </c>
      <c r="C6759" t="s">
        <v>58</v>
      </c>
      <c r="D6759">
        <v>166</v>
      </c>
      <c r="E6759">
        <v>58</v>
      </c>
      <c r="F6759" t="s">
        <v>63</v>
      </c>
    </row>
    <row r="6760" spans="1:6" x14ac:dyDescent="0.2">
      <c r="A6760">
        <v>6759</v>
      </c>
      <c r="B6760">
        <v>9</v>
      </c>
      <c r="C6760" t="s">
        <v>59</v>
      </c>
      <c r="D6760">
        <v>166</v>
      </c>
      <c r="E6760">
        <v>58</v>
      </c>
      <c r="F6760" t="s">
        <v>64</v>
      </c>
    </row>
    <row r="6761" spans="1:6" x14ac:dyDescent="0.2">
      <c r="A6761">
        <v>6760</v>
      </c>
      <c r="B6761">
        <v>9</v>
      </c>
      <c r="C6761" t="s">
        <v>60</v>
      </c>
      <c r="D6761">
        <v>166</v>
      </c>
      <c r="E6761">
        <v>58</v>
      </c>
      <c r="F6761" t="s">
        <v>63</v>
      </c>
    </row>
    <row r="6762" spans="1:6" x14ac:dyDescent="0.2">
      <c r="A6762">
        <v>6761</v>
      </c>
      <c r="B6762">
        <v>9</v>
      </c>
      <c r="C6762" t="s">
        <v>56</v>
      </c>
      <c r="D6762">
        <v>166</v>
      </c>
      <c r="E6762">
        <v>59</v>
      </c>
      <c r="F6762" t="s">
        <v>63</v>
      </c>
    </row>
    <row r="6763" spans="1:6" x14ac:dyDescent="0.2">
      <c r="A6763">
        <v>6762</v>
      </c>
      <c r="B6763">
        <v>9</v>
      </c>
      <c r="C6763" t="s">
        <v>58</v>
      </c>
      <c r="D6763">
        <v>166</v>
      </c>
      <c r="E6763">
        <v>59</v>
      </c>
      <c r="F6763" t="s">
        <v>63</v>
      </c>
    </row>
    <row r="6764" spans="1:6" x14ac:dyDescent="0.2">
      <c r="A6764">
        <v>6763</v>
      </c>
      <c r="B6764">
        <v>9</v>
      </c>
      <c r="C6764" t="s">
        <v>59</v>
      </c>
      <c r="D6764">
        <v>166</v>
      </c>
      <c r="E6764">
        <v>59</v>
      </c>
      <c r="F6764" t="s">
        <v>64</v>
      </c>
    </row>
    <row r="6765" spans="1:6" x14ac:dyDescent="0.2">
      <c r="A6765">
        <v>6764</v>
      </c>
      <c r="B6765">
        <v>9</v>
      </c>
      <c r="C6765" t="s">
        <v>60</v>
      </c>
      <c r="D6765">
        <v>166</v>
      </c>
      <c r="E6765">
        <v>59</v>
      </c>
      <c r="F6765" t="s">
        <v>63</v>
      </c>
    </row>
    <row r="6766" spans="1:6" x14ac:dyDescent="0.2">
      <c r="A6766">
        <v>6765</v>
      </c>
      <c r="B6766">
        <v>9</v>
      </c>
      <c r="C6766" t="s">
        <v>56</v>
      </c>
      <c r="D6766">
        <v>166</v>
      </c>
      <c r="E6766">
        <v>60</v>
      </c>
      <c r="F6766" t="s">
        <v>63</v>
      </c>
    </row>
    <row r="6767" spans="1:6" x14ac:dyDescent="0.2">
      <c r="A6767">
        <v>6766</v>
      </c>
      <c r="B6767">
        <v>9</v>
      </c>
      <c r="C6767" t="s">
        <v>58</v>
      </c>
      <c r="D6767">
        <v>166</v>
      </c>
      <c r="E6767">
        <v>60</v>
      </c>
      <c r="F6767" t="s">
        <v>63</v>
      </c>
    </row>
    <row r="6768" spans="1:6" x14ac:dyDescent="0.2">
      <c r="A6768">
        <v>6767</v>
      </c>
      <c r="B6768">
        <v>9</v>
      </c>
      <c r="C6768" t="s">
        <v>59</v>
      </c>
      <c r="D6768">
        <v>166</v>
      </c>
      <c r="E6768">
        <v>60</v>
      </c>
      <c r="F6768" t="s">
        <v>64</v>
      </c>
    </row>
    <row r="6769" spans="1:6" x14ac:dyDescent="0.2">
      <c r="A6769">
        <v>6768</v>
      </c>
      <c r="B6769">
        <v>9</v>
      </c>
      <c r="C6769" t="s">
        <v>60</v>
      </c>
      <c r="D6769">
        <v>166</v>
      </c>
      <c r="E6769">
        <v>60</v>
      </c>
      <c r="F6769" t="s">
        <v>63</v>
      </c>
    </row>
    <row r="6770" spans="1:6" x14ac:dyDescent="0.2">
      <c r="A6770">
        <v>6769</v>
      </c>
      <c r="B6770">
        <v>9</v>
      </c>
      <c r="C6770" t="s">
        <v>56</v>
      </c>
      <c r="D6770">
        <v>166</v>
      </c>
      <c r="E6770">
        <v>61</v>
      </c>
      <c r="F6770" t="s">
        <v>63</v>
      </c>
    </row>
    <row r="6771" spans="1:6" x14ac:dyDescent="0.2">
      <c r="A6771">
        <v>6770</v>
      </c>
      <c r="B6771">
        <v>9</v>
      </c>
      <c r="C6771" t="s">
        <v>58</v>
      </c>
      <c r="D6771">
        <v>166</v>
      </c>
      <c r="E6771">
        <v>61</v>
      </c>
      <c r="F6771" t="s">
        <v>63</v>
      </c>
    </row>
    <row r="6772" spans="1:6" x14ac:dyDescent="0.2">
      <c r="A6772">
        <v>6771</v>
      </c>
      <c r="B6772">
        <v>9</v>
      </c>
      <c r="C6772" t="s">
        <v>59</v>
      </c>
      <c r="D6772">
        <v>166</v>
      </c>
      <c r="E6772">
        <v>61</v>
      </c>
      <c r="F6772" t="s">
        <v>63</v>
      </c>
    </row>
    <row r="6773" spans="1:6" x14ac:dyDescent="0.2">
      <c r="A6773">
        <v>6772</v>
      </c>
      <c r="B6773">
        <v>9</v>
      </c>
      <c r="C6773" t="s">
        <v>60</v>
      </c>
      <c r="D6773">
        <v>166</v>
      </c>
      <c r="E6773">
        <v>61</v>
      </c>
      <c r="F6773" t="s">
        <v>63</v>
      </c>
    </row>
    <row r="6774" spans="1:6" x14ac:dyDescent="0.2">
      <c r="A6774">
        <v>6773</v>
      </c>
      <c r="B6774">
        <v>9</v>
      </c>
      <c r="C6774" t="s">
        <v>56</v>
      </c>
      <c r="D6774">
        <v>166</v>
      </c>
      <c r="E6774">
        <v>62</v>
      </c>
      <c r="F6774" t="s">
        <v>63</v>
      </c>
    </row>
    <row r="6775" spans="1:6" x14ac:dyDescent="0.2">
      <c r="A6775">
        <v>6774</v>
      </c>
      <c r="B6775">
        <v>9</v>
      </c>
      <c r="C6775" t="s">
        <v>58</v>
      </c>
      <c r="D6775">
        <v>166</v>
      </c>
      <c r="E6775">
        <v>62</v>
      </c>
      <c r="F6775" t="s">
        <v>63</v>
      </c>
    </row>
    <row r="6776" spans="1:6" x14ac:dyDescent="0.2">
      <c r="A6776">
        <v>6775</v>
      </c>
      <c r="B6776">
        <v>9</v>
      </c>
      <c r="C6776" t="s">
        <v>59</v>
      </c>
      <c r="D6776">
        <v>166</v>
      </c>
      <c r="E6776">
        <v>62</v>
      </c>
      <c r="F6776" t="s">
        <v>62</v>
      </c>
    </row>
    <row r="6777" spans="1:6" x14ac:dyDescent="0.2">
      <c r="A6777">
        <v>6776</v>
      </c>
      <c r="B6777">
        <v>9</v>
      </c>
      <c r="C6777" t="s">
        <v>60</v>
      </c>
      <c r="D6777">
        <v>166</v>
      </c>
      <c r="E6777">
        <v>62</v>
      </c>
      <c r="F6777" t="s">
        <v>63</v>
      </c>
    </row>
    <row r="6778" spans="1:6" x14ac:dyDescent="0.2">
      <c r="A6778">
        <v>6777</v>
      </c>
      <c r="B6778">
        <v>9</v>
      </c>
      <c r="C6778" t="s">
        <v>56</v>
      </c>
      <c r="D6778">
        <v>166</v>
      </c>
      <c r="E6778">
        <v>63</v>
      </c>
      <c r="F6778" t="s">
        <v>63</v>
      </c>
    </row>
    <row r="6779" spans="1:6" x14ac:dyDescent="0.2">
      <c r="A6779">
        <v>6778</v>
      </c>
      <c r="B6779">
        <v>9</v>
      </c>
      <c r="C6779" t="s">
        <v>58</v>
      </c>
      <c r="D6779">
        <v>166</v>
      </c>
      <c r="E6779">
        <v>63</v>
      </c>
      <c r="F6779" t="s">
        <v>63</v>
      </c>
    </row>
    <row r="6780" spans="1:6" x14ac:dyDescent="0.2">
      <c r="A6780">
        <v>6779</v>
      </c>
      <c r="B6780">
        <v>9</v>
      </c>
      <c r="C6780" t="s">
        <v>59</v>
      </c>
      <c r="D6780">
        <v>166</v>
      </c>
      <c r="E6780">
        <v>63</v>
      </c>
      <c r="F6780" t="s">
        <v>63</v>
      </c>
    </row>
    <row r="6781" spans="1:6" x14ac:dyDescent="0.2">
      <c r="A6781">
        <v>6780</v>
      </c>
      <c r="B6781">
        <v>9</v>
      </c>
      <c r="C6781" t="s">
        <v>60</v>
      </c>
      <c r="D6781">
        <v>166</v>
      </c>
      <c r="E6781">
        <v>63</v>
      </c>
      <c r="F6781" t="s">
        <v>63</v>
      </c>
    </row>
    <row r="6782" spans="1:6" x14ac:dyDescent="0.2">
      <c r="A6782">
        <v>6781</v>
      </c>
      <c r="B6782">
        <v>9</v>
      </c>
      <c r="C6782" t="s">
        <v>56</v>
      </c>
      <c r="D6782">
        <v>166</v>
      </c>
      <c r="E6782">
        <v>64</v>
      </c>
      <c r="F6782" t="s">
        <v>63</v>
      </c>
    </row>
    <row r="6783" spans="1:6" x14ac:dyDescent="0.2">
      <c r="A6783">
        <v>6782</v>
      </c>
      <c r="B6783">
        <v>9</v>
      </c>
      <c r="C6783" t="s">
        <v>58</v>
      </c>
      <c r="D6783">
        <v>166</v>
      </c>
      <c r="E6783">
        <v>64</v>
      </c>
      <c r="F6783" t="s">
        <v>63</v>
      </c>
    </row>
    <row r="6784" spans="1:6" x14ac:dyDescent="0.2">
      <c r="A6784">
        <v>6783</v>
      </c>
      <c r="B6784">
        <v>9</v>
      </c>
      <c r="C6784" t="s">
        <v>59</v>
      </c>
      <c r="D6784">
        <v>166</v>
      </c>
      <c r="E6784">
        <v>64</v>
      </c>
      <c r="F6784" t="s">
        <v>64</v>
      </c>
    </row>
    <row r="6785" spans="1:6" x14ac:dyDescent="0.2">
      <c r="A6785">
        <v>6784</v>
      </c>
      <c r="B6785">
        <v>9</v>
      </c>
      <c r="C6785" t="s">
        <v>60</v>
      </c>
      <c r="D6785">
        <v>166</v>
      </c>
      <c r="E6785">
        <v>64</v>
      </c>
      <c r="F6785" t="s">
        <v>63</v>
      </c>
    </row>
    <row r="6786" spans="1:6" x14ac:dyDescent="0.2">
      <c r="A6786">
        <v>6785</v>
      </c>
      <c r="B6786">
        <v>9</v>
      </c>
      <c r="C6786" t="s">
        <v>56</v>
      </c>
      <c r="D6786">
        <v>166</v>
      </c>
      <c r="E6786">
        <v>65</v>
      </c>
      <c r="F6786" t="s">
        <v>62</v>
      </c>
    </row>
    <row r="6787" spans="1:6" x14ac:dyDescent="0.2">
      <c r="A6787">
        <v>6786</v>
      </c>
      <c r="B6787">
        <v>9</v>
      </c>
      <c r="C6787" t="s">
        <v>58</v>
      </c>
      <c r="D6787">
        <v>166</v>
      </c>
      <c r="E6787">
        <v>65</v>
      </c>
      <c r="F6787" t="s">
        <v>62</v>
      </c>
    </row>
    <row r="6788" spans="1:6" x14ac:dyDescent="0.2">
      <c r="A6788">
        <v>6787</v>
      </c>
      <c r="B6788">
        <v>9</v>
      </c>
      <c r="C6788" t="s">
        <v>59</v>
      </c>
      <c r="D6788">
        <v>166</v>
      </c>
      <c r="E6788">
        <v>65</v>
      </c>
      <c r="F6788" t="s">
        <v>62</v>
      </c>
    </row>
    <row r="6789" spans="1:6" x14ac:dyDescent="0.2">
      <c r="A6789">
        <v>6788</v>
      </c>
      <c r="B6789">
        <v>9</v>
      </c>
      <c r="C6789" t="s">
        <v>60</v>
      </c>
      <c r="D6789">
        <v>166</v>
      </c>
      <c r="E6789">
        <v>65</v>
      </c>
      <c r="F6789" t="s">
        <v>62</v>
      </c>
    </row>
    <row r="6790" spans="1:6" x14ac:dyDescent="0.2">
      <c r="A6790">
        <v>6789</v>
      </c>
      <c r="B6790">
        <v>9</v>
      </c>
      <c r="C6790" t="s">
        <v>56</v>
      </c>
      <c r="D6790">
        <v>166</v>
      </c>
      <c r="E6790">
        <v>66</v>
      </c>
      <c r="F6790" t="s">
        <v>63</v>
      </c>
    </row>
    <row r="6791" spans="1:6" x14ac:dyDescent="0.2">
      <c r="A6791">
        <v>6790</v>
      </c>
      <c r="B6791">
        <v>9</v>
      </c>
      <c r="C6791" t="s">
        <v>58</v>
      </c>
      <c r="D6791">
        <v>166</v>
      </c>
      <c r="E6791">
        <v>66</v>
      </c>
      <c r="F6791" t="s">
        <v>63</v>
      </c>
    </row>
    <row r="6792" spans="1:6" x14ac:dyDescent="0.2">
      <c r="A6792">
        <v>6791</v>
      </c>
      <c r="B6792">
        <v>9</v>
      </c>
      <c r="C6792" t="s">
        <v>59</v>
      </c>
      <c r="D6792">
        <v>166</v>
      </c>
      <c r="E6792">
        <v>66</v>
      </c>
      <c r="F6792" t="s">
        <v>63</v>
      </c>
    </row>
    <row r="6793" spans="1:6" x14ac:dyDescent="0.2">
      <c r="A6793">
        <v>6792</v>
      </c>
      <c r="B6793">
        <v>9</v>
      </c>
      <c r="C6793" t="s">
        <v>60</v>
      </c>
      <c r="D6793">
        <v>166</v>
      </c>
      <c r="E6793">
        <v>66</v>
      </c>
      <c r="F6793" t="s">
        <v>63</v>
      </c>
    </row>
    <row r="6794" spans="1:6" x14ac:dyDescent="0.2">
      <c r="A6794">
        <v>6793</v>
      </c>
      <c r="B6794">
        <v>9</v>
      </c>
      <c r="C6794" t="s">
        <v>56</v>
      </c>
      <c r="D6794">
        <v>166</v>
      </c>
      <c r="E6794">
        <v>67</v>
      </c>
      <c r="F6794" t="s">
        <v>63</v>
      </c>
    </row>
    <row r="6795" spans="1:6" x14ac:dyDescent="0.2">
      <c r="A6795">
        <v>6794</v>
      </c>
      <c r="B6795">
        <v>9</v>
      </c>
      <c r="C6795" t="s">
        <v>58</v>
      </c>
      <c r="D6795">
        <v>166</v>
      </c>
      <c r="E6795">
        <v>67</v>
      </c>
      <c r="F6795" t="s">
        <v>63</v>
      </c>
    </row>
    <row r="6796" spans="1:6" x14ac:dyDescent="0.2">
      <c r="A6796">
        <v>6795</v>
      </c>
      <c r="B6796">
        <v>9</v>
      </c>
      <c r="C6796" t="s">
        <v>59</v>
      </c>
      <c r="D6796">
        <v>166</v>
      </c>
      <c r="E6796">
        <v>67</v>
      </c>
      <c r="F6796" t="s">
        <v>57</v>
      </c>
    </row>
    <row r="6797" spans="1:6" x14ac:dyDescent="0.2">
      <c r="A6797">
        <v>6796</v>
      </c>
      <c r="B6797">
        <v>9</v>
      </c>
      <c r="C6797" t="s">
        <v>60</v>
      </c>
      <c r="D6797">
        <v>166</v>
      </c>
      <c r="E6797">
        <v>67</v>
      </c>
      <c r="F6797" t="s">
        <v>57</v>
      </c>
    </row>
    <row r="6798" spans="1:6" x14ac:dyDescent="0.2">
      <c r="A6798">
        <v>6797</v>
      </c>
      <c r="B6798">
        <v>9</v>
      </c>
      <c r="C6798" t="s">
        <v>56</v>
      </c>
      <c r="D6798">
        <v>166</v>
      </c>
      <c r="E6798">
        <v>68</v>
      </c>
      <c r="F6798" t="s">
        <v>63</v>
      </c>
    </row>
    <row r="6799" spans="1:6" x14ac:dyDescent="0.2">
      <c r="A6799">
        <v>6798</v>
      </c>
      <c r="B6799">
        <v>9</v>
      </c>
      <c r="C6799" t="s">
        <v>58</v>
      </c>
      <c r="D6799">
        <v>166</v>
      </c>
      <c r="E6799">
        <v>68</v>
      </c>
      <c r="F6799" t="s">
        <v>63</v>
      </c>
    </row>
    <row r="6800" spans="1:6" x14ac:dyDescent="0.2">
      <c r="A6800">
        <v>6799</v>
      </c>
      <c r="B6800">
        <v>9</v>
      </c>
      <c r="C6800" t="s">
        <v>59</v>
      </c>
      <c r="D6800">
        <v>166</v>
      </c>
      <c r="E6800">
        <v>68</v>
      </c>
      <c r="F6800" t="s">
        <v>63</v>
      </c>
    </row>
    <row r="6801" spans="1:6" x14ac:dyDescent="0.2">
      <c r="A6801">
        <v>6800</v>
      </c>
      <c r="B6801">
        <v>9</v>
      </c>
      <c r="C6801" t="s">
        <v>60</v>
      </c>
      <c r="D6801">
        <v>166</v>
      </c>
      <c r="E6801">
        <v>68</v>
      </c>
      <c r="F6801" t="s">
        <v>57</v>
      </c>
    </row>
    <row r="6802" spans="1:6" x14ac:dyDescent="0.2">
      <c r="A6802">
        <v>6801</v>
      </c>
      <c r="B6802">
        <v>9</v>
      </c>
      <c r="C6802" t="s">
        <v>56</v>
      </c>
      <c r="D6802">
        <v>166</v>
      </c>
      <c r="E6802">
        <v>69</v>
      </c>
      <c r="F6802" t="s">
        <v>57</v>
      </c>
    </row>
    <row r="6803" spans="1:6" x14ac:dyDescent="0.2">
      <c r="A6803">
        <v>6802</v>
      </c>
      <c r="B6803">
        <v>9</v>
      </c>
      <c r="C6803" t="s">
        <v>58</v>
      </c>
      <c r="D6803">
        <v>166</v>
      </c>
      <c r="E6803">
        <v>69</v>
      </c>
      <c r="F6803" t="s">
        <v>63</v>
      </c>
    </row>
    <row r="6804" spans="1:6" x14ac:dyDescent="0.2">
      <c r="A6804">
        <v>6803</v>
      </c>
      <c r="B6804">
        <v>9</v>
      </c>
      <c r="C6804" t="s">
        <v>59</v>
      </c>
      <c r="D6804">
        <v>166</v>
      </c>
      <c r="E6804">
        <v>69</v>
      </c>
      <c r="F6804" t="s">
        <v>62</v>
      </c>
    </row>
    <row r="6805" spans="1:6" x14ac:dyDescent="0.2">
      <c r="A6805">
        <v>6804</v>
      </c>
      <c r="B6805">
        <v>9</v>
      </c>
      <c r="C6805" t="s">
        <v>60</v>
      </c>
      <c r="D6805">
        <v>166</v>
      </c>
      <c r="E6805">
        <v>69</v>
      </c>
      <c r="F6805" t="s">
        <v>64</v>
      </c>
    </row>
    <row r="6806" spans="1:6" x14ac:dyDescent="0.2">
      <c r="A6806">
        <v>6805</v>
      </c>
      <c r="B6806">
        <v>9</v>
      </c>
      <c r="C6806" t="s">
        <v>56</v>
      </c>
      <c r="D6806">
        <v>166</v>
      </c>
      <c r="E6806">
        <v>70</v>
      </c>
      <c r="F6806" t="s">
        <v>63</v>
      </c>
    </row>
    <row r="6807" spans="1:6" x14ac:dyDescent="0.2">
      <c r="A6807">
        <v>6806</v>
      </c>
      <c r="B6807">
        <v>9</v>
      </c>
      <c r="C6807" t="s">
        <v>58</v>
      </c>
      <c r="D6807">
        <v>166</v>
      </c>
      <c r="E6807">
        <v>70</v>
      </c>
      <c r="F6807" t="s">
        <v>63</v>
      </c>
    </row>
    <row r="6808" spans="1:6" x14ac:dyDescent="0.2">
      <c r="A6808">
        <v>6807</v>
      </c>
      <c r="B6808">
        <v>9</v>
      </c>
      <c r="C6808" t="s">
        <v>59</v>
      </c>
      <c r="D6808">
        <v>166</v>
      </c>
      <c r="E6808">
        <v>70</v>
      </c>
      <c r="F6808" t="s">
        <v>63</v>
      </c>
    </row>
    <row r="6809" spans="1:6" x14ac:dyDescent="0.2">
      <c r="A6809">
        <v>6808</v>
      </c>
      <c r="B6809">
        <v>9</v>
      </c>
      <c r="C6809" t="s">
        <v>60</v>
      </c>
      <c r="D6809">
        <v>166</v>
      </c>
      <c r="E6809">
        <v>70</v>
      </c>
      <c r="F6809" t="s">
        <v>63</v>
      </c>
    </row>
    <row r="6810" spans="1:6" x14ac:dyDescent="0.2">
      <c r="A6810">
        <v>6809</v>
      </c>
      <c r="B6810">
        <v>9</v>
      </c>
      <c r="C6810" t="s">
        <v>56</v>
      </c>
      <c r="D6810">
        <v>166</v>
      </c>
      <c r="E6810">
        <v>71</v>
      </c>
      <c r="F6810" t="s">
        <v>63</v>
      </c>
    </row>
    <row r="6811" spans="1:6" x14ac:dyDescent="0.2">
      <c r="A6811">
        <v>6810</v>
      </c>
      <c r="B6811">
        <v>9</v>
      </c>
      <c r="C6811" t="s">
        <v>58</v>
      </c>
      <c r="D6811">
        <v>166</v>
      </c>
      <c r="E6811">
        <v>71</v>
      </c>
      <c r="F6811" t="s">
        <v>63</v>
      </c>
    </row>
    <row r="6812" spans="1:6" x14ac:dyDescent="0.2">
      <c r="A6812">
        <v>6811</v>
      </c>
      <c r="B6812">
        <v>9</v>
      </c>
      <c r="C6812" t="s">
        <v>59</v>
      </c>
      <c r="D6812">
        <v>166</v>
      </c>
      <c r="E6812">
        <v>71</v>
      </c>
      <c r="F6812" t="s">
        <v>64</v>
      </c>
    </row>
    <row r="6813" spans="1:6" x14ac:dyDescent="0.2">
      <c r="A6813">
        <v>6812</v>
      </c>
      <c r="B6813">
        <v>9</v>
      </c>
      <c r="C6813" t="s">
        <v>60</v>
      </c>
      <c r="D6813">
        <v>166</v>
      </c>
      <c r="E6813">
        <v>71</v>
      </c>
      <c r="F6813" t="s">
        <v>63</v>
      </c>
    </row>
    <row r="6814" spans="1:6" x14ac:dyDescent="0.2">
      <c r="A6814">
        <v>6813</v>
      </c>
      <c r="B6814">
        <v>9</v>
      </c>
      <c r="C6814" t="s">
        <v>56</v>
      </c>
      <c r="D6814">
        <v>166</v>
      </c>
      <c r="E6814">
        <v>72</v>
      </c>
      <c r="F6814" t="s">
        <v>63</v>
      </c>
    </row>
    <row r="6815" spans="1:6" x14ac:dyDescent="0.2">
      <c r="A6815">
        <v>6814</v>
      </c>
      <c r="B6815">
        <v>9</v>
      </c>
      <c r="C6815" t="s">
        <v>58</v>
      </c>
      <c r="D6815">
        <v>166</v>
      </c>
      <c r="E6815">
        <v>72</v>
      </c>
      <c r="F6815" t="s">
        <v>63</v>
      </c>
    </row>
    <row r="6816" spans="1:6" x14ac:dyDescent="0.2">
      <c r="A6816">
        <v>6815</v>
      </c>
      <c r="B6816">
        <v>9</v>
      </c>
      <c r="C6816" t="s">
        <v>59</v>
      </c>
      <c r="D6816">
        <v>166</v>
      </c>
      <c r="E6816">
        <v>72</v>
      </c>
      <c r="F6816" t="s">
        <v>64</v>
      </c>
    </row>
    <row r="6817" spans="1:6" x14ac:dyDescent="0.2">
      <c r="A6817">
        <v>6816</v>
      </c>
      <c r="B6817">
        <v>9</v>
      </c>
      <c r="C6817" t="s">
        <v>60</v>
      </c>
      <c r="D6817">
        <v>166</v>
      </c>
      <c r="E6817">
        <v>72</v>
      </c>
      <c r="F6817" t="s">
        <v>61</v>
      </c>
    </row>
    <row r="6818" spans="1:6" x14ac:dyDescent="0.2">
      <c r="A6818">
        <v>6817</v>
      </c>
      <c r="B6818">
        <v>9</v>
      </c>
      <c r="C6818" t="s">
        <v>56</v>
      </c>
      <c r="D6818">
        <v>166</v>
      </c>
      <c r="E6818">
        <v>73</v>
      </c>
      <c r="F6818" t="s">
        <v>63</v>
      </c>
    </row>
    <row r="6819" spans="1:6" x14ac:dyDescent="0.2">
      <c r="A6819">
        <v>6818</v>
      </c>
      <c r="B6819">
        <v>9</v>
      </c>
      <c r="C6819" t="s">
        <v>58</v>
      </c>
      <c r="D6819">
        <v>166</v>
      </c>
      <c r="E6819">
        <v>73</v>
      </c>
      <c r="F6819" t="s">
        <v>63</v>
      </c>
    </row>
    <row r="6820" spans="1:6" x14ac:dyDescent="0.2">
      <c r="A6820">
        <v>6819</v>
      </c>
      <c r="B6820">
        <v>9</v>
      </c>
      <c r="C6820" t="s">
        <v>59</v>
      </c>
      <c r="D6820">
        <v>166</v>
      </c>
      <c r="E6820">
        <v>73</v>
      </c>
      <c r="F6820" t="s">
        <v>63</v>
      </c>
    </row>
    <row r="6821" spans="1:6" x14ac:dyDescent="0.2">
      <c r="A6821">
        <v>6820</v>
      </c>
      <c r="B6821">
        <v>9</v>
      </c>
      <c r="C6821" t="s">
        <v>60</v>
      </c>
      <c r="D6821">
        <v>166</v>
      </c>
      <c r="E6821">
        <v>73</v>
      </c>
      <c r="F6821" t="s">
        <v>63</v>
      </c>
    </row>
    <row r="6822" spans="1:6" x14ac:dyDescent="0.2">
      <c r="A6822">
        <v>6821</v>
      </c>
      <c r="B6822">
        <v>9</v>
      </c>
      <c r="C6822" t="s">
        <v>56</v>
      </c>
      <c r="D6822">
        <v>166</v>
      </c>
      <c r="E6822">
        <v>74</v>
      </c>
      <c r="F6822" t="s">
        <v>63</v>
      </c>
    </row>
    <row r="6823" spans="1:6" x14ac:dyDescent="0.2">
      <c r="A6823">
        <v>6822</v>
      </c>
      <c r="B6823">
        <v>9</v>
      </c>
      <c r="C6823" t="s">
        <v>58</v>
      </c>
      <c r="D6823">
        <v>166</v>
      </c>
      <c r="E6823">
        <v>74</v>
      </c>
      <c r="F6823" t="s">
        <v>63</v>
      </c>
    </row>
    <row r="6824" spans="1:6" x14ac:dyDescent="0.2">
      <c r="A6824">
        <v>6823</v>
      </c>
      <c r="B6824">
        <v>9</v>
      </c>
      <c r="C6824" t="s">
        <v>59</v>
      </c>
      <c r="D6824">
        <v>166</v>
      </c>
      <c r="E6824">
        <v>74</v>
      </c>
      <c r="F6824" t="s">
        <v>63</v>
      </c>
    </row>
    <row r="6825" spans="1:6" x14ac:dyDescent="0.2">
      <c r="A6825">
        <v>6824</v>
      </c>
      <c r="B6825">
        <v>9</v>
      </c>
      <c r="C6825" t="s">
        <v>60</v>
      </c>
      <c r="D6825">
        <v>166</v>
      </c>
      <c r="E6825">
        <v>74</v>
      </c>
      <c r="F6825" t="s">
        <v>63</v>
      </c>
    </row>
    <row r="6826" spans="1:6" x14ac:dyDescent="0.2">
      <c r="A6826">
        <v>6825</v>
      </c>
      <c r="B6826">
        <v>9</v>
      </c>
      <c r="C6826" t="s">
        <v>56</v>
      </c>
      <c r="D6826">
        <v>166</v>
      </c>
      <c r="E6826">
        <v>75</v>
      </c>
      <c r="F6826" t="s">
        <v>63</v>
      </c>
    </row>
    <row r="6827" spans="1:6" x14ac:dyDescent="0.2">
      <c r="A6827">
        <v>6826</v>
      </c>
      <c r="B6827">
        <v>9</v>
      </c>
      <c r="C6827" t="s">
        <v>58</v>
      </c>
      <c r="D6827">
        <v>166</v>
      </c>
      <c r="E6827">
        <v>75</v>
      </c>
      <c r="F6827" t="s">
        <v>63</v>
      </c>
    </row>
    <row r="6828" spans="1:6" x14ac:dyDescent="0.2">
      <c r="A6828">
        <v>6827</v>
      </c>
      <c r="B6828">
        <v>9</v>
      </c>
      <c r="C6828" t="s">
        <v>59</v>
      </c>
      <c r="D6828">
        <v>166</v>
      </c>
      <c r="E6828">
        <v>75</v>
      </c>
      <c r="F6828" t="s">
        <v>57</v>
      </c>
    </row>
    <row r="6829" spans="1:6" x14ac:dyDescent="0.2">
      <c r="A6829">
        <v>6828</v>
      </c>
      <c r="B6829">
        <v>9</v>
      </c>
      <c r="C6829" t="s">
        <v>60</v>
      </c>
      <c r="D6829">
        <v>166</v>
      </c>
      <c r="E6829">
        <v>75</v>
      </c>
      <c r="F6829" t="s">
        <v>61</v>
      </c>
    </row>
    <row r="6830" spans="1:6" x14ac:dyDescent="0.2">
      <c r="A6830">
        <v>6829</v>
      </c>
      <c r="B6830">
        <v>9</v>
      </c>
      <c r="C6830" t="s">
        <v>56</v>
      </c>
      <c r="D6830">
        <v>166</v>
      </c>
      <c r="E6830">
        <v>76</v>
      </c>
      <c r="F6830" t="s">
        <v>63</v>
      </c>
    </row>
    <row r="6831" spans="1:6" x14ac:dyDescent="0.2">
      <c r="A6831">
        <v>6830</v>
      </c>
      <c r="B6831">
        <v>9</v>
      </c>
      <c r="C6831" t="s">
        <v>58</v>
      </c>
      <c r="D6831">
        <v>166</v>
      </c>
      <c r="E6831">
        <v>76</v>
      </c>
      <c r="F6831" t="s">
        <v>63</v>
      </c>
    </row>
    <row r="6832" spans="1:6" x14ac:dyDescent="0.2">
      <c r="A6832">
        <v>6831</v>
      </c>
      <c r="B6832">
        <v>9</v>
      </c>
      <c r="C6832" t="s">
        <v>59</v>
      </c>
      <c r="D6832">
        <v>166</v>
      </c>
      <c r="E6832">
        <v>76</v>
      </c>
      <c r="F6832" t="s">
        <v>64</v>
      </c>
    </row>
    <row r="6833" spans="1:6" x14ac:dyDescent="0.2">
      <c r="A6833">
        <v>6832</v>
      </c>
      <c r="B6833">
        <v>9</v>
      </c>
      <c r="C6833" t="s">
        <v>60</v>
      </c>
      <c r="D6833">
        <v>166</v>
      </c>
      <c r="E6833">
        <v>76</v>
      </c>
      <c r="F6833" t="s">
        <v>64</v>
      </c>
    </row>
    <row r="6834" spans="1:6" x14ac:dyDescent="0.2">
      <c r="A6834">
        <v>6833</v>
      </c>
      <c r="B6834">
        <v>9</v>
      </c>
      <c r="C6834" t="s">
        <v>56</v>
      </c>
      <c r="D6834">
        <v>166</v>
      </c>
      <c r="E6834">
        <v>77</v>
      </c>
      <c r="F6834" t="s">
        <v>64</v>
      </c>
    </row>
    <row r="6835" spans="1:6" x14ac:dyDescent="0.2">
      <c r="A6835">
        <v>6834</v>
      </c>
      <c r="B6835">
        <v>9</v>
      </c>
      <c r="C6835" t="s">
        <v>58</v>
      </c>
      <c r="D6835">
        <v>166</v>
      </c>
      <c r="E6835">
        <v>77</v>
      </c>
      <c r="F6835" t="s">
        <v>64</v>
      </c>
    </row>
    <row r="6836" spans="1:6" x14ac:dyDescent="0.2">
      <c r="A6836">
        <v>6835</v>
      </c>
      <c r="B6836">
        <v>9</v>
      </c>
      <c r="C6836" t="s">
        <v>59</v>
      </c>
      <c r="D6836">
        <v>166</v>
      </c>
      <c r="E6836">
        <v>77</v>
      </c>
      <c r="F6836" t="s">
        <v>64</v>
      </c>
    </row>
    <row r="6837" spans="1:6" x14ac:dyDescent="0.2">
      <c r="A6837">
        <v>6836</v>
      </c>
      <c r="B6837">
        <v>9</v>
      </c>
      <c r="C6837" t="s">
        <v>60</v>
      </c>
      <c r="D6837">
        <v>166</v>
      </c>
      <c r="E6837">
        <v>77</v>
      </c>
      <c r="F6837" t="s">
        <v>64</v>
      </c>
    </row>
    <row r="6838" spans="1:6" x14ac:dyDescent="0.2">
      <c r="A6838">
        <v>6837</v>
      </c>
      <c r="B6838">
        <v>9</v>
      </c>
      <c r="C6838" t="s">
        <v>56</v>
      </c>
      <c r="D6838">
        <v>166</v>
      </c>
      <c r="E6838">
        <v>78</v>
      </c>
      <c r="F6838" t="s">
        <v>63</v>
      </c>
    </row>
    <row r="6839" spans="1:6" x14ac:dyDescent="0.2">
      <c r="A6839">
        <v>6838</v>
      </c>
      <c r="B6839">
        <v>9</v>
      </c>
      <c r="C6839" t="s">
        <v>58</v>
      </c>
      <c r="D6839">
        <v>166</v>
      </c>
      <c r="E6839">
        <v>78</v>
      </c>
      <c r="F6839" t="s">
        <v>63</v>
      </c>
    </row>
    <row r="6840" spans="1:6" x14ac:dyDescent="0.2">
      <c r="A6840">
        <v>6839</v>
      </c>
      <c r="B6840">
        <v>9</v>
      </c>
      <c r="C6840" t="s">
        <v>59</v>
      </c>
      <c r="D6840">
        <v>166</v>
      </c>
      <c r="E6840">
        <v>78</v>
      </c>
      <c r="F6840" t="s">
        <v>57</v>
      </c>
    </row>
    <row r="6841" spans="1:6" x14ac:dyDescent="0.2">
      <c r="A6841">
        <v>6840</v>
      </c>
      <c r="B6841">
        <v>9</v>
      </c>
      <c r="C6841" t="s">
        <v>60</v>
      </c>
      <c r="D6841">
        <v>166</v>
      </c>
      <c r="E6841">
        <v>78</v>
      </c>
      <c r="F6841" t="s">
        <v>64</v>
      </c>
    </row>
    <row r="6842" spans="1:6" x14ac:dyDescent="0.2">
      <c r="A6842">
        <v>6841</v>
      </c>
      <c r="B6842">
        <v>9</v>
      </c>
      <c r="C6842" t="s">
        <v>56</v>
      </c>
      <c r="D6842">
        <v>166</v>
      </c>
      <c r="E6842">
        <v>79</v>
      </c>
      <c r="F6842" t="s">
        <v>63</v>
      </c>
    </row>
    <row r="6843" spans="1:6" x14ac:dyDescent="0.2">
      <c r="A6843">
        <v>6842</v>
      </c>
      <c r="B6843">
        <v>9</v>
      </c>
      <c r="C6843" t="s">
        <v>58</v>
      </c>
      <c r="D6843">
        <v>166</v>
      </c>
      <c r="E6843">
        <v>79</v>
      </c>
      <c r="F6843" t="s">
        <v>63</v>
      </c>
    </row>
    <row r="6844" spans="1:6" x14ac:dyDescent="0.2">
      <c r="A6844">
        <v>6843</v>
      </c>
      <c r="B6844">
        <v>9</v>
      </c>
      <c r="C6844" t="s">
        <v>59</v>
      </c>
      <c r="D6844">
        <v>166</v>
      </c>
      <c r="E6844">
        <v>79</v>
      </c>
      <c r="F6844" t="s">
        <v>64</v>
      </c>
    </row>
    <row r="6845" spans="1:6" x14ac:dyDescent="0.2">
      <c r="A6845">
        <v>6844</v>
      </c>
      <c r="B6845">
        <v>9</v>
      </c>
      <c r="C6845" t="s">
        <v>60</v>
      </c>
      <c r="D6845">
        <v>166</v>
      </c>
      <c r="E6845">
        <v>79</v>
      </c>
      <c r="F6845" t="s">
        <v>64</v>
      </c>
    </row>
    <row r="6846" spans="1:6" x14ac:dyDescent="0.2">
      <c r="A6846">
        <v>6845</v>
      </c>
      <c r="B6846">
        <v>9</v>
      </c>
      <c r="C6846" t="s">
        <v>56</v>
      </c>
      <c r="D6846">
        <v>166</v>
      </c>
      <c r="E6846">
        <v>80</v>
      </c>
      <c r="F6846" t="s">
        <v>62</v>
      </c>
    </row>
    <row r="6847" spans="1:6" x14ac:dyDescent="0.2">
      <c r="A6847">
        <v>6846</v>
      </c>
      <c r="B6847">
        <v>9</v>
      </c>
      <c r="C6847" t="s">
        <v>58</v>
      </c>
      <c r="D6847">
        <v>166</v>
      </c>
      <c r="E6847">
        <v>80</v>
      </c>
      <c r="F6847" t="s">
        <v>63</v>
      </c>
    </row>
    <row r="6848" spans="1:6" x14ac:dyDescent="0.2">
      <c r="A6848">
        <v>6847</v>
      </c>
      <c r="B6848">
        <v>9</v>
      </c>
      <c r="C6848" t="s">
        <v>59</v>
      </c>
      <c r="D6848">
        <v>166</v>
      </c>
      <c r="E6848">
        <v>80</v>
      </c>
      <c r="F6848" t="s">
        <v>64</v>
      </c>
    </row>
    <row r="6849" spans="1:6" x14ac:dyDescent="0.2">
      <c r="A6849">
        <v>6848</v>
      </c>
      <c r="B6849">
        <v>9</v>
      </c>
      <c r="C6849" t="s">
        <v>60</v>
      </c>
      <c r="D6849">
        <v>166</v>
      </c>
      <c r="E6849">
        <v>80</v>
      </c>
      <c r="F6849" t="s">
        <v>63</v>
      </c>
    </row>
    <row r="6850" spans="1:6" x14ac:dyDescent="0.2">
      <c r="A6850">
        <v>6849</v>
      </c>
      <c r="B6850">
        <v>9</v>
      </c>
      <c r="C6850" t="s">
        <v>56</v>
      </c>
      <c r="D6850">
        <v>166</v>
      </c>
      <c r="E6850">
        <v>81</v>
      </c>
      <c r="F6850" t="s">
        <v>62</v>
      </c>
    </row>
    <row r="6851" spans="1:6" x14ac:dyDescent="0.2">
      <c r="A6851">
        <v>6850</v>
      </c>
      <c r="B6851">
        <v>9</v>
      </c>
      <c r="C6851" t="s">
        <v>58</v>
      </c>
      <c r="D6851">
        <v>166</v>
      </c>
      <c r="E6851">
        <v>81</v>
      </c>
      <c r="F6851" t="s">
        <v>63</v>
      </c>
    </row>
    <row r="6852" spans="1:6" x14ac:dyDescent="0.2">
      <c r="A6852">
        <v>6851</v>
      </c>
      <c r="B6852">
        <v>9</v>
      </c>
      <c r="C6852" t="s">
        <v>59</v>
      </c>
      <c r="D6852">
        <v>166</v>
      </c>
      <c r="E6852">
        <v>81</v>
      </c>
      <c r="F6852" t="s">
        <v>64</v>
      </c>
    </row>
    <row r="6853" spans="1:6" x14ac:dyDescent="0.2">
      <c r="A6853">
        <v>6852</v>
      </c>
      <c r="B6853">
        <v>9</v>
      </c>
      <c r="C6853" t="s">
        <v>60</v>
      </c>
      <c r="D6853">
        <v>166</v>
      </c>
      <c r="E6853">
        <v>81</v>
      </c>
      <c r="F6853" t="s">
        <v>64</v>
      </c>
    </row>
    <row r="6854" spans="1:6" x14ac:dyDescent="0.2">
      <c r="A6854">
        <v>6853</v>
      </c>
      <c r="B6854">
        <v>9</v>
      </c>
      <c r="C6854" t="s">
        <v>56</v>
      </c>
      <c r="D6854">
        <v>166</v>
      </c>
      <c r="E6854">
        <v>82</v>
      </c>
      <c r="F6854" t="s">
        <v>63</v>
      </c>
    </row>
    <row r="6855" spans="1:6" x14ac:dyDescent="0.2">
      <c r="A6855">
        <v>6854</v>
      </c>
      <c r="B6855">
        <v>9</v>
      </c>
      <c r="C6855" t="s">
        <v>58</v>
      </c>
      <c r="D6855">
        <v>166</v>
      </c>
      <c r="E6855">
        <v>82</v>
      </c>
      <c r="F6855" t="s">
        <v>63</v>
      </c>
    </row>
    <row r="6856" spans="1:6" x14ac:dyDescent="0.2">
      <c r="A6856">
        <v>6855</v>
      </c>
      <c r="B6856">
        <v>9</v>
      </c>
      <c r="C6856" t="s">
        <v>59</v>
      </c>
      <c r="D6856">
        <v>166</v>
      </c>
      <c r="E6856">
        <v>82</v>
      </c>
      <c r="F6856" t="s">
        <v>64</v>
      </c>
    </row>
    <row r="6857" spans="1:6" x14ac:dyDescent="0.2">
      <c r="A6857">
        <v>6856</v>
      </c>
      <c r="B6857">
        <v>9</v>
      </c>
      <c r="C6857" t="s">
        <v>60</v>
      </c>
      <c r="D6857">
        <v>166</v>
      </c>
      <c r="E6857">
        <v>82</v>
      </c>
      <c r="F6857" t="s">
        <v>63</v>
      </c>
    </row>
    <row r="6858" spans="1:6" x14ac:dyDescent="0.2">
      <c r="A6858">
        <v>6857</v>
      </c>
      <c r="B6858">
        <v>9</v>
      </c>
      <c r="C6858" t="s">
        <v>56</v>
      </c>
      <c r="D6858">
        <v>166</v>
      </c>
      <c r="E6858">
        <v>83</v>
      </c>
      <c r="F6858" t="s">
        <v>63</v>
      </c>
    </row>
    <row r="6859" spans="1:6" x14ac:dyDescent="0.2">
      <c r="A6859">
        <v>6858</v>
      </c>
      <c r="B6859">
        <v>9</v>
      </c>
      <c r="C6859" t="s">
        <v>58</v>
      </c>
      <c r="D6859">
        <v>166</v>
      </c>
      <c r="E6859">
        <v>83</v>
      </c>
      <c r="F6859" t="s">
        <v>63</v>
      </c>
    </row>
    <row r="6860" spans="1:6" x14ac:dyDescent="0.2">
      <c r="A6860">
        <v>6859</v>
      </c>
      <c r="B6860">
        <v>9</v>
      </c>
      <c r="C6860" t="s">
        <v>59</v>
      </c>
      <c r="D6860">
        <v>166</v>
      </c>
      <c r="E6860">
        <v>83</v>
      </c>
      <c r="F6860" t="s">
        <v>64</v>
      </c>
    </row>
    <row r="6861" spans="1:6" x14ac:dyDescent="0.2">
      <c r="A6861">
        <v>6860</v>
      </c>
      <c r="B6861">
        <v>9</v>
      </c>
      <c r="C6861" t="s">
        <v>60</v>
      </c>
      <c r="D6861">
        <v>166</v>
      </c>
      <c r="E6861">
        <v>83</v>
      </c>
      <c r="F6861" t="s">
        <v>63</v>
      </c>
    </row>
    <row r="6862" spans="1:6" x14ac:dyDescent="0.2">
      <c r="A6862">
        <v>6861</v>
      </c>
      <c r="B6862">
        <v>9</v>
      </c>
      <c r="C6862" t="s">
        <v>56</v>
      </c>
      <c r="D6862">
        <v>166</v>
      </c>
      <c r="E6862">
        <v>84</v>
      </c>
      <c r="F6862" t="s">
        <v>64</v>
      </c>
    </row>
    <row r="6863" spans="1:6" x14ac:dyDescent="0.2">
      <c r="A6863">
        <v>6862</v>
      </c>
      <c r="B6863">
        <v>9</v>
      </c>
      <c r="C6863" t="s">
        <v>58</v>
      </c>
      <c r="D6863">
        <v>166</v>
      </c>
      <c r="E6863">
        <v>84</v>
      </c>
      <c r="F6863" t="s">
        <v>63</v>
      </c>
    </row>
    <row r="6864" spans="1:6" x14ac:dyDescent="0.2">
      <c r="A6864">
        <v>6863</v>
      </c>
      <c r="B6864">
        <v>9</v>
      </c>
      <c r="C6864" t="s">
        <v>59</v>
      </c>
      <c r="D6864">
        <v>166</v>
      </c>
      <c r="E6864">
        <v>84</v>
      </c>
      <c r="F6864" t="s">
        <v>64</v>
      </c>
    </row>
    <row r="6865" spans="1:6" x14ac:dyDescent="0.2">
      <c r="A6865">
        <v>6864</v>
      </c>
      <c r="B6865">
        <v>9</v>
      </c>
      <c r="C6865" t="s">
        <v>60</v>
      </c>
      <c r="D6865">
        <v>166</v>
      </c>
      <c r="E6865">
        <v>84</v>
      </c>
      <c r="F6865" t="s">
        <v>64</v>
      </c>
    </row>
    <row r="6866" spans="1:6" x14ac:dyDescent="0.2">
      <c r="A6866">
        <v>6865</v>
      </c>
      <c r="B6866">
        <v>9</v>
      </c>
      <c r="C6866" t="s">
        <v>56</v>
      </c>
      <c r="D6866">
        <v>166</v>
      </c>
      <c r="E6866">
        <v>85</v>
      </c>
      <c r="F6866" t="s">
        <v>63</v>
      </c>
    </row>
    <row r="6867" spans="1:6" x14ac:dyDescent="0.2">
      <c r="A6867">
        <v>6866</v>
      </c>
      <c r="B6867">
        <v>9</v>
      </c>
      <c r="C6867" t="s">
        <v>58</v>
      </c>
      <c r="D6867">
        <v>166</v>
      </c>
      <c r="E6867">
        <v>85</v>
      </c>
      <c r="F6867" t="s">
        <v>63</v>
      </c>
    </row>
    <row r="6868" spans="1:6" x14ac:dyDescent="0.2">
      <c r="A6868">
        <v>6867</v>
      </c>
      <c r="B6868">
        <v>9</v>
      </c>
      <c r="C6868" t="s">
        <v>59</v>
      </c>
      <c r="D6868">
        <v>166</v>
      </c>
      <c r="E6868">
        <v>85</v>
      </c>
      <c r="F6868" t="s">
        <v>64</v>
      </c>
    </row>
    <row r="6869" spans="1:6" x14ac:dyDescent="0.2">
      <c r="A6869">
        <v>6868</v>
      </c>
      <c r="B6869">
        <v>9</v>
      </c>
      <c r="C6869" t="s">
        <v>60</v>
      </c>
      <c r="D6869">
        <v>166</v>
      </c>
      <c r="E6869">
        <v>85</v>
      </c>
      <c r="F6869" t="s">
        <v>63</v>
      </c>
    </row>
    <row r="6870" spans="1:6" x14ac:dyDescent="0.2">
      <c r="A6870">
        <v>6869</v>
      </c>
      <c r="B6870">
        <v>9</v>
      </c>
      <c r="C6870" t="s">
        <v>56</v>
      </c>
      <c r="D6870">
        <v>166</v>
      </c>
      <c r="E6870">
        <v>86</v>
      </c>
      <c r="F6870" t="s">
        <v>63</v>
      </c>
    </row>
    <row r="6871" spans="1:6" x14ac:dyDescent="0.2">
      <c r="A6871">
        <v>6870</v>
      </c>
      <c r="B6871">
        <v>9</v>
      </c>
      <c r="C6871" t="s">
        <v>58</v>
      </c>
      <c r="D6871">
        <v>166</v>
      </c>
      <c r="E6871">
        <v>86</v>
      </c>
      <c r="F6871" t="s">
        <v>63</v>
      </c>
    </row>
    <row r="6872" spans="1:6" x14ac:dyDescent="0.2">
      <c r="A6872">
        <v>6871</v>
      </c>
      <c r="B6872">
        <v>9</v>
      </c>
      <c r="C6872" t="s">
        <v>59</v>
      </c>
      <c r="D6872">
        <v>166</v>
      </c>
      <c r="E6872">
        <v>86</v>
      </c>
      <c r="F6872" t="s">
        <v>64</v>
      </c>
    </row>
    <row r="6873" spans="1:6" x14ac:dyDescent="0.2">
      <c r="A6873">
        <v>6872</v>
      </c>
      <c r="B6873">
        <v>9</v>
      </c>
      <c r="C6873" t="s">
        <v>60</v>
      </c>
      <c r="D6873">
        <v>166</v>
      </c>
      <c r="E6873">
        <v>86</v>
      </c>
      <c r="F6873" t="s">
        <v>63</v>
      </c>
    </row>
    <row r="6874" spans="1:6" x14ac:dyDescent="0.2">
      <c r="A6874">
        <v>6873</v>
      </c>
      <c r="B6874">
        <v>9</v>
      </c>
      <c r="C6874" t="s">
        <v>56</v>
      </c>
      <c r="D6874">
        <v>166</v>
      </c>
      <c r="E6874">
        <v>87</v>
      </c>
      <c r="F6874" t="s">
        <v>62</v>
      </c>
    </row>
    <row r="6875" spans="1:6" x14ac:dyDescent="0.2">
      <c r="A6875">
        <v>6874</v>
      </c>
      <c r="B6875">
        <v>9</v>
      </c>
      <c r="C6875" t="s">
        <v>58</v>
      </c>
      <c r="D6875">
        <v>166</v>
      </c>
      <c r="E6875">
        <v>87</v>
      </c>
      <c r="F6875" t="s">
        <v>62</v>
      </c>
    </row>
    <row r="6876" spans="1:6" x14ac:dyDescent="0.2">
      <c r="A6876">
        <v>6875</v>
      </c>
      <c r="B6876">
        <v>9</v>
      </c>
      <c r="C6876" t="s">
        <v>59</v>
      </c>
      <c r="D6876">
        <v>166</v>
      </c>
      <c r="E6876">
        <v>87</v>
      </c>
      <c r="F6876" t="s">
        <v>63</v>
      </c>
    </row>
    <row r="6877" spans="1:6" x14ac:dyDescent="0.2">
      <c r="A6877">
        <v>6876</v>
      </c>
      <c r="B6877">
        <v>9</v>
      </c>
      <c r="C6877" t="s">
        <v>60</v>
      </c>
      <c r="D6877">
        <v>166</v>
      </c>
      <c r="E6877">
        <v>87</v>
      </c>
      <c r="F6877" t="s">
        <v>63</v>
      </c>
    </row>
    <row r="6878" spans="1:6" x14ac:dyDescent="0.2">
      <c r="A6878">
        <v>6877</v>
      </c>
      <c r="B6878">
        <v>9</v>
      </c>
      <c r="C6878" t="s">
        <v>56</v>
      </c>
      <c r="D6878">
        <v>166</v>
      </c>
      <c r="E6878">
        <v>88</v>
      </c>
      <c r="F6878" t="s">
        <v>63</v>
      </c>
    </row>
    <row r="6879" spans="1:6" x14ac:dyDescent="0.2">
      <c r="A6879">
        <v>6878</v>
      </c>
      <c r="B6879">
        <v>9</v>
      </c>
      <c r="C6879" t="s">
        <v>58</v>
      </c>
      <c r="D6879">
        <v>166</v>
      </c>
      <c r="E6879">
        <v>88</v>
      </c>
      <c r="F6879" t="s">
        <v>63</v>
      </c>
    </row>
    <row r="6880" spans="1:6" x14ac:dyDescent="0.2">
      <c r="A6880">
        <v>6879</v>
      </c>
      <c r="B6880">
        <v>9</v>
      </c>
      <c r="C6880" t="s">
        <v>59</v>
      </c>
      <c r="D6880">
        <v>166</v>
      </c>
      <c r="E6880">
        <v>88</v>
      </c>
      <c r="F6880" t="s">
        <v>61</v>
      </c>
    </row>
    <row r="6881" spans="1:6" x14ac:dyDescent="0.2">
      <c r="A6881">
        <v>6880</v>
      </c>
      <c r="B6881">
        <v>9</v>
      </c>
      <c r="C6881" t="s">
        <v>60</v>
      </c>
      <c r="D6881">
        <v>166</v>
      </c>
      <c r="E6881">
        <v>88</v>
      </c>
      <c r="F6881" t="s">
        <v>63</v>
      </c>
    </row>
    <row r="6882" spans="1:6" x14ac:dyDescent="0.2">
      <c r="A6882">
        <v>6881</v>
      </c>
      <c r="B6882">
        <v>9</v>
      </c>
      <c r="C6882" t="s">
        <v>56</v>
      </c>
      <c r="D6882">
        <v>166</v>
      </c>
      <c r="E6882">
        <v>89</v>
      </c>
      <c r="F6882" t="s">
        <v>63</v>
      </c>
    </row>
    <row r="6883" spans="1:6" x14ac:dyDescent="0.2">
      <c r="A6883">
        <v>6882</v>
      </c>
      <c r="B6883">
        <v>9</v>
      </c>
      <c r="C6883" t="s">
        <v>58</v>
      </c>
      <c r="D6883">
        <v>166</v>
      </c>
      <c r="E6883">
        <v>89</v>
      </c>
      <c r="F6883" t="s">
        <v>63</v>
      </c>
    </row>
    <row r="6884" spans="1:6" x14ac:dyDescent="0.2">
      <c r="A6884">
        <v>6883</v>
      </c>
      <c r="B6884">
        <v>9</v>
      </c>
      <c r="C6884" t="s">
        <v>59</v>
      </c>
      <c r="D6884">
        <v>166</v>
      </c>
      <c r="E6884">
        <v>89</v>
      </c>
      <c r="F6884" t="s">
        <v>64</v>
      </c>
    </row>
    <row r="6885" spans="1:6" x14ac:dyDescent="0.2">
      <c r="A6885">
        <v>6884</v>
      </c>
      <c r="B6885">
        <v>9</v>
      </c>
      <c r="C6885" t="s">
        <v>60</v>
      </c>
      <c r="D6885">
        <v>166</v>
      </c>
      <c r="E6885">
        <v>89</v>
      </c>
      <c r="F6885" t="s">
        <v>57</v>
      </c>
    </row>
    <row r="6886" spans="1:6" x14ac:dyDescent="0.2">
      <c r="A6886">
        <v>6885</v>
      </c>
      <c r="B6886">
        <v>9</v>
      </c>
      <c r="C6886" t="s">
        <v>56</v>
      </c>
      <c r="D6886">
        <v>166</v>
      </c>
      <c r="E6886">
        <v>90</v>
      </c>
      <c r="F6886" t="s">
        <v>63</v>
      </c>
    </row>
    <row r="6887" spans="1:6" x14ac:dyDescent="0.2">
      <c r="A6887">
        <v>6886</v>
      </c>
      <c r="B6887">
        <v>9</v>
      </c>
      <c r="C6887" t="s">
        <v>58</v>
      </c>
      <c r="D6887">
        <v>166</v>
      </c>
      <c r="E6887">
        <v>90</v>
      </c>
      <c r="F6887" t="s">
        <v>63</v>
      </c>
    </row>
    <row r="6888" spans="1:6" x14ac:dyDescent="0.2">
      <c r="A6888">
        <v>6887</v>
      </c>
      <c r="B6888">
        <v>9</v>
      </c>
      <c r="C6888" t="s">
        <v>59</v>
      </c>
      <c r="D6888">
        <v>166</v>
      </c>
      <c r="E6888">
        <v>90</v>
      </c>
      <c r="F6888" t="s">
        <v>57</v>
      </c>
    </row>
    <row r="6889" spans="1:6" x14ac:dyDescent="0.2">
      <c r="A6889">
        <v>6888</v>
      </c>
      <c r="B6889">
        <v>9</v>
      </c>
      <c r="C6889" t="s">
        <v>60</v>
      </c>
      <c r="D6889">
        <v>166</v>
      </c>
      <c r="E6889">
        <v>90</v>
      </c>
      <c r="F6889" t="s">
        <v>62</v>
      </c>
    </row>
    <row r="6890" spans="1:6" x14ac:dyDescent="0.2">
      <c r="A6890">
        <v>6889</v>
      </c>
      <c r="B6890">
        <v>9</v>
      </c>
      <c r="C6890" t="s">
        <v>56</v>
      </c>
      <c r="D6890">
        <v>166</v>
      </c>
      <c r="E6890">
        <v>91</v>
      </c>
      <c r="F6890" t="s">
        <v>63</v>
      </c>
    </row>
    <row r="6891" spans="1:6" x14ac:dyDescent="0.2">
      <c r="A6891">
        <v>6890</v>
      </c>
      <c r="B6891">
        <v>9</v>
      </c>
      <c r="C6891" t="s">
        <v>58</v>
      </c>
      <c r="D6891">
        <v>166</v>
      </c>
      <c r="E6891">
        <v>91</v>
      </c>
      <c r="F6891" t="s">
        <v>63</v>
      </c>
    </row>
    <row r="6892" spans="1:6" x14ac:dyDescent="0.2">
      <c r="A6892">
        <v>6891</v>
      </c>
      <c r="B6892">
        <v>9</v>
      </c>
      <c r="C6892" t="s">
        <v>59</v>
      </c>
      <c r="D6892">
        <v>166</v>
      </c>
      <c r="E6892">
        <v>91</v>
      </c>
      <c r="F6892" t="s">
        <v>64</v>
      </c>
    </row>
    <row r="6893" spans="1:6" x14ac:dyDescent="0.2">
      <c r="A6893">
        <v>6892</v>
      </c>
      <c r="B6893">
        <v>9</v>
      </c>
      <c r="C6893" t="s">
        <v>60</v>
      </c>
      <c r="D6893">
        <v>166</v>
      </c>
      <c r="E6893">
        <v>91</v>
      </c>
      <c r="F6893" t="s">
        <v>61</v>
      </c>
    </row>
    <row r="6894" spans="1:6" x14ac:dyDescent="0.2">
      <c r="A6894">
        <v>6893</v>
      </c>
      <c r="B6894">
        <v>9</v>
      </c>
      <c r="C6894" t="s">
        <v>56</v>
      </c>
      <c r="D6894">
        <v>166</v>
      </c>
      <c r="E6894">
        <v>92</v>
      </c>
      <c r="F6894" t="s">
        <v>63</v>
      </c>
    </row>
    <row r="6895" spans="1:6" x14ac:dyDescent="0.2">
      <c r="A6895">
        <v>6894</v>
      </c>
      <c r="B6895">
        <v>9</v>
      </c>
      <c r="C6895" t="s">
        <v>58</v>
      </c>
      <c r="D6895">
        <v>166</v>
      </c>
      <c r="E6895">
        <v>92</v>
      </c>
      <c r="F6895" t="s">
        <v>63</v>
      </c>
    </row>
    <row r="6896" spans="1:6" x14ac:dyDescent="0.2">
      <c r="A6896">
        <v>6895</v>
      </c>
      <c r="B6896">
        <v>9</v>
      </c>
      <c r="C6896" t="s">
        <v>59</v>
      </c>
      <c r="D6896">
        <v>166</v>
      </c>
      <c r="E6896">
        <v>92</v>
      </c>
      <c r="F6896" t="s">
        <v>57</v>
      </c>
    </row>
    <row r="6897" spans="1:6" x14ac:dyDescent="0.2">
      <c r="A6897">
        <v>6896</v>
      </c>
      <c r="B6897">
        <v>9</v>
      </c>
      <c r="C6897" t="s">
        <v>60</v>
      </c>
      <c r="D6897">
        <v>166</v>
      </c>
      <c r="E6897">
        <v>92</v>
      </c>
      <c r="F6897" t="s">
        <v>61</v>
      </c>
    </row>
    <row r="6898" spans="1:6" x14ac:dyDescent="0.2">
      <c r="A6898">
        <v>6897</v>
      </c>
      <c r="B6898">
        <v>9</v>
      </c>
      <c r="C6898" t="s">
        <v>56</v>
      </c>
      <c r="D6898">
        <v>166</v>
      </c>
      <c r="E6898">
        <v>93</v>
      </c>
      <c r="F6898" t="s">
        <v>63</v>
      </c>
    </row>
    <row r="6899" spans="1:6" x14ac:dyDescent="0.2">
      <c r="A6899">
        <v>6898</v>
      </c>
      <c r="B6899">
        <v>9</v>
      </c>
      <c r="C6899" t="s">
        <v>58</v>
      </c>
      <c r="D6899">
        <v>166</v>
      </c>
      <c r="E6899">
        <v>93</v>
      </c>
      <c r="F6899" t="s">
        <v>63</v>
      </c>
    </row>
    <row r="6900" spans="1:6" x14ac:dyDescent="0.2">
      <c r="A6900">
        <v>6899</v>
      </c>
      <c r="B6900">
        <v>9</v>
      </c>
      <c r="C6900" t="s">
        <v>59</v>
      </c>
      <c r="D6900">
        <v>166</v>
      </c>
      <c r="E6900">
        <v>93</v>
      </c>
      <c r="F6900" t="s">
        <v>64</v>
      </c>
    </row>
    <row r="6901" spans="1:6" x14ac:dyDescent="0.2">
      <c r="A6901">
        <v>6900</v>
      </c>
      <c r="B6901">
        <v>9</v>
      </c>
      <c r="C6901" t="s">
        <v>60</v>
      </c>
      <c r="D6901">
        <v>166</v>
      </c>
      <c r="E6901">
        <v>93</v>
      </c>
      <c r="F6901" t="s">
        <v>64</v>
      </c>
    </row>
    <row r="6902" spans="1:6" x14ac:dyDescent="0.2">
      <c r="A6902">
        <v>6901</v>
      </c>
      <c r="B6902">
        <v>9</v>
      </c>
      <c r="C6902" t="s">
        <v>56</v>
      </c>
      <c r="D6902">
        <v>166</v>
      </c>
      <c r="E6902">
        <v>94</v>
      </c>
      <c r="F6902" t="s">
        <v>62</v>
      </c>
    </row>
    <row r="6903" spans="1:6" x14ac:dyDescent="0.2">
      <c r="A6903">
        <v>6902</v>
      </c>
      <c r="B6903">
        <v>9</v>
      </c>
      <c r="C6903" t="s">
        <v>58</v>
      </c>
      <c r="D6903">
        <v>166</v>
      </c>
      <c r="E6903">
        <v>94</v>
      </c>
      <c r="F6903" t="s">
        <v>63</v>
      </c>
    </row>
    <row r="6904" spans="1:6" x14ac:dyDescent="0.2">
      <c r="A6904">
        <v>6903</v>
      </c>
      <c r="B6904">
        <v>9</v>
      </c>
      <c r="C6904" t="s">
        <v>59</v>
      </c>
      <c r="D6904">
        <v>166</v>
      </c>
      <c r="E6904">
        <v>94</v>
      </c>
      <c r="F6904" t="s">
        <v>64</v>
      </c>
    </row>
    <row r="6905" spans="1:6" x14ac:dyDescent="0.2">
      <c r="A6905">
        <v>6904</v>
      </c>
      <c r="B6905">
        <v>9</v>
      </c>
      <c r="C6905" t="s">
        <v>60</v>
      </c>
      <c r="D6905">
        <v>166</v>
      </c>
      <c r="E6905">
        <v>94</v>
      </c>
      <c r="F6905" t="s">
        <v>64</v>
      </c>
    </row>
    <row r="6906" spans="1:6" x14ac:dyDescent="0.2">
      <c r="A6906">
        <v>6905</v>
      </c>
      <c r="B6906">
        <v>9</v>
      </c>
      <c r="C6906" t="s">
        <v>56</v>
      </c>
      <c r="D6906">
        <v>166</v>
      </c>
      <c r="E6906">
        <v>95</v>
      </c>
      <c r="F6906" t="s">
        <v>62</v>
      </c>
    </row>
    <row r="6907" spans="1:6" x14ac:dyDescent="0.2">
      <c r="A6907">
        <v>6906</v>
      </c>
      <c r="B6907">
        <v>9</v>
      </c>
      <c r="C6907" t="s">
        <v>58</v>
      </c>
      <c r="D6907">
        <v>166</v>
      </c>
      <c r="E6907">
        <v>95</v>
      </c>
      <c r="F6907" t="s">
        <v>62</v>
      </c>
    </row>
    <row r="6908" spans="1:6" x14ac:dyDescent="0.2">
      <c r="A6908">
        <v>6907</v>
      </c>
      <c r="B6908">
        <v>9</v>
      </c>
      <c r="C6908" t="s">
        <v>59</v>
      </c>
      <c r="D6908">
        <v>166</v>
      </c>
      <c r="E6908">
        <v>95</v>
      </c>
      <c r="F6908" t="s">
        <v>62</v>
      </c>
    </row>
    <row r="6909" spans="1:6" x14ac:dyDescent="0.2">
      <c r="A6909">
        <v>6908</v>
      </c>
      <c r="B6909">
        <v>9</v>
      </c>
      <c r="C6909" t="s">
        <v>60</v>
      </c>
      <c r="D6909">
        <v>166</v>
      </c>
      <c r="E6909">
        <v>95</v>
      </c>
      <c r="F6909" t="s">
        <v>63</v>
      </c>
    </row>
    <row r="6910" spans="1:6" x14ac:dyDescent="0.2">
      <c r="A6910">
        <v>6909</v>
      </c>
      <c r="B6910">
        <v>9</v>
      </c>
      <c r="C6910" t="s">
        <v>56</v>
      </c>
      <c r="D6910">
        <v>166</v>
      </c>
      <c r="E6910">
        <v>96</v>
      </c>
      <c r="F6910" t="s">
        <v>63</v>
      </c>
    </row>
    <row r="6911" spans="1:6" x14ac:dyDescent="0.2">
      <c r="A6911">
        <v>6910</v>
      </c>
      <c r="B6911">
        <v>9</v>
      </c>
      <c r="C6911" t="s">
        <v>58</v>
      </c>
      <c r="D6911">
        <v>166</v>
      </c>
      <c r="E6911">
        <v>96</v>
      </c>
      <c r="F6911" t="s">
        <v>63</v>
      </c>
    </row>
    <row r="6912" spans="1:6" x14ac:dyDescent="0.2">
      <c r="A6912">
        <v>6911</v>
      </c>
      <c r="B6912">
        <v>9</v>
      </c>
      <c r="C6912" t="s">
        <v>59</v>
      </c>
      <c r="D6912">
        <v>166</v>
      </c>
      <c r="E6912">
        <v>96</v>
      </c>
      <c r="F6912" t="s">
        <v>64</v>
      </c>
    </row>
    <row r="6913" spans="1:6" x14ac:dyDescent="0.2">
      <c r="A6913">
        <v>6912</v>
      </c>
      <c r="B6913">
        <v>9</v>
      </c>
      <c r="C6913" t="s">
        <v>60</v>
      </c>
      <c r="D6913">
        <v>166</v>
      </c>
      <c r="E6913">
        <v>96</v>
      </c>
      <c r="F6913" t="s">
        <v>63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D213-5909-C742-9AFE-DEBBB97AC18B}">
  <dimension ref="A1:I97"/>
  <sheetViews>
    <sheetView workbookViewId="0">
      <selection activeCell="K4" sqref="K4"/>
    </sheetView>
  </sheetViews>
  <sheetFormatPr baseColWidth="10" defaultRowHeight="15" x14ac:dyDescent="0.2"/>
  <sheetData>
    <row r="1" spans="1:9" ht="30" x14ac:dyDescent="0.2">
      <c r="A1" s="63" t="s">
        <v>65</v>
      </c>
      <c r="B1" s="64" t="s">
        <v>38</v>
      </c>
      <c r="C1" s="65" t="s">
        <v>66</v>
      </c>
      <c r="D1" s="64" t="s">
        <v>67</v>
      </c>
      <c r="E1" s="65" t="s">
        <v>68</v>
      </c>
      <c r="F1" s="65" t="s">
        <v>47</v>
      </c>
      <c r="G1" s="65" t="s">
        <v>69</v>
      </c>
      <c r="H1" s="65" t="s">
        <v>70</v>
      </c>
      <c r="I1" s="66" t="s">
        <v>71</v>
      </c>
    </row>
    <row r="2" spans="1:9" ht="210" x14ac:dyDescent="0.2">
      <c r="A2" s="67">
        <v>1</v>
      </c>
      <c r="B2" s="68">
        <v>1</v>
      </c>
      <c r="C2" s="69" t="s">
        <v>72</v>
      </c>
      <c r="D2" s="99" t="s">
        <v>73</v>
      </c>
      <c r="E2" s="97" t="s">
        <v>74</v>
      </c>
      <c r="F2" s="100" t="s">
        <v>75</v>
      </c>
      <c r="G2" s="69" t="s">
        <v>76</v>
      </c>
      <c r="H2" s="69" t="s">
        <v>77</v>
      </c>
      <c r="I2" s="71" t="s">
        <v>78</v>
      </c>
    </row>
    <row r="3" spans="1:9" ht="255" x14ac:dyDescent="0.2">
      <c r="A3" s="67">
        <v>2</v>
      </c>
      <c r="B3" s="68">
        <v>2</v>
      </c>
      <c r="C3" s="69" t="s">
        <v>79</v>
      </c>
      <c r="D3" s="99"/>
      <c r="E3" s="97"/>
      <c r="F3" s="102"/>
      <c r="G3" s="69" t="s">
        <v>80</v>
      </c>
      <c r="H3" s="69" t="s">
        <v>81</v>
      </c>
      <c r="I3" s="71" t="s">
        <v>82</v>
      </c>
    </row>
    <row r="4" spans="1:9" ht="210" x14ac:dyDescent="0.2">
      <c r="A4" s="67">
        <v>3</v>
      </c>
      <c r="B4" s="68">
        <v>3</v>
      </c>
      <c r="C4" s="69" t="s">
        <v>83</v>
      </c>
      <c r="D4" s="99"/>
      <c r="E4" s="97"/>
      <c r="F4" s="102"/>
      <c r="G4" s="69" t="s">
        <v>84</v>
      </c>
      <c r="H4" s="69" t="s">
        <v>85</v>
      </c>
      <c r="I4" s="71" t="s">
        <v>86</v>
      </c>
    </row>
    <row r="5" spans="1:9" ht="240" x14ac:dyDescent="0.2">
      <c r="A5" s="67">
        <v>4</v>
      </c>
      <c r="B5" s="68">
        <v>4</v>
      </c>
      <c r="C5" s="69" t="s">
        <v>87</v>
      </c>
      <c r="D5" s="99" t="s">
        <v>88</v>
      </c>
      <c r="E5" s="97" t="s">
        <v>89</v>
      </c>
      <c r="F5" s="102"/>
      <c r="G5" s="69" t="s">
        <v>90</v>
      </c>
      <c r="H5" s="69" t="s">
        <v>91</v>
      </c>
      <c r="I5" s="71" t="s">
        <v>92</v>
      </c>
    </row>
    <row r="6" spans="1:9" ht="240" x14ac:dyDescent="0.2">
      <c r="A6" s="67">
        <v>5</v>
      </c>
      <c r="B6" s="68">
        <v>5</v>
      </c>
      <c r="C6" s="69" t="s">
        <v>93</v>
      </c>
      <c r="D6" s="99"/>
      <c r="E6" s="97"/>
      <c r="F6" s="102"/>
      <c r="G6" s="69" t="s">
        <v>94</v>
      </c>
      <c r="H6" s="69" t="s">
        <v>95</v>
      </c>
      <c r="I6" s="71" t="s">
        <v>96</v>
      </c>
    </row>
    <row r="7" spans="1:9" ht="384" x14ac:dyDescent="0.2">
      <c r="A7" s="67">
        <v>6</v>
      </c>
      <c r="B7" s="68">
        <v>6</v>
      </c>
      <c r="C7" s="69" t="s">
        <v>97</v>
      </c>
      <c r="D7" s="99"/>
      <c r="E7" s="97"/>
      <c r="F7" s="102"/>
      <c r="G7" s="69" t="s">
        <v>98</v>
      </c>
      <c r="H7" s="69" t="s">
        <v>99</v>
      </c>
      <c r="I7" s="71" t="s">
        <v>100</v>
      </c>
    </row>
    <row r="8" spans="1:9" ht="409.6" x14ac:dyDescent="0.2">
      <c r="A8" s="67">
        <v>7</v>
      </c>
      <c r="B8" s="68">
        <v>7</v>
      </c>
      <c r="C8" s="69" t="s">
        <v>101</v>
      </c>
      <c r="D8" s="99"/>
      <c r="E8" s="97"/>
      <c r="F8" s="102"/>
      <c r="G8" s="69" t="s">
        <v>102</v>
      </c>
      <c r="H8" s="69" t="s">
        <v>103</v>
      </c>
      <c r="I8" s="71" t="s">
        <v>104</v>
      </c>
    </row>
    <row r="9" spans="1:9" ht="285" x14ac:dyDescent="0.2">
      <c r="A9" s="67">
        <v>8</v>
      </c>
      <c r="B9" s="68">
        <v>8</v>
      </c>
      <c r="C9" s="69" t="s">
        <v>105</v>
      </c>
      <c r="D9" s="99"/>
      <c r="E9" s="97"/>
      <c r="F9" s="102"/>
      <c r="G9" s="69" t="s">
        <v>106</v>
      </c>
      <c r="H9" s="69" t="s">
        <v>107</v>
      </c>
      <c r="I9" s="71" t="s">
        <v>108</v>
      </c>
    </row>
    <row r="10" spans="1:9" ht="409.6" x14ac:dyDescent="0.2">
      <c r="A10" s="67">
        <v>9</v>
      </c>
      <c r="B10" s="68">
        <v>9</v>
      </c>
      <c r="C10" s="69" t="s">
        <v>109</v>
      </c>
      <c r="D10" s="99"/>
      <c r="E10" s="97" t="s">
        <v>110</v>
      </c>
      <c r="F10" s="102"/>
      <c r="G10" s="69" t="s">
        <v>111</v>
      </c>
      <c r="H10" s="69" t="s">
        <v>112</v>
      </c>
      <c r="I10" s="71" t="s">
        <v>113</v>
      </c>
    </row>
    <row r="11" spans="1:9" ht="195" x14ac:dyDescent="0.2">
      <c r="A11" s="67">
        <v>10</v>
      </c>
      <c r="B11" s="68">
        <v>10</v>
      </c>
      <c r="C11" s="69" t="s">
        <v>114</v>
      </c>
      <c r="D11" s="99"/>
      <c r="E11" s="97"/>
      <c r="F11" s="102"/>
      <c r="G11" s="69" t="s">
        <v>115</v>
      </c>
      <c r="H11" s="69" t="s">
        <v>116</v>
      </c>
      <c r="I11" s="71" t="s">
        <v>117</v>
      </c>
    </row>
    <row r="12" spans="1:9" ht="195" x14ac:dyDescent="0.2">
      <c r="A12" s="67">
        <v>11</v>
      </c>
      <c r="B12" s="68">
        <v>11</v>
      </c>
      <c r="C12" s="69" t="s">
        <v>118</v>
      </c>
      <c r="D12" s="99"/>
      <c r="E12" s="97"/>
      <c r="F12" s="102"/>
      <c r="G12" s="69" t="s">
        <v>119</v>
      </c>
      <c r="H12" s="69" t="s">
        <v>120</v>
      </c>
      <c r="I12" s="71" t="s">
        <v>121</v>
      </c>
    </row>
    <row r="13" spans="1:9" ht="195" x14ac:dyDescent="0.2">
      <c r="A13" s="67">
        <v>12</v>
      </c>
      <c r="B13" s="68">
        <v>12</v>
      </c>
      <c r="C13" s="69" t="s">
        <v>122</v>
      </c>
      <c r="D13" s="99"/>
      <c r="E13" s="97"/>
      <c r="F13" s="102"/>
      <c r="G13" s="69" t="s">
        <v>123</v>
      </c>
      <c r="H13" s="69" t="s">
        <v>124</v>
      </c>
      <c r="I13" s="71" t="s">
        <v>125</v>
      </c>
    </row>
    <row r="14" spans="1:9" ht="195" x14ac:dyDescent="0.2">
      <c r="A14" s="67">
        <v>13</v>
      </c>
      <c r="B14" s="68">
        <v>13</v>
      </c>
      <c r="C14" s="69" t="s">
        <v>126</v>
      </c>
      <c r="D14" s="99"/>
      <c r="E14" s="97"/>
      <c r="F14" s="102"/>
      <c r="G14" s="69" t="s">
        <v>127</v>
      </c>
      <c r="H14" s="69" t="s">
        <v>128</v>
      </c>
      <c r="I14" s="71" t="s">
        <v>129</v>
      </c>
    </row>
    <row r="15" spans="1:9" ht="195" x14ac:dyDescent="0.2">
      <c r="A15" s="67">
        <v>14</v>
      </c>
      <c r="B15" s="68">
        <v>14</v>
      </c>
      <c r="C15" s="69" t="s">
        <v>130</v>
      </c>
      <c r="D15" s="99"/>
      <c r="E15" s="97"/>
      <c r="F15" s="102"/>
      <c r="G15" s="69" t="s">
        <v>131</v>
      </c>
      <c r="H15" s="69" t="s">
        <v>132</v>
      </c>
      <c r="I15" s="71" t="s">
        <v>133</v>
      </c>
    </row>
    <row r="16" spans="1:9" ht="398" x14ac:dyDescent="0.2">
      <c r="A16" s="67">
        <v>15</v>
      </c>
      <c r="B16" s="68">
        <v>15</v>
      </c>
      <c r="C16" s="69" t="s">
        <v>134</v>
      </c>
      <c r="D16" s="99"/>
      <c r="E16" s="97"/>
      <c r="F16" s="102"/>
      <c r="G16" s="69" t="s">
        <v>135</v>
      </c>
      <c r="H16" s="69" t="s">
        <v>136</v>
      </c>
      <c r="I16" s="71" t="s">
        <v>137</v>
      </c>
    </row>
    <row r="17" spans="1:9" ht="285" x14ac:dyDescent="0.2">
      <c r="A17" s="67">
        <v>16</v>
      </c>
      <c r="B17" s="68">
        <v>16</v>
      </c>
      <c r="C17" s="69" t="s">
        <v>138</v>
      </c>
      <c r="D17" s="99"/>
      <c r="E17" s="97"/>
      <c r="F17" s="102"/>
      <c r="G17" s="69" t="s">
        <v>139</v>
      </c>
      <c r="H17" s="69" t="s">
        <v>140</v>
      </c>
      <c r="I17" s="71" t="s">
        <v>141</v>
      </c>
    </row>
    <row r="18" spans="1:9" ht="120" x14ac:dyDescent="0.2">
      <c r="A18" s="67">
        <v>17</v>
      </c>
      <c r="B18" s="68">
        <v>17</v>
      </c>
      <c r="C18" s="69" t="s">
        <v>142</v>
      </c>
      <c r="D18" s="99"/>
      <c r="E18" s="97"/>
      <c r="F18" s="102"/>
      <c r="G18" s="69" t="s">
        <v>143</v>
      </c>
      <c r="H18" s="69" t="s">
        <v>144</v>
      </c>
      <c r="I18" s="71" t="s">
        <v>145</v>
      </c>
    </row>
    <row r="19" spans="1:9" ht="135" x14ac:dyDescent="0.2">
      <c r="A19" s="67">
        <v>18</v>
      </c>
      <c r="B19" s="68">
        <v>18</v>
      </c>
      <c r="C19" s="69" t="s">
        <v>146</v>
      </c>
      <c r="D19" s="99"/>
      <c r="E19" s="97"/>
      <c r="F19" s="102"/>
      <c r="G19" s="69" t="s">
        <v>147</v>
      </c>
      <c r="H19" s="69" t="s">
        <v>148</v>
      </c>
      <c r="I19" s="71" t="s">
        <v>149</v>
      </c>
    </row>
    <row r="20" spans="1:9" ht="135" x14ac:dyDescent="0.2">
      <c r="A20" s="67">
        <v>19</v>
      </c>
      <c r="B20" s="68">
        <v>19</v>
      </c>
      <c r="C20" s="69" t="s">
        <v>150</v>
      </c>
      <c r="D20" s="99"/>
      <c r="E20" s="97"/>
      <c r="F20" s="102"/>
      <c r="G20" s="69" t="s">
        <v>151</v>
      </c>
      <c r="H20" s="69" t="s">
        <v>152</v>
      </c>
      <c r="I20" s="71" t="s">
        <v>153</v>
      </c>
    </row>
    <row r="21" spans="1:9" ht="120" x14ac:dyDescent="0.2">
      <c r="A21" s="67">
        <v>20</v>
      </c>
      <c r="B21" s="68">
        <v>20</v>
      </c>
      <c r="C21" s="69" t="s">
        <v>154</v>
      </c>
      <c r="D21" s="99"/>
      <c r="E21" s="97"/>
      <c r="F21" s="102"/>
      <c r="G21" s="69" t="s">
        <v>155</v>
      </c>
      <c r="H21" s="69" t="s">
        <v>156</v>
      </c>
      <c r="I21" s="71" t="s">
        <v>157</v>
      </c>
    </row>
    <row r="22" spans="1:9" ht="120" x14ac:dyDescent="0.2">
      <c r="A22" s="67">
        <v>21</v>
      </c>
      <c r="B22" s="68">
        <v>21</v>
      </c>
      <c r="C22" s="69" t="s">
        <v>158</v>
      </c>
      <c r="D22" s="99"/>
      <c r="E22" s="97"/>
      <c r="F22" s="102"/>
      <c r="G22" s="69" t="s">
        <v>159</v>
      </c>
      <c r="H22" s="69" t="s">
        <v>160</v>
      </c>
      <c r="I22" s="71" t="s">
        <v>161</v>
      </c>
    </row>
    <row r="23" spans="1:9" ht="135" x14ac:dyDescent="0.2">
      <c r="A23" s="67">
        <v>22</v>
      </c>
      <c r="B23" s="68">
        <v>22</v>
      </c>
      <c r="C23" s="69" t="s">
        <v>162</v>
      </c>
      <c r="D23" s="99"/>
      <c r="E23" s="97"/>
      <c r="F23" s="102"/>
      <c r="G23" s="69" t="s">
        <v>163</v>
      </c>
      <c r="H23" s="69" t="s">
        <v>164</v>
      </c>
      <c r="I23" s="71" t="s">
        <v>165</v>
      </c>
    </row>
    <row r="24" spans="1:9" ht="135" x14ac:dyDescent="0.2">
      <c r="A24" s="67">
        <v>23</v>
      </c>
      <c r="B24" s="68">
        <v>23</v>
      </c>
      <c r="C24" s="69" t="s">
        <v>166</v>
      </c>
      <c r="D24" s="99"/>
      <c r="E24" s="97"/>
      <c r="F24" s="102"/>
      <c r="G24" s="69" t="s">
        <v>167</v>
      </c>
      <c r="H24" s="69" t="s">
        <v>168</v>
      </c>
      <c r="I24" s="71" t="s">
        <v>169</v>
      </c>
    </row>
    <row r="25" spans="1:9" ht="105" x14ac:dyDescent="0.2">
      <c r="A25" s="67">
        <v>24</v>
      </c>
      <c r="B25" s="68">
        <v>24</v>
      </c>
      <c r="C25" s="69" t="s">
        <v>170</v>
      </c>
      <c r="D25" s="99"/>
      <c r="E25" s="97" t="s">
        <v>171</v>
      </c>
      <c r="F25" s="102"/>
      <c r="G25" s="69" t="s">
        <v>172</v>
      </c>
      <c r="H25" s="69" t="s">
        <v>173</v>
      </c>
      <c r="I25" s="71" t="s">
        <v>174</v>
      </c>
    </row>
    <row r="26" spans="1:9" ht="90" x14ac:dyDescent="0.2">
      <c r="A26" s="67">
        <v>25</v>
      </c>
      <c r="B26" s="68">
        <v>25</v>
      </c>
      <c r="C26" s="69" t="s">
        <v>175</v>
      </c>
      <c r="D26" s="99"/>
      <c r="E26" s="97"/>
      <c r="F26" s="102"/>
      <c r="G26" s="69" t="s">
        <v>176</v>
      </c>
      <c r="H26" s="69" t="s">
        <v>177</v>
      </c>
      <c r="I26" s="71" t="s">
        <v>178</v>
      </c>
    </row>
    <row r="27" spans="1:9" ht="165" x14ac:dyDescent="0.2">
      <c r="A27" s="67">
        <v>26</v>
      </c>
      <c r="B27" s="68">
        <v>26</v>
      </c>
      <c r="C27" s="69" t="s">
        <v>179</v>
      </c>
      <c r="D27" s="99"/>
      <c r="E27" s="97"/>
      <c r="F27" s="102"/>
      <c r="G27" s="69" t="s">
        <v>180</v>
      </c>
      <c r="H27" s="69" t="s">
        <v>181</v>
      </c>
      <c r="I27" s="71" t="s">
        <v>182</v>
      </c>
    </row>
    <row r="28" spans="1:9" ht="150" x14ac:dyDescent="0.2">
      <c r="A28" s="67">
        <v>27</v>
      </c>
      <c r="B28" s="68">
        <v>27</v>
      </c>
      <c r="C28" s="69" t="s">
        <v>183</v>
      </c>
      <c r="D28" s="99"/>
      <c r="E28" s="97"/>
      <c r="F28" s="102"/>
      <c r="G28" s="69" t="s">
        <v>184</v>
      </c>
      <c r="H28" s="69" t="s">
        <v>185</v>
      </c>
      <c r="I28" s="71" t="s">
        <v>186</v>
      </c>
    </row>
    <row r="29" spans="1:9" ht="150" x14ac:dyDescent="0.2">
      <c r="A29" s="67">
        <v>28</v>
      </c>
      <c r="B29" s="68">
        <v>28</v>
      </c>
      <c r="C29" s="69" t="s">
        <v>187</v>
      </c>
      <c r="D29" s="99"/>
      <c r="E29" s="97"/>
      <c r="F29" s="102"/>
      <c r="G29" s="69" t="s">
        <v>188</v>
      </c>
      <c r="H29" s="69" t="s">
        <v>189</v>
      </c>
      <c r="I29" s="71" t="s">
        <v>190</v>
      </c>
    </row>
    <row r="30" spans="1:9" ht="409.6" x14ac:dyDescent="0.2">
      <c r="A30" s="67">
        <v>29</v>
      </c>
      <c r="B30" s="68">
        <v>29</v>
      </c>
      <c r="C30" s="69" t="s">
        <v>191</v>
      </c>
      <c r="D30" s="99"/>
      <c r="E30" s="97" t="s">
        <v>192</v>
      </c>
      <c r="F30" s="102"/>
      <c r="G30" s="69" t="s">
        <v>193</v>
      </c>
      <c r="H30" s="69" t="s">
        <v>194</v>
      </c>
      <c r="I30" s="71" t="s">
        <v>195</v>
      </c>
    </row>
    <row r="31" spans="1:9" ht="255" x14ac:dyDescent="0.2">
      <c r="A31" s="67">
        <v>30</v>
      </c>
      <c r="B31" s="68">
        <v>30</v>
      </c>
      <c r="C31" s="69" t="s">
        <v>196</v>
      </c>
      <c r="D31" s="99"/>
      <c r="E31" s="97"/>
      <c r="F31" s="102"/>
      <c r="G31" s="69" t="s">
        <v>197</v>
      </c>
      <c r="H31" s="69" t="s">
        <v>198</v>
      </c>
      <c r="I31" s="71" t="s">
        <v>199</v>
      </c>
    </row>
    <row r="32" spans="1:9" ht="165" x14ac:dyDescent="0.2">
      <c r="A32" s="67">
        <v>31</v>
      </c>
      <c r="B32" s="68">
        <v>31</v>
      </c>
      <c r="C32" s="69" t="s">
        <v>200</v>
      </c>
      <c r="D32" s="99"/>
      <c r="E32" s="97"/>
      <c r="F32" s="102"/>
      <c r="G32" s="69" t="s">
        <v>201</v>
      </c>
      <c r="H32" s="69" t="s">
        <v>202</v>
      </c>
      <c r="I32" s="71" t="s">
        <v>203</v>
      </c>
    </row>
    <row r="33" spans="1:9" ht="165" x14ac:dyDescent="0.2">
      <c r="A33" s="67">
        <v>32</v>
      </c>
      <c r="B33" s="68">
        <v>32</v>
      </c>
      <c r="C33" s="69" t="s">
        <v>204</v>
      </c>
      <c r="D33" s="99"/>
      <c r="E33" s="97"/>
      <c r="F33" s="102"/>
      <c r="G33" s="69" t="s">
        <v>205</v>
      </c>
      <c r="H33" s="69" t="s">
        <v>206</v>
      </c>
      <c r="I33" s="71" t="s">
        <v>207</v>
      </c>
    </row>
    <row r="34" spans="1:9" ht="165" x14ac:dyDescent="0.2">
      <c r="A34" s="67">
        <v>33</v>
      </c>
      <c r="B34" s="68">
        <v>33</v>
      </c>
      <c r="C34" s="69" t="s">
        <v>208</v>
      </c>
      <c r="D34" s="99"/>
      <c r="E34" s="97"/>
      <c r="F34" s="102"/>
      <c r="G34" s="69" t="s">
        <v>209</v>
      </c>
      <c r="H34" s="69" t="s">
        <v>210</v>
      </c>
      <c r="I34" s="71" t="s">
        <v>211</v>
      </c>
    </row>
    <row r="35" spans="1:9" ht="165" x14ac:dyDescent="0.2">
      <c r="A35" s="67">
        <v>34</v>
      </c>
      <c r="B35" s="68">
        <v>34</v>
      </c>
      <c r="C35" s="69" t="s">
        <v>212</v>
      </c>
      <c r="D35" s="99"/>
      <c r="E35" s="97"/>
      <c r="F35" s="102"/>
      <c r="G35" s="69" t="s">
        <v>213</v>
      </c>
      <c r="H35" s="69" t="s">
        <v>214</v>
      </c>
      <c r="I35" s="71" t="s">
        <v>215</v>
      </c>
    </row>
    <row r="36" spans="1:9" ht="165" x14ac:dyDescent="0.2">
      <c r="A36" s="67">
        <v>35</v>
      </c>
      <c r="B36" s="68">
        <v>35</v>
      </c>
      <c r="C36" s="69" t="s">
        <v>216</v>
      </c>
      <c r="D36" s="99"/>
      <c r="E36" s="97"/>
      <c r="F36" s="102"/>
      <c r="G36" s="69" t="s">
        <v>217</v>
      </c>
      <c r="H36" s="69" t="s">
        <v>218</v>
      </c>
      <c r="I36" s="71" t="s">
        <v>219</v>
      </c>
    </row>
    <row r="37" spans="1:9" ht="409.6" x14ac:dyDescent="0.2">
      <c r="A37" s="67">
        <v>36</v>
      </c>
      <c r="B37" s="68">
        <v>36</v>
      </c>
      <c r="C37" s="69" t="s">
        <v>220</v>
      </c>
      <c r="D37" s="99"/>
      <c r="E37" s="97"/>
      <c r="F37" s="102"/>
      <c r="G37" s="69" t="s">
        <v>221</v>
      </c>
      <c r="H37" s="69" t="s">
        <v>222</v>
      </c>
      <c r="I37" s="71" t="s">
        <v>223</v>
      </c>
    </row>
    <row r="38" spans="1:9" ht="270" x14ac:dyDescent="0.2">
      <c r="A38" s="67">
        <v>37</v>
      </c>
      <c r="B38" s="68">
        <v>37</v>
      </c>
      <c r="C38" s="69" t="s">
        <v>224</v>
      </c>
      <c r="D38" s="99"/>
      <c r="E38" s="97"/>
      <c r="F38" s="102"/>
      <c r="G38" s="69" t="s">
        <v>225</v>
      </c>
      <c r="H38" s="69" t="s">
        <v>226</v>
      </c>
      <c r="I38" s="71" t="s">
        <v>227</v>
      </c>
    </row>
    <row r="39" spans="1:9" ht="165" x14ac:dyDescent="0.2">
      <c r="A39" s="67">
        <v>38</v>
      </c>
      <c r="B39" s="68">
        <v>38</v>
      </c>
      <c r="C39" s="69" t="s">
        <v>228</v>
      </c>
      <c r="D39" s="99"/>
      <c r="E39" s="97"/>
      <c r="F39" s="102"/>
      <c r="G39" s="69" t="s">
        <v>229</v>
      </c>
      <c r="H39" s="69" t="s">
        <v>230</v>
      </c>
      <c r="I39" s="71" t="s">
        <v>231</v>
      </c>
    </row>
    <row r="40" spans="1:9" ht="342" x14ac:dyDescent="0.2">
      <c r="A40" s="67">
        <v>39</v>
      </c>
      <c r="B40" s="68">
        <v>39</v>
      </c>
      <c r="C40" s="69" t="s">
        <v>232</v>
      </c>
      <c r="D40" s="99"/>
      <c r="E40" s="97" t="s">
        <v>233</v>
      </c>
      <c r="F40" s="101"/>
      <c r="G40" s="69" t="s">
        <v>234</v>
      </c>
      <c r="H40" s="69" t="s">
        <v>235</v>
      </c>
      <c r="I40" s="71" t="s">
        <v>236</v>
      </c>
    </row>
    <row r="41" spans="1:9" ht="409.6" x14ac:dyDescent="0.2">
      <c r="A41" s="67">
        <v>40</v>
      </c>
      <c r="B41" s="68">
        <v>40</v>
      </c>
      <c r="C41" s="69" t="s">
        <v>237</v>
      </c>
      <c r="D41" s="99"/>
      <c r="E41" s="97"/>
      <c r="F41" s="100" t="s">
        <v>238</v>
      </c>
      <c r="G41" s="69" t="s">
        <v>239</v>
      </c>
      <c r="H41" s="69" t="s">
        <v>240</v>
      </c>
      <c r="I41" s="71" t="s">
        <v>241</v>
      </c>
    </row>
    <row r="42" spans="1:9" ht="398" x14ac:dyDescent="0.2">
      <c r="A42" s="67">
        <v>41</v>
      </c>
      <c r="B42" s="68">
        <v>41</v>
      </c>
      <c r="C42" s="69" t="s">
        <v>242</v>
      </c>
      <c r="D42" s="99"/>
      <c r="E42" s="97"/>
      <c r="F42" s="102"/>
      <c r="G42" s="69" t="s">
        <v>243</v>
      </c>
      <c r="H42" s="69" t="s">
        <v>244</v>
      </c>
      <c r="I42" s="71" t="s">
        <v>245</v>
      </c>
    </row>
    <row r="43" spans="1:9" ht="328" x14ac:dyDescent="0.2">
      <c r="A43" s="67">
        <v>42</v>
      </c>
      <c r="B43" s="68">
        <v>42</v>
      </c>
      <c r="C43" s="69" t="s">
        <v>246</v>
      </c>
      <c r="D43" s="99"/>
      <c r="E43" s="97"/>
      <c r="F43" s="102"/>
      <c r="G43" s="69" t="s">
        <v>247</v>
      </c>
      <c r="H43" s="69" t="s">
        <v>248</v>
      </c>
      <c r="I43" s="71" t="s">
        <v>249</v>
      </c>
    </row>
    <row r="44" spans="1:9" ht="195" x14ac:dyDescent="0.2">
      <c r="A44" s="67">
        <v>43</v>
      </c>
      <c r="B44" s="68">
        <v>43</v>
      </c>
      <c r="C44" s="69" t="s">
        <v>250</v>
      </c>
      <c r="D44" s="99"/>
      <c r="E44" s="97"/>
      <c r="F44" s="102"/>
      <c r="G44" s="69" t="s">
        <v>251</v>
      </c>
      <c r="H44" s="69" t="s">
        <v>252</v>
      </c>
      <c r="I44" s="71" t="s">
        <v>253</v>
      </c>
    </row>
    <row r="45" spans="1:9" ht="285" x14ac:dyDescent="0.2">
      <c r="A45" s="67">
        <v>44</v>
      </c>
      <c r="B45" s="68">
        <v>44</v>
      </c>
      <c r="C45" s="69" t="s">
        <v>254</v>
      </c>
      <c r="D45" s="99"/>
      <c r="E45" s="97"/>
      <c r="F45" s="102"/>
      <c r="G45" s="69" t="s">
        <v>255</v>
      </c>
      <c r="H45" s="69" t="s">
        <v>256</v>
      </c>
      <c r="I45" s="71" t="s">
        <v>257</v>
      </c>
    </row>
    <row r="46" spans="1:9" ht="409.6" x14ac:dyDescent="0.2">
      <c r="A46" s="67">
        <v>45</v>
      </c>
      <c r="B46" s="68">
        <v>45</v>
      </c>
      <c r="C46" s="69" t="s">
        <v>258</v>
      </c>
      <c r="D46" s="99"/>
      <c r="E46" s="97"/>
      <c r="F46" s="102"/>
      <c r="G46" s="69" t="s">
        <v>259</v>
      </c>
      <c r="H46" s="69" t="s">
        <v>260</v>
      </c>
      <c r="I46" s="71" t="s">
        <v>261</v>
      </c>
    </row>
    <row r="47" spans="1:9" ht="409.6" x14ac:dyDescent="0.2">
      <c r="A47" s="67">
        <v>46</v>
      </c>
      <c r="B47" s="68">
        <v>46</v>
      </c>
      <c r="C47" s="69" t="s">
        <v>262</v>
      </c>
      <c r="D47" s="99"/>
      <c r="E47" s="97"/>
      <c r="F47" s="102"/>
      <c r="G47" s="69" t="s">
        <v>263</v>
      </c>
      <c r="H47" s="69" t="s">
        <v>264</v>
      </c>
      <c r="I47" s="71" t="s">
        <v>265</v>
      </c>
    </row>
    <row r="48" spans="1:9" ht="409.6" x14ac:dyDescent="0.2">
      <c r="A48" s="67">
        <v>47</v>
      </c>
      <c r="B48" s="68">
        <v>47</v>
      </c>
      <c r="C48" s="69" t="s">
        <v>266</v>
      </c>
      <c r="D48" s="99"/>
      <c r="E48" s="97" t="s">
        <v>267</v>
      </c>
      <c r="F48" s="102"/>
      <c r="G48" s="69" t="s">
        <v>268</v>
      </c>
      <c r="H48" s="69" t="s">
        <v>269</v>
      </c>
      <c r="I48" s="71" t="s">
        <v>270</v>
      </c>
    </row>
    <row r="49" spans="1:9" ht="409.6" x14ac:dyDescent="0.2">
      <c r="A49" s="67">
        <v>48</v>
      </c>
      <c r="B49" s="68">
        <v>48</v>
      </c>
      <c r="C49" s="69" t="s">
        <v>271</v>
      </c>
      <c r="D49" s="99"/>
      <c r="E49" s="97"/>
      <c r="F49" s="101"/>
      <c r="G49" s="69" t="s">
        <v>272</v>
      </c>
      <c r="H49" s="69" t="s">
        <v>273</v>
      </c>
      <c r="I49" s="71" t="s">
        <v>274</v>
      </c>
    </row>
    <row r="50" spans="1:9" ht="409.6" x14ac:dyDescent="0.2">
      <c r="A50" s="67">
        <v>49</v>
      </c>
      <c r="B50" s="68">
        <v>49</v>
      </c>
      <c r="C50" s="69" t="s">
        <v>275</v>
      </c>
      <c r="D50" s="99"/>
      <c r="E50" s="97" t="s">
        <v>276</v>
      </c>
      <c r="F50" s="100" t="s">
        <v>75</v>
      </c>
      <c r="G50" s="69" t="s">
        <v>277</v>
      </c>
      <c r="H50" s="69" t="s">
        <v>278</v>
      </c>
      <c r="I50" s="71" t="s">
        <v>279</v>
      </c>
    </row>
    <row r="51" spans="1:9" ht="398" x14ac:dyDescent="0.2">
      <c r="A51" s="67">
        <v>50</v>
      </c>
      <c r="B51" s="68">
        <v>50</v>
      </c>
      <c r="C51" s="69" t="s">
        <v>280</v>
      </c>
      <c r="D51" s="99"/>
      <c r="E51" s="97"/>
      <c r="F51" s="102"/>
      <c r="G51" s="69" t="s">
        <v>281</v>
      </c>
      <c r="H51" s="69" t="s">
        <v>282</v>
      </c>
      <c r="I51" s="71" t="s">
        <v>283</v>
      </c>
    </row>
    <row r="52" spans="1:9" ht="409.6" x14ac:dyDescent="0.2">
      <c r="A52" s="67">
        <v>51</v>
      </c>
      <c r="B52" s="68">
        <v>51</v>
      </c>
      <c r="C52" s="69" t="s">
        <v>284</v>
      </c>
      <c r="D52" s="99"/>
      <c r="E52" s="70" t="s">
        <v>171</v>
      </c>
      <c r="F52" s="102"/>
      <c r="G52" s="69" t="s">
        <v>285</v>
      </c>
      <c r="H52" s="69" t="s">
        <v>286</v>
      </c>
      <c r="I52" s="71" t="s">
        <v>287</v>
      </c>
    </row>
    <row r="53" spans="1:9" ht="120" x14ac:dyDescent="0.2">
      <c r="A53" s="67">
        <v>52</v>
      </c>
      <c r="B53" s="68">
        <v>52</v>
      </c>
      <c r="C53" s="69" t="s">
        <v>288</v>
      </c>
      <c r="D53" s="99" t="s">
        <v>289</v>
      </c>
      <c r="E53" s="97" t="s">
        <v>290</v>
      </c>
      <c r="F53" s="102"/>
      <c r="G53" s="69" t="s">
        <v>291</v>
      </c>
      <c r="H53" s="69" t="s">
        <v>292</v>
      </c>
      <c r="I53" s="71" t="s">
        <v>293</v>
      </c>
    </row>
    <row r="54" spans="1:9" ht="285" x14ac:dyDescent="0.2">
      <c r="A54" s="67">
        <v>53</v>
      </c>
      <c r="B54" s="68">
        <v>53</v>
      </c>
      <c r="C54" s="69" t="s">
        <v>294</v>
      </c>
      <c r="D54" s="99"/>
      <c r="E54" s="97"/>
      <c r="F54" s="102"/>
      <c r="G54" s="69" t="s">
        <v>295</v>
      </c>
      <c r="H54" s="69" t="s">
        <v>296</v>
      </c>
      <c r="I54" s="71" t="s">
        <v>297</v>
      </c>
    </row>
    <row r="55" spans="1:9" ht="314" x14ac:dyDescent="0.2">
      <c r="A55" s="67">
        <v>54</v>
      </c>
      <c r="B55" s="68">
        <v>54</v>
      </c>
      <c r="C55" s="69" t="s">
        <v>298</v>
      </c>
      <c r="D55" s="99"/>
      <c r="E55" s="97"/>
      <c r="F55" s="102"/>
      <c r="G55" s="69" t="s">
        <v>299</v>
      </c>
      <c r="H55" s="69" t="s">
        <v>300</v>
      </c>
      <c r="I55" s="71" t="s">
        <v>301</v>
      </c>
    </row>
    <row r="56" spans="1:9" ht="409.6" x14ac:dyDescent="0.2">
      <c r="A56" s="67">
        <v>55</v>
      </c>
      <c r="B56" s="68">
        <v>55</v>
      </c>
      <c r="C56" s="69" t="s">
        <v>302</v>
      </c>
      <c r="D56" s="99"/>
      <c r="E56" s="97"/>
      <c r="F56" s="102"/>
      <c r="G56" s="69" t="s">
        <v>303</v>
      </c>
      <c r="H56" s="69" t="s">
        <v>304</v>
      </c>
      <c r="I56" s="71" t="s">
        <v>305</v>
      </c>
    </row>
    <row r="57" spans="1:9" ht="255" x14ac:dyDescent="0.2">
      <c r="A57" s="67">
        <v>56</v>
      </c>
      <c r="B57" s="68">
        <v>56</v>
      </c>
      <c r="C57" s="69" t="s">
        <v>306</v>
      </c>
      <c r="D57" s="99"/>
      <c r="E57" s="97"/>
      <c r="F57" s="102"/>
      <c r="G57" s="69" t="s">
        <v>307</v>
      </c>
      <c r="H57" s="69" t="s">
        <v>308</v>
      </c>
      <c r="I57" s="71" t="s">
        <v>309</v>
      </c>
    </row>
    <row r="58" spans="1:9" ht="409.6" x14ac:dyDescent="0.2">
      <c r="A58" s="67">
        <v>57</v>
      </c>
      <c r="B58" s="68">
        <v>57</v>
      </c>
      <c r="C58" s="69" t="s">
        <v>109</v>
      </c>
      <c r="D58" s="99"/>
      <c r="E58" s="97" t="s">
        <v>110</v>
      </c>
      <c r="F58" s="102"/>
      <c r="G58" s="69" t="s">
        <v>111</v>
      </c>
      <c r="H58" s="69" t="s">
        <v>310</v>
      </c>
      <c r="I58" s="71" t="s">
        <v>113</v>
      </c>
    </row>
    <row r="59" spans="1:9" ht="195" x14ac:dyDescent="0.2">
      <c r="A59" s="67">
        <v>58</v>
      </c>
      <c r="B59" s="68">
        <v>58</v>
      </c>
      <c r="C59" s="69" t="s">
        <v>114</v>
      </c>
      <c r="D59" s="99"/>
      <c r="E59" s="97"/>
      <c r="F59" s="102"/>
      <c r="G59" s="69" t="s">
        <v>115</v>
      </c>
      <c r="H59" s="69" t="s">
        <v>116</v>
      </c>
      <c r="I59" s="71" t="s">
        <v>117</v>
      </c>
    </row>
    <row r="60" spans="1:9" ht="105" x14ac:dyDescent="0.2">
      <c r="A60" s="67">
        <v>59</v>
      </c>
      <c r="B60" s="68">
        <v>59</v>
      </c>
      <c r="C60" s="69" t="s">
        <v>170</v>
      </c>
      <c r="D60" s="99"/>
      <c r="E60" s="70" t="s">
        <v>171</v>
      </c>
      <c r="F60" s="102"/>
      <c r="G60" s="69" t="s">
        <v>172</v>
      </c>
      <c r="H60" s="69" t="s">
        <v>173</v>
      </c>
      <c r="I60" s="71" t="s">
        <v>174</v>
      </c>
    </row>
    <row r="61" spans="1:9" ht="409.6" x14ac:dyDescent="0.2">
      <c r="A61" s="67">
        <v>60</v>
      </c>
      <c r="B61" s="68">
        <v>60</v>
      </c>
      <c r="C61" s="69" t="s">
        <v>191</v>
      </c>
      <c r="D61" s="99"/>
      <c r="E61" s="97" t="s">
        <v>192</v>
      </c>
      <c r="F61" s="102"/>
      <c r="G61" s="69" t="s">
        <v>193</v>
      </c>
      <c r="H61" s="69" t="s">
        <v>194</v>
      </c>
      <c r="I61" s="71" t="s">
        <v>195</v>
      </c>
    </row>
    <row r="62" spans="1:9" ht="255" x14ac:dyDescent="0.2">
      <c r="A62" s="67">
        <v>61</v>
      </c>
      <c r="B62" s="68">
        <v>61</v>
      </c>
      <c r="C62" s="69" t="s">
        <v>196</v>
      </c>
      <c r="D62" s="99"/>
      <c r="E62" s="97"/>
      <c r="F62" s="102"/>
      <c r="G62" s="69" t="s">
        <v>197</v>
      </c>
      <c r="H62" s="69" t="s">
        <v>198</v>
      </c>
      <c r="I62" s="71" t="s">
        <v>199</v>
      </c>
    </row>
    <row r="63" spans="1:9" ht="165" x14ac:dyDescent="0.2">
      <c r="A63" s="67">
        <v>62</v>
      </c>
      <c r="B63" s="68">
        <v>62</v>
      </c>
      <c r="C63" s="69" t="s">
        <v>200</v>
      </c>
      <c r="D63" s="99"/>
      <c r="E63" s="97"/>
      <c r="F63" s="102"/>
      <c r="G63" s="69" t="s">
        <v>201</v>
      </c>
      <c r="H63" s="69" t="s">
        <v>202</v>
      </c>
      <c r="I63" s="71" t="s">
        <v>203</v>
      </c>
    </row>
    <row r="64" spans="1:9" ht="270" x14ac:dyDescent="0.2">
      <c r="A64" s="67">
        <v>63</v>
      </c>
      <c r="B64" s="68">
        <v>63</v>
      </c>
      <c r="C64" s="69" t="s">
        <v>224</v>
      </c>
      <c r="D64" s="99"/>
      <c r="E64" s="97"/>
      <c r="F64" s="102"/>
      <c r="G64" s="69" t="s">
        <v>225</v>
      </c>
      <c r="H64" s="69" t="s">
        <v>226</v>
      </c>
      <c r="I64" s="71" t="s">
        <v>227</v>
      </c>
    </row>
    <row r="65" spans="1:9" ht="165" x14ac:dyDescent="0.2">
      <c r="A65" s="67">
        <v>64</v>
      </c>
      <c r="B65" s="68">
        <v>64</v>
      </c>
      <c r="C65" s="69" t="s">
        <v>228</v>
      </c>
      <c r="D65" s="99"/>
      <c r="E65" s="97"/>
      <c r="F65" s="102"/>
      <c r="G65" s="69" t="s">
        <v>229</v>
      </c>
      <c r="H65" s="69" t="s">
        <v>230</v>
      </c>
      <c r="I65" s="71" t="s">
        <v>231</v>
      </c>
    </row>
    <row r="66" spans="1:9" ht="342" x14ac:dyDescent="0.2">
      <c r="A66" s="67">
        <v>65</v>
      </c>
      <c r="B66" s="68">
        <v>65</v>
      </c>
      <c r="C66" s="69" t="s">
        <v>232</v>
      </c>
      <c r="D66" s="99"/>
      <c r="E66" s="97" t="s">
        <v>233</v>
      </c>
      <c r="F66" s="101"/>
      <c r="G66" s="69" t="s">
        <v>234</v>
      </c>
      <c r="H66" s="69" t="s">
        <v>235</v>
      </c>
      <c r="I66" s="71" t="s">
        <v>236</v>
      </c>
    </row>
    <row r="67" spans="1:9" ht="409.6" x14ac:dyDescent="0.2">
      <c r="A67" s="67">
        <v>66</v>
      </c>
      <c r="B67" s="68">
        <v>66</v>
      </c>
      <c r="C67" s="69" t="s">
        <v>237</v>
      </c>
      <c r="D67" s="99"/>
      <c r="E67" s="97"/>
      <c r="F67" s="100" t="s">
        <v>238</v>
      </c>
      <c r="G67" s="69" t="s">
        <v>239</v>
      </c>
      <c r="H67" s="69" t="s">
        <v>240</v>
      </c>
      <c r="I67" s="71" t="s">
        <v>241</v>
      </c>
    </row>
    <row r="68" spans="1:9" ht="398" x14ac:dyDescent="0.2">
      <c r="A68" s="67">
        <v>67</v>
      </c>
      <c r="B68" s="68">
        <v>67</v>
      </c>
      <c r="C68" s="69" t="s">
        <v>242</v>
      </c>
      <c r="D68" s="99"/>
      <c r="E68" s="97"/>
      <c r="F68" s="102"/>
      <c r="G68" s="69" t="s">
        <v>243</v>
      </c>
      <c r="H68" s="69" t="s">
        <v>311</v>
      </c>
      <c r="I68" s="71" t="s">
        <v>245</v>
      </c>
    </row>
    <row r="69" spans="1:9" ht="398" x14ac:dyDescent="0.2">
      <c r="A69" s="67">
        <v>68</v>
      </c>
      <c r="B69" s="68">
        <v>68</v>
      </c>
      <c r="C69" s="69" t="s">
        <v>246</v>
      </c>
      <c r="D69" s="99"/>
      <c r="E69" s="97"/>
      <c r="F69" s="102"/>
      <c r="G69" s="69" t="s">
        <v>247</v>
      </c>
      <c r="H69" s="69" t="s">
        <v>312</v>
      </c>
      <c r="I69" s="71" t="s">
        <v>249</v>
      </c>
    </row>
    <row r="70" spans="1:9" ht="195" x14ac:dyDescent="0.2">
      <c r="A70" s="67">
        <v>69</v>
      </c>
      <c r="B70" s="68">
        <v>69</v>
      </c>
      <c r="C70" s="69" t="s">
        <v>250</v>
      </c>
      <c r="D70" s="99"/>
      <c r="E70" s="97"/>
      <c r="F70" s="102"/>
      <c r="G70" s="69" t="s">
        <v>251</v>
      </c>
      <c r="H70" s="69" t="s">
        <v>252</v>
      </c>
      <c r="I70" s="71" t="s">
        <v>253</v>
      </c>
    </row>
    <row r="71" spans="1:9" ht="285" x14ac:dyDescent="0.2">
      <c r="A71" s="67">
        <v>70</v>
      </c>
      <c r="B71" s="68">
        <v>70</v>
      </c>
      <c r="C71" s="69" t="s">
        <v>254</v>
      </c>
      <c r="D71" s="99"/>
      <c r="E71" s="97"/>
      <c r="F71" s="102"/>
      <c r="G71" s="69" t="s">
        <v>255</v>
      </c>
      <c r="H71" s="69" t="s">
        <v>256</v>
      </c>
      <c r="I71" s="71" t="s">
        <v>257</v>
      </c>
    </row>
    <row r="72" spans="1:9" ht="409.6" x14ac:dyDescent="0.2">
      <c r="A72" s="67">
        <v>71</v>
      </c>
      <c r="B72" s="68">
        <v>71</v>
      </c>
      <c r="C72" s="69" t="s">
        <v>258</v>
      </c>
      <c r="D72" s="99"/>
      <c r="E72" s="97"/>
      <c r="F72" s="102"/>
      <c r="G72" s="69" t="s">
        <v>259</v>
      </c>
      <c r="H72" s="69" t="s">
        <v>313</v>
      </c>
      <c r="I72" s="71" t="s">
        <v>261</v>
      </c>
    </row>
    <row r="73" spans="1:9" ht="409.6" x14ac:dyDescent="0.2">
      <c r="A73" s="67">
        <v>72</v>
      </c>
      <c r="B73" s="68">
        <v>72</v>
      </c>
      <c r="C73" s="69" t="s">
        <v>262</v>
      </c>
      <c r="D73" s="99"/>
      <c r="E73" s="97"/>
      <c r="F73" s="101"/>
      <c r="G73" s="69" t="s">
        <v>263</v>
      </c>
      <c r="H73" s="69" t="s">
        <v>264</v>
      </c>
      <c r="I73" s="71" t="s">
        <v>265</v>
      </c>
    </row>
    <row r="74" spans="1:9" ht="285" x14ac:dyDescent="0.2">
      <c r="A74" s="67">
        <v>73</v>
      </c>
      <c r="B74" s="68">
        <v>73</v>
      </c>
      <c r="C74" s="69" t="s">
        <v>314</v>
      </c>
      <c r="D74" s="99" t="s">
        <v>315</v>
      </c>
      <c r="E74" s="97" t="s">
        <v>316</v>
      </c>
      <c r="F74" s="100" t="s">
        <v>75</v>
      </c>
      <c r="G74" s="69" t="s">
        <v>317</v>
      </c>
      <c r="H74" s="69" t="s">
        <v>318</v>
      </c>
      <c r="I74" s="71" t="s">
        <v>319</v>
      </c>
    </row>
    <row r="75" spans="1:9" ht="240" x14ac:dyDescent="0.2">
      <c r="A75" s="67">
        <v>74</v>
      </c>
      <c r="B75" s="68">
        <v>74</v>
      </c>
      <c r="C75" s="69" t="s">
        <v>320</v>
      </c>
      <c r="D75" s="99"/>
      <c r="E75" s="97"/>
      <c r="F75" s="101"/>
      <c r="G75" s="69" t="s">
        <v>321</v>
      </c>
      <c r="H75" s="69" t="s">
        <v>322</v>
      </c>
      <c r="I75" s="71" t="s">
        <v>323</v>
      </c>
    </row>
    <row r="76" spans="1:9" ht="165" x14ac:dyDescent="0.2">
      <c r="A76" s="67">
        <v>75</v>
      </c>
      <c r="B76" s="68">
        <v>75</v>
      </c>
      <c r="C76" s="69" t="s">
        <v>324</v>
      </c>
      <c r="D76" s="99"/>
      <c r="E76" s="97"/>
      <c r="F76" s="100" t="s">
        <v>238</v>
      </c>
      <c r="G76" s="69" t="s">
        <v>325</v>
      </c>
      <c r="H76" s="69" t="s">
        <v>326</v>
      </c>
      <c r="I76" s="71" t="s">
        <v>327</v>
      </c>
    </row>
    <row r="77" spans="1:9" ht="135" x14ac:dyDescent="0.2">
      <c r="A77" s="67">
        <v>76</v>
      </c>
      <c r="B77" s="68">
        <v>76</v>
      </c>
      <c r="C77" s="69" t="s">
        <v>328</v>
      </c>
      <c r="D77" s="99"/>
      <c r="E77" s="97"/>
      <c r="F77" s="101"/>
      <c r="G77" s="69" t="s">
        <v>329</v>
      </c>
      <c r="H77" s="69" t="s">
        <v>330</v>
      </c>
      <c r="I77" s="71" t="s">
        <v>331</v>
      </c>
    </row>
    <row r="78" spans="1:9" ht="195" x14ac:dyDescent="0.2">
      <c r="A78" s="67">
        <v>77</v>
      </c>
      <c r="B78" s="68">
        <v>77</v>
      </c>
      <c r="C78" s="69" t="s">
        <v>332</v>
      </c>
      <c r="D78" s="99"/>
      <c r="E78" s="97"/>
      <c r="F78" s="100" t="s">
        <v>75</v>
      </c>
      <c r="G78" s="69" t="s">
        <v>333</v>
      </c>
      <c r="H78" s="69" t="s">
        <v>334</v>
      </c>
      <c r="I78" s="71" t="s">
        <v>335</v>
      </c>
    </row>
    <row r="79" spans="1:9" ht="409.6" x14ac:dyDescent="0.2">
      <c r="A79" s="67">
        <v>78</v>
      </c>
      <c r="B79" s="68">
        <v>78</v>
      </c>
      <c r="C79" s="69" t="s">
        <v>336</v>
      </c>
      <c r="D79" s="99"/>
      <c r="E79" s="97"/>
      <c r="F79" s="102"/>
      <c r="G79" s="69" t="s">
        <v>303</v>
      </c>
      <c r="H79" s="69" t="s">
        <v>337</v>
      </c>
      <c r="I79" s="71" t="s">
        <v>338</v>
      </c>
    </row>
    <row r="80" spans="1:9" ht="255" x14ac:dyDescent="0.2">
      <c r="A80" s="67">
        <v>79</v>
      </c>
      <c r="B80" s="68">
        <v>79</v>
      </c>
      <c r="C80" s="69" t="s">
        <v>339</v>
      </c>
      <c r="D80" s="99"/>
      <c r="E80" s="97"/>
      <c r="F80" s="102"/>
      <c r="G80" s="69" t="s">
        <v>307</v>
      </c>
      <c r="H80" s="69" t="s">
        <v>308</v>
      </c>
      <c r="I80" s="71" t="s">
        <v>309</v>
      </c>
    </row>
    <row r="81" spans="1:9" ht="165" x14ac:dyDescent="0.2">
      <c r="A81" s="67">
        <v>80</v>
      </c>
      <c r="B81" s="68">
        <v>80</v>
      </c>
      <c r="C81" s="69" t="s">
        <v>340</v>
      </c>
      <c r="D81" s="99"/>
      <c r="E81" s="97"/>
      <c r="F81" s="102"/>
      <c r="G81" s="69" t="s">
        <v>341</v>
      </c>
      <c r="H81" s="69" t="s">
        <v>342</v>
      </c>
      <c r="I81" s="71" t="s">
        <v>343</v>
      </c>
    </row>
    <row r="82" spans="1:9" ht="384" x14ac:dyDescent="0.2">
      <c r="A82" s="67">
        <v>81</v>
      </c>
      <c r="B82" s="68">
        <v>81</v>
      </c>
      <c r="C82" s="69" t="s">
        <v>97</v>
      </c>
      <c r="D82" s="99"/>
      <c r="E82" s="97" t="s">
        <v>89</v>
      </c>
      <c r="F82" s="102"/>
      <c r="G82" s="69" t="s">
        <v>98</v>
      </c>
      <c r="H82" s="69" t="s">
        <v>99</v>
      </c>
      <c r="I82" s="71" t="s">
        <v>100</v>
      </c>
    </row>
    <row r="83" spans="1:9" ht="409.6" x14ac:dyDescent="0.2">
      <c r="A83" s="67">
        <v>82</v>
      </c>
      <c r="B83" s="68">
        <v>82</v>
      </c>
      <c r="C83" s="69" t="s">
        <v>101</v>
      </c>
      <c r="D83" s="99"/>
      <c r="E83" s="97"/>
      <c r="F83" s="102"/>
      <c r="G83" s="69" t="s">
        <v>102</v>
      </c>
      <c r="H83" s="69" t="s">
        <v>103</v>
      </c>
      <c r="I83" s="71" t="s">
        <v>104</v>
      </c>
    </row>
    <row r="84" spans="1:9" ht="285" x14ac:dyDescent="0.2">
      <c r="A84" s="67">
        <v>83</v>
      </c>
      <c r="B84" s="68">
        <v>83</v>
      </c>
      <c r="C84" s="69" t="s">
        <v>105</v>
      </c>
      <c r="D84" s="99"/>
      <c r="E84" s="97"/>
      <c r="F84" s="102"/>
      <c r="G84" s="69" t="s">
        <v>106</v>
      </c>
      <c r="H84" s="69" t="s">
        <v>107</v>
      </c>
      <c r="I84" s="71" t="s">
        <v>108</v>
      </c>
    </row>
    <row r="85" spans="1:9" ht="409.6" x14ac:dyDescent="0.2">
      <c r="A85" s="67">
        <v>84</v>
      </c>
      <c r="B85" s="68">
        <v>84</v>
      </c>
      <c r="C85" s="69" t="s">
        <v>109</v>
      </c>
      <c r="D85" s="99"/>
      <c r="E85" s="97" t="s">
        <v>110</v>
      </c>
      <c r="F85" s="102"/>
      <c r="G85" s="69" t="s">
        <v>111</v>
      </c>
      <c r="H85" s="69" t="s">
        <v>310</v>
      </c>
      <c r="I85" s="71" t="s">
        <v>113</v>
      </c>
    </row>
    <row r="86" spans="1:9" ht="195" x14ac:dyDescent="0.2">
      <c r="A86" s="67">
        <v>85</v>
      </c>
      <c r="B86" s="68">
        <v>85</v>
      </c>
      <c r="C86" s="69" t="s">
        <v>114</v>
      </c>
      <c r="D86" s="99"/>
      <c r="E86" s="97"/>
      <c r="F86" s="102"/>
      <c r="G86" s="69" t="s">
        <v>115</v>
      </c>
      <c r="H86" s="69" t="s">
        <v>116</v>
      </c>
      <c r="I86" s="71" t="s">
        <v>117</v>
      </c>
    </row>
    <row r="87" spans="1:9" ht="105" x14ac:dyDescent="0.2">
      <c r="A87" s="67">
        <v>86</v>
      </c>
      <c r="B87" s="68">
        <v>86</v>
      </c>
      <c r="C87" s="69" t="s">
        <v>170</v>
      </c>
      <c r="D87" s="99"/>
      <c r="E87" s="70" t="s">
        <v>171</v>
      </c>
      <c r="F87" s="102"/>
      <c r="G87" s="69" t="s">
        <v>172</v>
      </c>
      <c r="H87" s="69" t="s">
        <v>173</v>
      </c>
      <c r="I87" s="71" t="s">
        <v>174</v>
      </c>
    </row>
    <row r="88" spans="1:9" ht="342" x14ac:dyDescent="0.2">
      <c r="A88" s="67">
        <v>87</v>
      </c>
      <c r="B88" s="68">
        <v>87</v>
      </c>
      <c r="C88" s="69" t="s">
        <v>232</v>
      </c>
      <c r="D88" s="99"/>
      <c r="E88" s="97" t="s">
        <v>233</v>
      </c>
      <c r="F88" s="101"/>
      <c r="G88" s="69" t="s">
        <v>234</v>
      </c>
      <c r="H88" s="69" t="s">
        <v>235</v>
      </c>
      <c r="I88" s="71" t="s">
        <v>236</v>
      </c>
    </row>
    <row r="89" spans="1:9" ht="409.6" x14ac:dyDescent="0.2">
      <c r="A89" s="67">
        <v>88</v>
      </c>
      <c r="B89" s="68">
        <v>88</v>
      </c>
      <c r="C89" s="69" t="s">
        <v>237</v>
      </c>
      <c r="D89" s="99"/>
      <c r="E89" s="97"/>
      <c r="F89" s="100" t="s">
        <v>238</v>
      </c>
      <c r="G89" s="69" t="s">
        <v>239</v>
      </c>
      <c r="H89" s="69" t="s">
        <v>240</v>
      </c>
      <c r="I89" s="71" t="s">
        <v>241</v>
      </c>
    </row>
    <row r="90" spans="1:9" ht="398" x14ac:dyDescent="0.2">
      <c r="A90" s="67">
        <v>89</v>
      </c>
      <c r="B90" s="68">
        <v>89</v>
      </c>
      <c r="C90" s="69" t="s">
        <v>242</v>
      </c>
      <c r="D90" s="99"/>
      <c r="E90" s="97"/>
      <c r="F90" s="102"/>
      <c r="G90" s="69" t="s">
        <v>243</v>
      </c>
      <c r="H90" s="69" t="s">
        <v>344</v>
      </c>
      <c r="I90" s="71" t="s">
        <v>245</v>
      </c>
    </row>
    <row r="91" spans="1:9" ht="328" x14ac:dyDescent="0.2">
      <c r="A91" s="67">
        <v>90</v>
      </c>
      <c r="B91" s="68">
        <v>90</v>
      </c>
      <c r="C91" s="69" t="s">
        <v>246</v>
      </c>
      <c r="D91" s="99"/>
      <c r="E91" s="97"/>
      <c r="F91" s="102"/>
      <c r="G91" s="69" t="s">
        <v>247</v>
      </c>
      <c r="H91" s="69" t="s">
        <v>248</v>
      </c>
      <c r="I91" s="71" t="s">
        <v>249</v>
      </c>
    </row>
    <row r="92" spans="1:9" ht="195" x14ac:dyDescent="0.2">
      <c r="A92" s="67">
        <v>91</v>
      </c>
      <c r="B92" s="68">
        <v>91</v>
      </c>
      <c r="C92" s="69" t="s">
        <v>250</v>
      </c>
      <c r="D92" s="99"/>
      <c r="E92" s="97"/>
      <c r="F92" s="102"/>
      <c r="G92" s="69" t="s">
        <v>251</v>
      </c>
      <c r="H92" s="69" t="s">
        <v>252</v>
      </c>
      <c r="I92" s="71" t="s">
        <v>253</v>
      </c>
    </row>
    <row r="93" spans="1:9" ht="285" x14ac:dyDescent="0.2">
      <c r="A93" s="67">
        <v>92</v>
      </c>
      <c r="B93" s="68">
        <v>92</v>
      </c>
      <c r="C93" s="69" t="s">
        <v>254</v>
      </c>
      <c r="D93" s="99"/>
      <c r="E93" s="97"/>
      <c r="F93" s="102"/>
      <c r="G93" s="69" t="s">
        <v>255</v>
      </c>
      <c r="H93" s="69" t="s">
        <v>256</v>
      </c>
      <c r="I93" s="71" t="s">
        <v>257</v>
      </c>
    </row>
    <row r="94" spans="1:9" ht="409.6" x14ac:dyDescent="0.2">
      <c r="A94" s="67">
        <v>93</v>
      </c>
      <c r="B94" s="68">
        <v>93</v>
      </c>
      <c r="C94" s="69" t="s">
        <v>258</v>
      </c>
      <c r="D94" s="99"/>
      <c r="E94" s="97"/>
      <c r="F94" s="102"/>
      <c r="G94" s="69" t="s">
        <v>259</v>
      </c>
      <c r="H94" s="69" t="s">
        <v>313</v>
      </c>
      <c r="I94" s="71" t="s">
        <v>261</v>
      </c>
    </row>
    <row r="95" spans="1:9" ht="409.6" x14ac:dyDescent="0.2">
      <c r="A95" s="67">
        <v>94</v>
      </c>
      <c r="B95" s="68">
        <v>94</v>
      </c>
      <c r="C95" s="69" t="s">
        <v>262</v>
      </c>
      <c r="D95" s="99"/>
      <c r="E95" s="97"/>
      <c r="F95" s="102"/>
      <c r="G95" s="69" t="s">
        <v>263</v>
      </c>
      <c r="H95" s="69" t="s">
        <v>264</v>
      </c>
      <c r="I95" s="71" t="s">
        <v>265</v>
      </c>
    </row>
    <row r="96" spans="1:9" ht="225" x14ac:dyDescent="0.2">
      <c r="A96" s="67">
        <v>95</v>
      </c>
      <c r="B96" s="68">
        <v>95</v>
      </c>
      <c r="C96" s="69" t="s">
        <v>345</v>
      </c>
      <c r="D96" s="99" t="s">
        <v>88</v>
      </c>
      <c r="E96" s="97" t="s">
        <v>346</v>
      </c>
      <c r="F96" s="102"/>
      <c r="G96" s="69" t="s">
        <v>347</v>
      </c>
      <c r="H96" s="69" t="s">
        <v>348</v>
      </c>
      <c r="I96" s="71"/>
    </row>
    <row r="97" spans="1:9" ht="409.6" thickBot="1" x14ac:dyDescent="0.25">
      <c r="A97" s="72">
        <v>96</v>
      </c>
      <c r="B97" s="73">
        <v>96</v>
      </c>
      <c r="C97" s="74" t="s">
        <v>349</v>
      </c>
      <c r="D97" s="104"/>
      <c r="E97" s="98"/>
      <c r="F97" s="103"/>
      <c r="G97" s="74" t="s">
        <v>350</v>
      </c>
      <c r="H97" s="74" t="s">
        <v>351</v>
      </c>
      <c r="I97" s="75"/>
    </row>
  </sheetData>
  <mergeCells count="30">
    <mergeCell ref="D2:D4"/>
    <mergeCell ref="E2:E4"/>
    <mergeCell ref="F2:F40"/>
    <mergeCell ref="D5:D52"/>
    <mergeCell ref="E5:E9"/>
    <mergeCell ref="E10:E24"/>
    <mergeCell ref="E25:E29"/>
    <mergeCell ref="E30:E39"/>
    <mergeCell ref="E40:E47"/>
    <mergeCell ref="F41:F49"/>
    <mergeCell ref="E48:E49"/>
    <mergeCell ref="E50:E51"/>
    <mergeCell ref="F50:F66"/>
    <mergeCell ref="D53:D73"/>
    <mergeCell ref="E53:E57"/>
    <mergeCell ref="E58:E59"/>
    <mergeCell ref="E61:E65"/>
    <mergeCell ref="E66:E73"/>
    <mergeCell ref="F67:F73"/>
    <mergeCell ref="E96:E97"/>
    <mergeCell ref="D74:D95"/>
    <mergeCell ref="E74:E81"/>
    <mergeCell ref="F74:F75"/>
    <mergeCell ref="F76:F77"/>
    <mergeCell ref="F78:F88"/>
    <mergeCell ref="E82:E84"/>
    <mergeCell ref="E85:E86"/>
    <mergeCell ref="E88:E95"/>
    <mergeCell ref="F89:F97"/>
    <mergeCell ref="D96:D9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7DE24-F1AE-5043-A41B-6053B12A4FEA}">
  <dimension ref="A1:H341"/>
  <sheetViews>
    <sheetView topLeftCell="A69" zoomScale="125" workbookViewId="0">
      <selection activeCell="V121" sqref="V121"/>
    </sheetView>
  </sheetViews>
  <sheetFormatPr baseColWidth="10" defaultRowHeight="15" x14ac:dyDescent="0.2"/>
  <cols>
    <col min="2" max="2" width="10.83203125" hidden="1" customWidth="1"/>
    <col min="8" max="8" width="21" bestFit="1" customWidth="1"/>
  </cols>
  <sheetData>
    <row r="1" spans="1:8" x14ac:dyDescent="0.2">
      <c r="A1" s="1" t="s">
        <v>0</v>
      </c>
      <c r="B1" s="1" t="s">
        <v>1</v>
      </c>
      <c r="C1" s="1" t="s">
        <v>2</v>
      </c>
      <c r="D1" s="1" t="s">
        <v>3</v>
      </c>
      <c r="E1" s="1" t="s">
        <v>32</v>
      </c>
      <c r="F1" s="1" t="s">
        <v>33</v>
      </c>
      <c r="G1" s="1" t="s">
        <v>6</v>
      </c>
      <c r="H1" s="1" t="s">
        <v>7</v>
      </c>
    </row>
    <row r="2" spans="1:8" x14ac:dyDescent="0.2">
      <c r="A2" s="2">
        <v>1</v>
      </c>
      <c r="B2" s="2">
        <v>1</v>
      </c>
      <c r="C2" s="2">
        <v>0.85709999999999997</v>
      </c>
      <c r="D2" s="2">
        <v>0.9</v>
      </c>
      <c r="E2" s="2">
        <v>0.8</v>
      </c>
      <c r="F2" s="2">
        <v>0.97140000000000004</v>
      </c>
      <c r="G2" s="2">
        <f>MAX(C2:F2)</f>
        <v>0.97140000000000004</v>
      </c>
      <c r="H2" s="2" t="str">
        <f>IF(G2=F2,$F$1,IF(G2=E2,$E$1,IF(G2=D2,$D$1,IF(G2=C2,$C$1,""))))</f>
        <v>phi4</v>
      </c>
    </row>
    <row r="3" spans="1:8" x14ac:dyDescent="0.2">
      <c r="A3" s="2">
        <v>2</v>
      </c>
      <c r="B3" s="2">
        <v>2</v>
      </c>
      <c r="C3" s="2">
        <v>0.42859999999999998</v>
      </c>
      <c r="D3" s="2">
        <v>0.87139999999999995</v>
      </c>
      <c r="E3" s="2">
        <v>0.5</v>
      </c>
      <c r="F3" s="2">
        <v>0.78569999999999995</v>
      </c>
      <c r="G3" s="2">
        <f t="shared" ref="G3:G57" si="0">MAX(C3:F3)</f>
        <v>0.87139999999999995</v>
      </c>
      <c r="H3" s="2" t="str">
        <f t="shared" ref="H3:H57" si="1">IF(G3=F3,$F$1,IF(G3=E3,$E$1,IF(G3=D3,$D$1,IF(G3=C3,$C$1,""))))</f>
        <v>ftphi4</v>
      </c>
    </row>
    <row r="4" spans="1:8" x14ac:dyDescent="0.2">
      <c r="A4" s="2">
        <v>3</v>
      </c>
      <c r="B4" s="2">
        <v>3</v>
      </c>
      <c r="C4" s="2">
        <v>0.78569999999999995</v>
      </c>
      <c r="D4" s="2">
        <v>0.85709999999999997</v>
      </c>
      <c r="E4" s="2">
        <v>0.64290000000000003</v>
      </c>
      <c r="F4" s="2">
        <v>0.9143</v>
      </c>
      <c r="G4" s="2">
        <f t="shared" si="0"/>
        <v>0.9143</v>
      </c>
      <c r="H4" s="2" t="str">
        <f t="shared" si="1"/>
        <v>phi4</v>
      </c>
    </row>
    <row r="5" spans="1:8" x14ac:dyDescent="0.2">
      <c r="A5" s="2">
        <v>4</v>
      </c>
      <c r="B5" s="2">
        <v>4</v>
      </c>
      <c r="C5" s="2">
        <v>0.78569999999999995</v>
      </c>
      <c r="D5" s="2">
        <v>0.6714</v>
      </c>
      <c r="E5" s="2">
        <v>0.65710000000000002</v>
      </c>
      <c r="F5" s="2">
        <v>0.6</v>
      </c>
      <c r="G5" s="2">
        <f t="shared" si="0"/>
        <v>0.78569999999999995</v>
      </c>
      <c r="H5" s="2" t="str">
        <f t="shared" si="1"/>
        <v>ftllama3.1</v>
      </c>
    </row>
    <row r="6" spans="1:8" x14ac:dyDescent="0.2">
      <c r="A6" s="2">
        <v>5</v>
      </c>
      <c r="B6" s="2">
        <v>5</v>
      </c>
      <c r="C6" s="2">
        <v>0.98570000000000002</v>
      </c>
      <c r="D6" s="2">
        <v>0.95709999999999995</v>
      </c>
      <c r="E6" s="2">
        <v>0.84289999999999998</v>
      </c>
      <c r="F6" s="2">
        <v>0.87139999999999995</v>
      </c>
      <c r="G6" s="2">
        <f t="shared" si="0"/>
        <v>0.98570000000000002</v>
      </c>
      <c r="H6" s="2" t="str">
        <f t="shared" si="1"/>
        <v>ftllama3.1</v>
      </c>
    </row>
    <row r="7" spans="1:8" x14ac:dyDescent="0.2">
      <c r="A7" s="2">
        <v>6</v>
      </c>
      <c r="B7" s="2">
        <v>6</v>
      </c>
      <c r="C7" s="2">
        <v>0.97140000000000004</v>
      </c>
      <c r="D7" s="2">
        <v>0.7</v>
      </c>
      <c r="E7" s="2">
        <v>0.85709999999999997</v>
      </c>
      <c r="F7" s="2">
        <v>0.88570000000000004</v>
      </c>
      <c r="G7" s="2">
        <f t="shared" si="0"/>
        <v>0.97140000000000004</v>
      </c>
      <c r="H7" s="2" t="str">
        <f t="shared" si="1"/>
        <v>ftllama3.1</v>
      </c>
    </row>
    <row r="8" spans="1:8" x14ac:dyDescent="0.2">
      <c r="A8" s="2">
        <v>7</v>
      </c>
      <c r="B8" s="2">
        <v>7</v>
      </c>
      <c r="C8" s="2">
        <v>0.92859999999999998</v>
      </c>
      <c r="D8" s="2">
        <v>0.87139999999999995</v>
      </c>
      <c r="E8" s="2">
        <v>0.68569999999999998</v>
      </c>
      <c r="F8" s="2">
        <v>0.87139999999999995</v>
      </c>
      <c r="G8" s="2">
        <f t="shared" si="0"/>
        <v>0.92859999999999998</v>
      </c>
      <c r="H8" s="2" t="str">
        <f t="shared" si="1"/>
        <v>ftllama3.1</v>
      </c>
    </row>
    <row r="9" spans="1:8" x14ac:dyDescent="0.2">
      <c r="A9" s="2">
        <v>8</v>
      </c>
      <c r="B9" s="2">
        <v>8</v>
      </c>
      <c r="C9" s="2">
        <v>0.98570000000000002</v>
      </c>
      <c r="D9" s="2">
        <v>0.84289999999999998</v>
      </c>
      <c r="E9" s="2">
        <v>0.95709999999999995</v>
      </c>
      <c r="F9" s="2">
        <v>0.92859999999999998</v>
      </c>
      <c r="G9" s="2">
        <f t="shared" si="0"/>
        <v>0.98570000000000002</v>
      </c>
      <c r="H9" s="2" t="str">
        <f t="shared" si="1"/>
        <v>ftllama3.1</v>
      </c>
    </row>
    <row r="10" spans="1:8" x14ac:dyDescent="0.2">
      <c r="A10" s="2">
        <v>9</v>
      </c>
      <c r="B10" s="2">
        <v>9</v>
      </c>
      <c r="C10" s="2">
        <v>0.81430000000000002</v>
      </c>
      <c r="D10" s="2">
        <v>0.8286</v>
      </c>
      <c r="E10" s="2">
        <v>0.84289999999999998</v>
      </c>
      <c r="F10" s="2">
        <v>0.92859999999999998</v>
      </c>
      <c r="G10" s="2">
        <f t="shared" si="0"/>
        <v>0.92859999999999998</v>
      </c>
      <c r="H10" s="2" t="str">
        <f t="shared" si="1"/>
        <v>phi4</v>
      </c>
    </row>
    <row r="11" spans="1:8" x14ac:dyDescent="0.2">
      <c r="A11" s="2">
        <v>10</v>
      </c>
      <c r="B11" s="2">
        <v>10</v>
      </c>
      <c r="C11" s="2">
        <v>0.78569999999999995</v>
      </c>
      <c r="D11" s="2">
        <v>0.62860000000000005</v>
      </c>
      <c r="E11" s="2">
        <v>0.7571</v>
      </c>
      <c r="F11" s="2">
        <v>0.5</v>
      </c>
      <c r="G11" s="2">
        <f t="shared" si="0"/>
        <v>0.78569999999999995</v>
      </c>
      <c r="H11" s="2" t="str">
        <f t="shared" si="1"/>
        <v>ftllama3.1</v>
      </c>
    </row>
    <row r="12" spans="1:8" x14ac:dyDescent="0.2">
      <c r="A12" s="2">
        <v>11</v>
      </c>
      <c r="B12" s="2">
        <v>11</v>
      </c>
      <c r="C12" s="2">
        <v>0.85709999999999997</v>
      </c>
      <c r="D12" s="2">
        <v>0.87139999999999995</v>
      </c>
      <c r="E12" s="2">
        <v>0.6714</v>
      </c>
      <c r="F12" s="2">
        <v>0.5</v>
      </c>
      <c r="G12" s="2">
        <f t="shared" si="0"/>
        <v>0.87139999999999995</v>
      </c>
      <c r="H12" s="2" t="str">
        <f t="shared" si="1"/>
        <v>ftphi4</v>
      </c>
    </row>
    <row r="13" spans="1:8" x14ac:dyDescent="0.2">
      <c r="A13" s="2">
        <v>12</v>
      </c>
      <c r="B13" s="2">
        <v>12</v>
      </c>
      <c r="C13" s="2">
        <v>0.65710000000000002</v>
      </c>
      <c r="D13" s="2">
        <v>0.72860000000000003</v>
      </c>
      <c r="E13" s="2">
        <v>0.7</v>
      </c>
      <c r="F13" s="2">
        <v>0.77139999999999997</v>
      </c>
      <c r="G13" s="2">
        <f t="shared" si="0"/>
        <v>0.77139999999999997</v>
      </c>
      <c r="H13" s="2" t="str">
        <f t="shared" si="1"/>
        <v>phi4</v>
      </c>
    </row>
    <row r="14" spans="1:8" x14ac:dyDescent="0.2">
      <c r="A14" s="2">
        <v>13</v>
      </c>
      <c r="B14" s="2">
        <v>13</v>
      </c>
      <c r="C14" s="2">
        <v>0.61429999999999996</v>
      </c>
      <c r="D14" s="2">
        <v>0.85709999999999997</v>
      </c>
      <c r="E14" s="2">
        <v>0.51429999999999998</v>
      </c>
      <c r="F14" s="2">
        <v>0.77139999999999997</v>
      </c>
      <c r="G14" s="2">
        <f t="shared" si="0"/>
        <v>0.85709999999999997</v>
      </c>
      <c r="H14" s="2" t="str">
        <f t="shared" si="1"/>
        <v>ftphi4</v>
      </c>
    </row>
    <row r="15" spans="1:8" x14ac:dyDescent="0.2">
      <c r="A15" s="2">
        <v>14</v>
      </c>
      <c r="B15" s="2">
        <v>14</v>
      </c>
      <c r="C15" s="2">
        <v>0.8286</v>
      </c>
      <c r="D15" s="2">
        <v>0.92859999999999998</v>
      </c>
      <c r="E15" s="2">
        <v>0.57140000000000002</v>
      </c>
      <c r="F15" s="2">
        <v>0.88570000000000004</v>
      </c>
      <c r="G15" s="2">
        <f t="shared" si="0"/>
        <v>0.92859999999999998</v>
      </c>
      <c r="H15" s="2" t="str">
        <f t="shared" si="1"/>
        <v>ftphi4</v>
      </c>
    </row>
    <row r="16" spans="1:8" x14ac:dyDescent="0.2">
      <c r="A16" s="2">
        <v>15</v>
      </c>
      <c r="B16" s="2">
        <v>15</v>
      </c>
      <c r="C16" s="2">
        <v>0.94289999999999996</v>
      </c>
      <c r="D16" s="2">
        <v>0.72860000000000003</v>
      </c>
      <c r="E16" s="2">
        <v>0.51429999999999998</v>
      </c>
      <c r="F16" s="2">
        <v>0.1714</v>
      </c>
      <c r="G16" s="2">
        <f t="shared" si="0"/>
        <v>0.94289999999999996</v>
      </c>
      <c r="H16" s="2" t="str">
        <f t="shared" si="1"/>
        <v>ftllama3.1</v>
      </c>
    </row>
    <row r="17" spans="1:8" x14ac:dyDescent="0.2">
      <c r="A17" s="2">
        <v>16</v>
      </c>
      <c r="B17" s="2">
        <v>16</v>
      </c>
      <c r="C17" s="2">
        <v>0.92859999999999998</v>
      </c>
      <c r="D17" s="2">
        <v>0.85709999999999997</v>
      </c>
      <c r="E17" s="2">
        <v>0.65710000000000002</v>
      </c>
      <c r="F17" s="2">
        <v>0.34289999999999998</v>
      </c>
      <c r="G17" s="2">
        <f t="shared" si="0"/>
        <v>0.92859999999999998</v>
      </c>
      <c r="H17" s="2" t="str">
        <f t="shared" si="1"/>
        <v>ftllama3.1</v>
      </c>
    </row>
    <row r="18" spans="1:8" x14ac:dyDescent="0.2">
      <c r="A18" s="2">
        <v>17</v>
      </c>
      <c r="B18" s="2">
        <v>17</v>
      </c>
      <c r="C18" s="2">
        <v>0.57140000000000002</v>
      </c>
      <c r="D18" s="2">
        <v>0.97140000000000004</v>
      </c>
      <c r="E18" s="2">
        <v>0.78569999999999995</v>
      </c>
      <c r="F18" s="2">
        <v>0.7429</v>
      </c>
      <c r="G18" s="2">
        <f t="shared" si="0"/>
        <v>0.97140000000000004</v>
      </c>
      <c r="H18" s="2" t="str">
        <f t="shared" si="1"/>
        <v>ftphi4</v>
      </c>
    </row>
    <row r="19" spans="1:8" x14ac:dyDescent="0.2">
      <c r="A19" s="2">
        <v>18</v>
      </c>
      <c r="B19" s="2">
        <v>18</v>
      </c>
      <c r="C19" s="2">
        <v>0.81430000000000002</v>
      </c>
      <c r="D19" s="2">
        <v>0.97140000000000004</v>
      </c>
      <c r="E19" s="2">
        <v>0.57140000000000002</v>
      </c>
      <c r="F19" s="2">
        <v>0.85709999999999997</v>
      </c>
      <c r="G19" s="2">
        <f t="shared" si="0"/>
        <v>0.97140000000000004</v>
      </c>
      <c r="H19" s="2" t="str">
        <f t="shared" si="1"/>
        <v>ftphi4</v>
      </c>
    </row>
    <row r="20" spans="1:8" x14ac:dyDescent="0.2">
      <c r="A20" s="2">
        <v>19</v>
      </c>
      <c r="B20" s="2">
        <v>19</v>
      </c>
      <c r="C20" s="2">
        <v>1</v>
      </c>
      <c r="D20" s="2">
        <v>0.98570000000000002</v>
      </c>
      <c r="E20" s="2">
        <v>0.7571</v>
      </c>
      <c r="F20" s="2">
        <v>0.72860000000000003</v>
      </c>
      <c r="G20" s="2">
        <f t="shared" si="0"/>
        <v>1</v>
      </c>
      <c r="H20" s="2" t="str">
        <f t="shared" si="1"/>
        <v>ftllama3.1</v>
      </c>
    </row>
    <row r="21" spans="1:8" x14ac:dyDescent="0.2">
      <c r="A21" s="2">
        <v>20</v>
      </c>
      <c r="B21" s="2">
        <v>20</v>
      </c>
      <c r="C21" s="2">
        <v>0.95709999999999995</v>
      </c>
      <c r="D21" s="2">
        <v>0.97140000000000004</v>
      </c>
      <c r="E21" s="2">
        <v>0.88570000000000004</v>
      </c>
      <c r="F21" s="2">
        <v>0.8286</v>
      </c>
      <c r="G21" s="2">
        <f t="shared" si="0"/>
        <v>0.97140000000000004</v>
      </c>
      <c r="H21" s="2" t="str">
        <f t="shared" si="1"/>
        <v>ftphi4</v>
      </c>
    </row>
    <row r="22" spans="1:8" x14ac:dyDescent="0.2">
      <c r="A22" s="2">
        <v>21</v>
      </c>
      <c r="B22" s="2">
        <v>21</v>
      </c>
      <c r="C22" s="2">
        <v>0.97140000000000004</v>
      </c>
      <c r="D22" s="2">
        <v>0.9</v>
      </c>
      <c r="E22" s="2">
        <v>0.81430000000000002</v>
      </c>
      <c r="F22" s="2">
        <v>0.72860000000000003</v>
      </c>
      <c r="G22" s="2">
        <f t="shared" si="0"/>
        <v>0.97140000000000004</v>
      </c>
      <c r="H22" s="2" t="str">
        <f t="shared" si="1"/>
        <v>ftllama3.1</v>
      </c>
    </row>
    <row r="23" spans="1:8" x14ac:dyDescent="0.2">
      <c r="A23" s="2">
        <v>22</v>
      </c>
      <c r="B23" s="2">
        <v>22</v>
      </c>
      <c r="C23" s="2">
        <v>0.9</v>
      </c>
      <c r="D23" s="2">
        <v>1</v>
      </c>
      <c r="E23" s="2">
        <v>0.72860000000000003</v>
      </c>
      <c r="F23" s="2">
        <v>0.54290000000000005</v>
      </c>
      <c r="G23" s="2">
        <f t="shared" si="0"/>
        <v>1</v>
      </c>
      <c r="H23" s="2" t="str">
        <f t="shared" si="1"/>
        <v>ftphi4</v>
      </c>
    </row>
    <row r="24" spans="1:8" x14ac:dyDescent="0.2">
      <c r="A24" s="2">
        <v>23</v>
      </c>
      <c r="B24" s="2">
        <v>23</v>
      </c>
      <c r="C24" s="2">
        <v>0.94289999999999996</v>
      </c>
      <c r="D24" s="2">
        <v>0.97140000000000004</v>
      </c>
      <c r="E24" s="2">
        <v>0.7</v>
      </c>
      <c r="F24" s="2">
        <v>0.85709999999999997</v>
      </c>
      <c r="G24" s="2">
        <f t="shared" si="0"/>
        <v>0.97140000000000004</v>
      </c>
      <c r="H24" s="2" t="str">
        <f t="shared" si="1"/>
        <v>ftphi4</v>
      </c>
    </row>
    <row r="25" spans="1:8" x14ac:dyDescent="0.2">
      <c r="A25" s="2">
        <v>24</v>
      </c>
      <c r="B25" s="2">
        <v>24</v>
      </c>
      <c r="C25" s="2">
        <v>0.8</v>
      </c>
      <c r="D25" s="2">
        <v>0.81430000000000002</v>
      </c>
      <c r="E25" s="2">
        <v>0.6714</v>
      </c>
      <c r="F25" s="2">
        <v>0.5857</v>
      </c>
      <c r="G25" s="2">
        <f t="shared" si="0"/>
        <v>0.81430000000000002</v>
      </c>
      <c r="H25" s="2" t="str">
        <f t="shared" si="1"/>
        <v>ftphi4</v>
      </c>
    </row>
    <row r="26" spans="1:8" x14ac:dyDescent="0.2">
      <c r="A26" s="2">
        <v>25</v>
      </c>
      <c r="B26" s="2">
        <v>25</v>
      </c>
      <c r="C26" s="2">
        <v>0.87139999999999995</v>
      </c>
      <c r="D26" s="2">
        <v>0.94289999999999996</v>
      </c>
      <c r="E26" s="2">
        <v>0.72860000000000003</v>
      </c>
      <c r="F26" s="2">
        <v>0.5857</v>
      </c>
      <c r="G26" s="2">
        <f t="shared" si="0"/>
        <v>0.94289999999999996</v>
      </c>
      <c r="H26" s="2" t="str">
        <f t="shared" si="1"/>
        <v>ftphi4</v>
      </c>
    </row>
    <row r="27" spans="1:8" x14ac:dyDescent="0.2">
      <c r="A27" s="2">
        <v>26</v>
      </c>
      <c r="B27" s="2">
        <v>26</v>
      </c>
      <c r="C27" s="2">
        <v>0.81430000000000002</v>
      </c>
      <c r="D27" s="2">
        <v>0.72860000000000003</v>
      </c>
      <c r="E27" s="2">
        <v>0.65710000000000002</v>
      </c>
      <c r="F27" s="2">
        <v>0.78569999999999995</v>
      </c>
      <c r="G27" s="2">
        <f t="shared" si="0"/>
        <v>0.81430000000000002</v>
      </c>
      <c r="H27" s="2" t="str">
        <f t="shared" si="1"/>
        <v>ftllama3.1</v>
      </c>
    </row>
    <row r="28" spans="1:8" x14ac:dyDescent="0.2">
      <c r="A28" s="2">
        <v>27</v>
      </c>
      <c r="B28" s="2">
        <v>27</v>
      </c>
      <c r="C28" s="2">
        <v>0.8</v>
      </c>
      <c r="D28" s="2">
        <v>0.9143</v>
      </c>
      <c r="E28" s="2">
        <v>0.81430000000000002</v>
      </c>
      <c r="F28" s="2">
        <v>0.94289999999999996</v>
      </c>
      <c r="G28" s="2">
        <f t="shared" si="0"/>
        <v>0.94289999999999996</v>
      </c>
      <c r="H28" s="2" t="str">
        <f t="shared" si="1"/>
        <v>phi4</v>
      </c>
    </row>
    <row r="29" spans="1:8" x14ac:dyDescent="0.2">
      <c r="A29" s="2">
        <v>28</v>
      </c>
      <c r="B29" s="2">
        <v>28</v>
      </c>
      <c r="C29" s="2">
        <v>1</v>
      </c>
      <c r="D29" s="2">
        <v>0.87139999999999995</v>
      </c>
      <c r="E29" s="2">
        <v>0.88570000000000004</v>
      </c>
      <c r="F29" s="2">
        <v>0.97140000000000004</v>
      </c>
      <c r="G29" s="2">
        <f t="shared" si="0"/>
        <v>1</v>
      </c>
      <c r="H29" s="2" t="str">
        <f t="shared" si="1"/>
        <v>ftllama3.1</v>
      </c>
    </row>
    <row r="30" spans="1:8" x14ac:dyDescent="0.2">
      <c r="A30" s="2">
        <v>29</v>
      </c>
      <c r="B30" s="2">
        <v>29</v>
      </c>
      <c r="C30" s="2">
        <v>0.9143</v>
      </c>
      <c r="D30" s="2">
        <v>0.81430000000000002</v>
      </c>
      <c r="E30" s="2">
        <v>0.8</v>
      </c>
      <c r="F30" s="2">
        <v>0.92859999999999998</v>
      </c>
      <c r="G30" s="2">
        <f t="shared" si="0"/>
        <v>0.92859999999999998</v>
      </c>
      <c r="H30" s="2" t="str">
        <f t="shared" si="1"/>
        <v>phi4</v>
      </c>
    </row>
    <row r="31" spans="1:8" x14ac:dyDescent="0.2">
      <c r="A31" s="2">
        <v>30</v>
      </c>
      <c r="B31" s="2">
        <v>30</v>
      </c>
      <c r="C31" s="2">
        <v>0.57140000000000002</v>
      </c>
      <c r="D31" s="2">
        <v>0.6</v>
      </c>
      <c r="E31" s="2">
        <v>0.65710000000000002</v>
      </c>
      <c r="F31" s="2">
        <v>0.77139999999999997</v>
      </c>
      <c r="G31" s="2">
        <f t="shared" si="0"/>
        <v>0.77139999999999997</v>
      </c>
      <c r="H31" s="2" t="str">
        <f t="shared" si="1"/>
        <v>phi4</v>
      </c>
    </row>
    <row r="32" spans="1:8" x14ac:dyDescent="0.2">
      <c r="A32" s="2">
        <v>31</v>
      </c>
      <c r="B32" s="2">
        <v>31</v>
      </c>
      <c r="C32" s="2">
        <v>0.87139999999999995</v>
      </c>
      <c r="D32" s="2">
        <v>0.85709999999999997</v>
      </c>
      <c r="E32" s="2">
        <v>0.7429</v>
      </c>
      <c r="F32" s="2">
        <v>0.78569999999999995</v>
      </c>
      <c r="G32" s="2">
        <f t="shared" si="0"/>
        <v>0.87139999999999995</v>
      </c>
      <c r="H32" s="2" t="str">
        <f t="shared" si="1"/>
        <v>ftllama3.1</v>
      </c>
    </row>
    <row r="33" spans="1:8" x14ac:dyDescent="0.2">
      <c r="A33" s="2">
        <v>32</v>
      </c>
      <c r="B33" s="2">
        <v>32</v>
      </c>
      <c r="C33" s="2">
        <v>1</v>
      </c>
      <c r="D33" s="2">
        <v>0.92859999999999998</v>
      </c>
      <c r="E33" s="2">
        <v>0.85709999999999997</v>
      </c>
      <c r="F33" s="2">
        <v>0.77139999999999997</v>
      </c>
      <c r="G33" s="2">
        <f t="shared" si="0"/>
        <v>1</v>
      </c>
      <c r="H33" s="2" t="str">
        <f t="shared" si="1"/>
        <v>ftllama3.1</v>
      </c>
    </row>
    <row r="34" spans="1:8" x14ac:dyDescent="0.2">
      <c r="A34" s="2">
        <v>33</v>
      </c>
      <c r="B34" s="2">
        <v>33</v>
      </c>
      <c r="C34" s="2">
        <v>0.45710000000000001</v>
      </c>
      <c r="D34" s="2">
        <v>0.8286</v>
      </c>
      <c r="E34" s="2">
        <v>0.55710000000000004</v>
      </c>
      <c r="F34" s="2">
        <v>0.72860000000000003</v>
      </c>
      <c r="G34" s="2">
        <f t="shared" si="0"/>
        <v>0.8286</v>
      </c>
      <c r="H34" s="2" t="str">
        <f t="shared" si="1"/>
        <v>ftphi4</v>
      </c>
    </row>
    <row r="35" spans="1:8" x14ac:dyDescent="0.2">
      <c r="A35" s="2">
        <v>34</v>
      </c>
      <c r="B35" s="2">
        <v>34</v>
      </c>
      <c r="C35" s="2">
        <v>0.7429</v>
      </c>
      <c r="D35" s="2">
        <v>0.88570000000000004</v>
      </c>
      <c r="E35" s="2">
        <v>0.77139999999999997</v>
      </c>
      <c r="F35" s="2">
        <v>0.94289999999999996</v>
      </c>
      <c r="G35" s="2">
        <f t="shared" si="0"/>
        <v>0.94289999999999996</v>
      </c>
      <c r="H35" s="2" t="str">
        <f t="shared" si="1"/>
        <v>phi4</v>
      </c>
    </row>
    <row r="36" spans="1:8" x14ac:dyDescent="0.2">
      <c r="A36" s="2">
        <v>35</v>
      </c>
      <c r="B36" s="2">
        <v>35</v>
      </c>
      <c r="C36" s="2">
        <v>0.62860000000000005</v>
      </c>
      <c r="D36" s="2">
        <v>0.78569999999999995</v>
      </c>
      <c r="E36" s="2">
        <v>0.85709999999999997</v>
      </c>
      <c r="F36" s="2">
        <v>0.94289999999999996</v>
      </c>
      <c r="G36" s="2">
        <f t="shared" si="0"/>
        <v>0.94289999999999996</v>
      </c>
      <c r="H36" s="2" t="str">
        <f t="shared" si="1"/>
        <v>phi4</v>
      </c>
    </row>
    <row r="37" spans="1:8" x14ac:dyDescent="0.2">
      <c r="A37" s="2">
        <v>36</v>
      </c>
      <c r="B37" s="2">
        <v>36</v>
      </c>
      <c r="C37" s="2">
        <v>0.64290000000000003</v>
      </c>
      <c r="D37" s="2">
        <v>0.44290000000000002</v>
      </c>
      <c r="E37" s="2">
        <v>0.42859999999999998</v>
      </c>
      <c r="F37" s="2">
        <v>0.48570000000000002</v>
      </c>
      <c r="G37" s="2">
        <f t="shared" si="0"/>
        <v>0.64290000000000003</v>
      </c>
      <c r="H37" s="2" t="str">
        <f t="shared" si="1"/>
        <v>ftllama3.1</v>
      </c>
    </row>
    <row r="38" spans="1:8" x14ac:dyDescent="0.2">
      <c r="A38" s="2">
        <v>37</v>
      </c>
      <c r="B38" s="2">
        <v>37</v>
      </c>
      <c r="C38" s="2">
        <v>0.84289999999999998</v>
      </c>
      <c r="D38" s="2">
        <v>0.6714</v>
      </c>
      <c r="E38" s="2">
        <v>0.51429999999999998</v>
      </c>
      <c r="F38" s="2">
        <v>0.9143</v>
      </c>
      <c r="G38" s="2">
        <f t="shared" si="0"/>
        <v>0.9143</v>
      </c>
      <c r="H38" s="2" t="str">
        <f t="shared" si="1"/>
        <v>phi4</v>
      </c>
    </row>
    <row r="39" spans="1:8" x14ac:dyDescent="0.2">
      <c r="A39" s="2">
        <v>38</v>
      </c>
      <c r="B39" s="2">
        <v>38</v>
      </c>
      <c r="C39" s="2">
        <v>0.6714</v>
      </c>
      <c r="D39" s="2">
        <v>0.84289999999999998</v>
      </c>
      <c r="E39" s="2">
        <v>0.44290000000000002</v>
      </c>
      <c r="F39" s="2">
        <v>0.7429</v>
      </c>
      <c r="G39" s="2">
        <f t="shared" si="0"/>
        <v>0.84289999999999998</v>
      </c>
      <c r="H39" s="2" t="str">
        <f t="shared" si="1"/>
        <v>ftphi4</v>
      </c>
    </row>
    <row r="40" spans="1:8" x14ac:dyDescent="0.2">
      <c r="A40" s="2">
        <v>39</v>
      </c>
      <c r="B40" s="2">
        <v>39</v>
      </c>
      <c r="C40" s="2">
        <v>0.85709999999999997</v>
      </c>
      <c r="D40" s="2">
        <v>0.8286</v>
      </c>
      <c r="E40" s="2">
        <v>0.72860000000000003</v>
      </c>
      <c r="F40" s="2">
        <v>0.84289999999999998</v>
      </c>
      <c r="G40" s="2">
        <f t="shared" si="0"/>
        <v>0.85709999999999997</v>
      </c>
      <c r="H40" s="2" t="str">
        <f t="shared" si="1"/>
        <v>ftllama3.1</v>
      </c>
    </row>
    <row r="41" spans="1:8" x14ac:dyDescent="0.2">
      <c r="A41" s="2">
        <v>40</v>
      </c>
      <c r="B41" s="2">
        <v>49</v>
      </c>
      <c r="C41" s="2">
        <v>0.98570000000000002</v>
      </c>
      <c r="D41" s="2">
        <v>0.77139999999999997</v>
      </c>
      <c r="E41" s="2">
        <v>0.7</v>
      </c>
      <c r="F41" s="2">
        <v>0.95709999999999995</v>
      </c>
      <c r="G41" s="2">
        <f t="shared" si="0"/>
        <v>0.98570000000000002</v>
      </c>
      <c r="H41" s="2" t="str">
        <f t="shared" si="1"/>
        <v>ftllama3.1</v>
      </c>
    </row>
    <row r="42" spans="1:8" x14ac:dyDescent="0.2">
      <c r="A42" s="2">
        <v>41</v>
      </c>
      <c r="B42" s="2">
        <v>50</v>
      </c>
      <c r="C42" s="2">
        <v>0.85709999999999997</v>
      </c>
      <c r="D42" s="2">
        <v>0.78569999999999995</v>
      </c>
      <c r="E42" s="2">
        <v>0.1714</v>
      </c>
      <c r="F42" s="2">
        <v>0.87139999999999995</v>
      </c>
      <c r="G42" s="2">
        <f t="shared" si="0"/>
        <v>0.87139999999999995</v>
      </c>
      <c r="H42" s="2" t="str">
        <f t="shared" si="1"/>
        <v>phi4</v>
      </c>
    </row>
    <row r="43" spans="1:8" x14ac:dyDescent="0.2">
      <c r="A43" s="2">
        <v>42</v>
      </c>
      <c r="B43" s="2">
        <v>51</v>
      </c>
      <c r="C43" s="2">
        <v>0.65710000000000002</v>
      </c>
      <c r="D43" s="2">
        <v>0.8</v>
      </c>
      <c r="E43" s="2">
        <v>0.45710000000000001</v>
      </c>
      <c r="F43" s="2">
        <v>0.7</v>
      </c>
      <c r="G43" s="2">
        <f t="shared" si="0"/>
        <v>0.8</v>
      </c>
      <c r="H43" s="2" t="str">
        <f t="shared" si="1"/>
        <v>ftphi4</v>
      </c>
    </row>
    <row r="44" spans="1:8" x14ac:dyDescent="0.2">
      <c r="A44" s="2">
        <v>43</v>
      </c>
      <c r="B44" s="2">
        <v>52</v>
      </c>
      <c r="C44" s="2">
        <v>1</v>
      </c>
      <c r="D44" s="2">
        <v>0.8</v>
      </c>
      <c r="E44" s="2">
        <v>0.62860000000000005</v>
      </c>
      <c r="F44" s="2">
        <v>0.94289999999999996</v>
      </c>
      <c r="G44" s="2">
        <f t="shared" si="0"/>
        <v>1</v>
      </c>
      <c r="H44" s="2" t="str">
        <f t="shared" si="1"/>
        <v>ftllama3.1</v>
      </c>
    </row>
    <row r="45" spans="1:8" x14ac:dyDescent="0.2">
      <c r="A45" s="2">
        <v>44</v>
      </c>
      <c r="B45" s="2">
        <v>53</v>
      </c>
      <c r="C45" s="2">
        <v>0.71430000000000005</v>
      </c>
      <c r="D45" s="2">
        <v>0.54290000000000005</v>
      </c>
      <c r="E45" s="2">
        <v>0.64290000000000003</v>
      </c>
      <c r="F45" s="2">
        <v>0.6</v>
      </c>
      <c r="G45" s="2">
        <f t="shared" si="0"/>
        <v>0.71430000000000005</v>
      </c>
      <c r="H45" s="2" t="str">
        <f t="shared" si="1"/>
        <v>ftllama3.1</v>
      </c>
    </row>
    <row r="46" spans="1:8" x14ac:dyDescent="0.2">
      <c r="A46" s="2">
        <v>45</v>
      </c>
      <c r="B46" s="2">
        <v>54</v>
      </c>
      <c r="C46" s="2">
        <v>0</v>
      </c>
      <c r="D46" s="2">
        <v>0.64290000000000003</v>
      </c>
      <c r="E46" s="2">
        <v>0</v>
      </c>
      <c r="F46" s="2">
        <v>0.88570000000000004</v>
      </c>
      <c r="G46" s="2">
        <f t="shared" si="0"/>
        <v>0.88570000000000004</v>
      </c>
      <c r="H46" s="2" t="str">
        <f t="shared" si="1"/>
        <v>phi4</v>
      </c>
    </row>
    <row r="47" spans="1:8" x14ac:dyDescent="0.2">
      <c r="A47" s="2">
        <v>46</v>
      </c>
      <c r="B47" s="2">
        <v>55</v>
      </c>
      <c r="C47" s="2">
        <v>0.44290000000000002</v>
      </c>
      <c r="D47" s="2">
        <v>0.8286</v>
      </c>
      <c r="E47" s="2">
        <v>0.57140000000000002</v>
      </c>
      <c r="F47" s="2">
        <v>0.92859999999999998</v>
      </c>
      <c r="G47" s="2">
        <f t="shared" si="0"/>
        <v>0.92859999999999998</v>
      </c>
      <c r="H47" s="2" t="str">
        <f t="shared" si="1"/>
        <v>phi4</v>
      </c>
    </row>
    <row r="48" spans="1:8" x14ac:dyDescent="0.2">
      <c r="A48" s="2">
        <v>47</v>
      </c>
      <c r="B48" s="2">
        <v>56</v>
      </c>
      <c r="C48" s="2">
        <v>0.9</v>
      </c>
      <c r="D48" s="2">
        <v>0.72860000000000003</v>
      </c>
      <c r="E48" s="2">
        <v>0.61429999999999996</v>
      </c>
      <c r="F48" s="2">
        <v>0.64290000000000003</v>
      </c>
      <c r="G48" s="2">
        <f t="shared" si="0"/>
        <v>0.9</v>
      </c>
      <c r="H48" s="2" t="str">
        <f t="shared" si="1"/>
        <v>ftllama3.1</v>
      </c>
    </row>
    <row r="49" spans="1:8" x14ac:dyDescent="0.2">
      <c r="A49" s="2">
        <v>48</v>
      </c>
      <c r="B49" s="2">
        <v>57</v>
      </c>
      <c r="C49" s="2">
        <v>0.84289999999999998</v>
      </c>
      <c r="D49" s="2">
        <v>0.78569999999999995</v>
      </c>
      <c r="E49" s="2">
        <v>0.77139999999999997</v>
      </c>
      <c r="F49" s="2">
        <v>0.97140000000000004</v>
      </c>
      <c r="G49" s="2">
        <f t="shared" si="0"/>
        <v>0.97140000000000004</v>
      </c>
      <c r="H49" s="2" t="str">
        <f t="shared" si="1"/>
        <v>phi4</v>
      </c>
    </row>
    <row r="50" spans="1:8" x14ac:dyDescent="0.2">
      <c r="A50" s="2">
        <v>49</v>
      </c>
      <c r="B50" s="2">
        <v>58</v>
      </c>
      <c r="C50" s="2">
        <v>0.65710000000000002</v>
      </c>
      <c r="D50" s="2">
        <v>0.6</v>
      </c>
      <c r="E50" s="2">
        <v>0.71430000000000005</v>
      </c>
      <c r="F50" s="2">
        <v>0.71430000000000005</v>
      </c>
      <c r="G50" s="2">
        <f t="shared" si="0"/>
        <v>0.71430000000000005</v>
      </c>
      <c r="H50" s="2" t="str">
        <f t="shared" si="1"/>
        <v>phi4</v>
      </c>
    </row>
    <row r="51" spans="1:8" x14ac:dyDescent="0.2">
      <c r="A51" s="2">
        <v>50</v>
      </c>
      <c r="B51" s="2">
        <v>59</v>
      </c>
      <c r="C51" s="2">
        <v>0.88570000000000004</v>
      </c>
      <c r="D51" s="2">
        <v>0.84289999999999998</v>
      </c>
      <c r="E51" s="2">
        <v>0.81430000000000002</v>
      </c>
      <c r="F51" s="2">
        <v>0.8286</v>
      </c>
      <c r="G51" s="2">
        <f t="shared" si="0"/>
        <v>0.88570000000000004</v>
      </c>
      <c r="H51" s="2" t="str">
        <f t="shared" si="1"/>
        <v>ftllama3.1</v>
      </c>
    </row>
    <row r="52" spans="1:8" x14ac:dyDescent="0.2">
      <c r="A52" s="2">
        <v>51</v>
      </c>
      <c r="B52" s="2">
        <v>60</v>
      </c>
      <c r="C52" s="2">
        <v>0.8286</v>
      </c>
      <c r="D52" s="2">
        <v>0.7429</v>
      </c>
      <c r="E52" s="2">
        <v>0.64290000000000003</v>
      </c>
      <c r="F52" s="2">
        <v>0.97140000000000004</v>
      </c>
      <c r="G52" s="2">
        <f t="shared" si="0"/>
        <v>0.97140000000000004</v>
      </c>
      <c r="H52" s="2" t="str">
        <f t="shared" si="1"/>
        <v>phi4</v>
      </c>
    </row>
    <row r="53" spans="1:8" x14ac:dyDescent="0.2">
      <c r="A53" s="2">
        <v>52</v>
      </c>
      <c r="B53" s="2">
        <v>61</v>
      </c>
      <c r="C53" s="2">
        <v>0.65710000000000002</v>
      </c>
      <c r="D53" s="2">
        <v>0.54290000000000005</v>
      </c>
      <c r="E53" s="2">
        <v>0.61429999999999996</v>
      </c>
      <c r="F53" s="2">
        <v>0.7429</v>
      </c>
      <c r="G53" s="2">
        <f t="shared" si="0"/>
        <v>0.7429</v>
      </c>
      <c r="H53" s="2" t="str">
        <f t="shared" si="1"/>
        <v>phi4</v>
      </c>
    </row>
    <row r="54" spans="1:8" x14ac:dyDescent="0.2">
      <c r="A54" s="2">
        <v>53</v>
      </c>
      <c r="B54" s="2">
        <v>62</v>
      </c>
      <c r="C54" s="2">
        <v>0.8286</v>
      </c>
      <c r="D54" s="2">
        <v>0.8</v>
      </c>
      <c r="E54" s="2">
        <v>0.87139999999999995</v>
      </c>
      <c r="F54" s="2">
        <v>0.87139999999999995</v>
      </c>
      <c r="G54" s="2">
        <f t="shared" si="0"/>
        <v>0.87139999999999995</v>
      </c>
      <c r="H54" s="2" t="str">
        <f t="shared" si="1"/>
        <v>phi4</v>
      </c>
    </row>
    <row r="55" spans="1:8" x14ac:dyDescent="0.2">
      <c r="A55" s="2">
        <v>54</v>
      </c>
      <c r="B55" s="2">
        <v>63</v>
      </c>
      <c r="C55" s="2">
        <v>0.85709999999999997</v>
      </c>
      <c r="D55" s="2">
        <v>0.64290000000000003</v>
      </c>
      <c r="E55" s="2">
        <v>0.57140000000000002</v>
      </c>
      <c r="F55" s="2">
        <v>0.7</v>
      </c>
      <c r="G55" s="2">
        <f t="shared" si="0"/>
        <v>0.85709999999999997</v>
      </c>
      <c r="H55" s="2" t="str">
        <f t="shared" si="1"/>
        <v>ftllama3.1</v>
      </c>
    </row>
    <row r="56" spans="1:8" x14ac:dyDescent="0.2">
      <c r="A56" s="2">
        <v>55</v>
      </c>
      <c r="B56" s="2">
        <v>64</v>
      </c>
      <c r="C56" s="2">
        <v>0.52859999999999996</v>
      </c>
      <c r="D56" s="2">
        <v>0.8286</v>
      </c>
      <c r="E56" s="2">
        <v>0.45710000000000001</v>
      </c>
      <c r="F56" s="2">
        <v>0.77139999999999997</v>
      </c>
      <c r="G56" s="2">
        <f t="shared" si="0"/>
        <v>0.8286</v>
      </c>
      <c r="H56" s="2" t="str">
        <f t="shared" si="1"/>
        <v>ftphi4</v>
      </c>
    </row>
    <row r="57" spans="1:8" x14ac:dyDescent="0.2">
      <c r="A57" s="2">
        <v>56</v>
      </c>
      <c r="B57" s="2">
        <v>65</v>
      </c>
      <c r="C57" s="2">
        <v>0.71430000000000005</v>
      </c>
      <c r="D57" s="2">
        <v>0.9143</v>
      </c>
      <c r="E57" s="2">
        <v>0.6714</v>
      </c>
      <c r="F57" s="2">
        <v>0.8286</v>
      </c>
      <c r="G57" s="2">
        <f t="shared" si="0"/>
        <v>0.9143</v>
      </c>
      <c r="H57" s="2" t="str">
        <f t="shared" si="1"/>
        <v>ftphi4</v>
      </c>
    </row>
    <row r="58" spans="1:8" x14ac:dyDescent="0.2">
      <c r="A58" s="2">
        <v>57</v>
      </c>
      <c r="B58" s="2">
        <v>73</v>
      </c>
      <c r="C58" s="2">
        <v>0.84289999999999998</v>
      </c>
      <c r="D58" s="2">
        <v>0.88570000000000004</v>
      </c>
      <c r="E58" s="2">
        <v>0.9143</v>
      </c>
      <c r="F58" s="2">
        <v>0.7571</v>
      </c>
      <c r="G58" s="2">
        <f t="shared" ref="G58:G70" si="2">MAX(C58:F58)</f>
        <v>0.9143</v>
      </c>
      <c r="H58" s="2" t="str">
        <f t="shared" ref="H58:H70" si="3">IF(G58=F58,$F$1,IF(G58=E58,$E$1,IF(G58=D58,$D$1,IF(G58=C58,$C$1,""))))</f>
        <v>llama3.1</v>
      </c>
    </row>
    <row r="59" spans="1:8" x14ac:dyDescent="0.2">
      <c r="A59" s="2">
        <v>58</v>
      </c>
      <c r="B59" s="2">
        <v>74</v>
      </c>
      <c r="C59" s="2">
        <v>0.94289999999999996</v>
      </c>
      <c r="D59" s="2">
        <v>0.7571</v>
      </c>
      <c r="E59" s="2">
        <v>0.95709999999999995</v>
      </c>
      <c r="F59" s="2">
        <v>0.6714</v>
      </c>
      <c r="G59" s="2">
        <f t="shared" si="2"/>
        <v>0.95709999999999995</v>
      </c>
      <c r="H59" s="2" t="str">
        <f t="shared" si="3"/>
        <v>llama3.1</v>
      </c>
    </row>
    <row r="60" spans="1:8" x14ac:dyDescent="0.2">
      <c r="A60" s="2">
        <v>59</v>
      </c>
      <c r="B60" s="2">
        <v>77</v>
      </c>
      <c r="C60" s="2">
        <v>0.1714</v>
      </c>
      <c r="D60" s="2">
        <v>0.72860000000000003</v>
      </c>
      <c r="E60" s="2">
        <v>0.12859999999999999</v>
      </c>
      <c r="F60" s="2">
        <v>0.8</v>
      </c>
      <c r="G60" s="2">
        <f t="shared" si="2"/>
        <v>0.8</v>
      </c>
      <c r="H60" s="2" t="str">
        <f t="shared" si="3"/>
        <v>phi4</v>
      </c>
    </row>
    <row r="61" spans="1:8" x14ac:dyDescent="0.2">
      <c r="A61" s="2">
        <v>60</v>
      </c>
      <c r="B61" s="2">
        <v>78</v>
      </c>
      <c r="C61" s="2">
        <v>0.1</v>
      </c>
      <c r="D61" s="2">
        <v>0.9</v>
      </c>
      <c r="E61" s="2">
        <v>2.86E-2</v>
      </c>
      <c r="F61" s="2">
        <v>0.9143</v>
      </c>
      <c r="G61" s="2">
        <f t="shared" si="2"/>
        <v>0.9143</v>
      </c>
      <c r="H61" s="2" t="str">
        <f t="shared" si="3"/>
        <v>phi4</v>
      </c>
    </row>
    <row r="62" spans="1:8" x14ac:dyDescent="0.2">
      <c r="A62" s="2">
        <v>61</v>
      </c>
      <c r="B62" s="2">
        <v>79</v>
      </c>
      <c r="C62" s="2">
        <v>0.1143</v>
      </c>
      <c r="D62" s="2">
        <v>0.7429</v>
      </c>
      <c r="E62" s="2">
        <v>0.7429</v>
      </c>
      <c r="F62" s="2">
        <v>0.88570000000000004</v>
      </c>
      <c r="G62" s="2">
        <f t="shared" si="2"/>
        <v>0.88570000000000004</v>
      </c>
      <c r="H62" s="2" t="str">
        <f t="shared" si="3"/>
        <v>phi4</v>
      </c>
    </row>
    <row r="63" spans="1:8" x14ac:dyDescent="0.2">
      <c r="A63" s="2">
        <v>62</v>
      </c>
      <c r="B63" s="2">
        <v>80</v>
      </c>
      <c r="C63" s="2">
        <v>0.57140000000000002</v>
      </c>
      <c r="D63" s="2">
        <v>0.85709999999999997</v>
      </c>
      <c r="E63" s="2">
        <v>0.54290000000000005</v>
      </c>
      <c r="F63" s="2">
        <v>0.88570000000000004</v>
      </c>
      <c r="G63" s="2">
        <f t="shared" si="2"/>
        <v>0.88570000000000004</v>
      </c>
      <c r="H63" s="2" t="str">
        <f t="shared" si="3"/>
        <v>phi4</v>
      </c>
    </row>
    <row r="64" spans="1:8" x14ac:dyDescent="0.2">
      <c r="A64" s="2">
        <v>63</v>
      </c>
      <c r="B64" s="2">
        <v>81</v>
      </c>
      <c r="C64" s="2">
        <v>1</v>
      </c>
      <c r="D64" s="2">
        <v>0.88570000000000004</v>
      </c>
      <c r="E64" s="2">
        <v>0.92859999999999998</v>
      </c>
      <c r="F64" s="2">
        <v>0.8</v>
      </c>
      <c r="G64" s="2">
        <f t="shared" si="2"/>
        <v>1</v>
      </c>
      <c r="H64" s="2" t="str">
        <f t="shared" si="3"/>
        <v>ftllama3.1</v>
      </c>
    </row>
    <row r="65" spans="1:8" x14ac:dyDescent="0.2">
      <c r="A65" s="2">
        <v>64</v>
      </c>
      <c r="B65" s="2">
        <v>82</v>
      </c>
      <c r="C65" s="2">
        <v>0.95709999999999995</v>
      </c>
      <c r="D65" s="2">
        <v>0.9143</v>
      </c>
      <c r="E65" s="2">
        <v>0.65710000000000002</v>
      </c>
      <c r="F65" s="2">
        <v>0.78569999999999995</v>
      </c>
      <c r="G65" s="2">
        <f t="shared" si="2"/>
        <v>0.95709999999999995</v>
      </c>
      <c r="H65" s="2" t="str">
        <f t="shared" si="3"/>
        <v>ftllama3.1</v>
      </c>
    </row>
    <row r="66" spans="1:8" x14ac:dyDescent="0.2">
      <c r="A66" s="2">
        <v>65</v>
      </c>
      <c r="B66" s="2">
        <v>83</v>
      </c>
      <c r="C66" s="2">
        <v>0.98570000000000002</v>
      </c>
      <c r="D66" s="2">
        <v>0.95709999999999995</v>
      </c>
      <c r="E66" s="2">
        <v>0.95709999999999995</v>
      </c>
      <c r="F66" s="2">
        <v>0.92859999999999998</v>
      </c>
      <c r="G66" s="2">
        <f t="shared" si="2"/>
        <v>0.98570000000000002</v>
      </c>
      <c r="H66" s="2" t="str">
        <f t="shared" si="3"/>
        <v>ftllama3.1</v>
      </c>
    </row>
    <row r="67" spans="1:8" x14ac:dyDescent="0.2">
      <c r="A67" s="2">
        <v>66</v>
      </c>
      <c r="B67" s="2">
        <v>84</v>
      </c>
      <c r="C67" s="2">
        <v>0.8</v>
      </c>
      <c r="D67" s="2">
        <v>0.8</v>
      </c>
      <c r="E67" s="2">
        <v>0.72860000000000003</v>
      </c>
      <c r="F67" s="2">
        <v>0.94289999999999996</v>
      </c>
      <c r="G67" s="2">
        <f t="shared" si="2"/>
        <v>0.94289999999999996</v>
      </c>
      <c r="H67" s="2" t="str">
        <f t="shared" si="3"/>
        <v>phi4</v>
      </c>
    </row>
    <row r="68" spans="1:8" x14ac:dyDescent="0.2">
      <c r="A68" s="2">
        <v>67</v>
      </c>
      <c r="B68" s="2">
        <v>85</v>
      </c>
      <c r="C68" s="2">
        <v>0.84289999999999998</v>
      </c>
      <c r="D68" s="2">
        <v>0.6714</v>
      </c>
      <c r="E68" s="2">
        <v>0.88570000000000004</v>
      </c>
      <c r="F68" s="2">
        <v>0.47139999999999999</v>
      </c>
      <c r="G68" s="2">
        <f t="shared" si="2"/>
        <v>0.88570000000000004</v>
      </c>
      <c r="H68" s="2" t="str">
        <f t="shared" si="3"/>
        <v>llama3.1</v>
      </c>
    </row>
    <row r="69" spans="1:8" x14ac:dyDescent="0.2">
      <c r="A69" s="2">
        <v>68</v>
      </c>
      <c r="B69" s="2">
        <v>86</v>
      </c>
      <c r="C69" s="2">
        <v>0.87139999999999995</v>
      </c>
      <c r="D69" s="2">
        <v>0.77139999999999997</v>
      </c>
      <c r="E69" s="2">
        <v>0.92859999999999998</v>
      </c>
      <c r="F69" s="2">
        <v>0.6</v>
      </c>
      <c r="G69" s="2">
        <f t="shared" si="2"/>
        <v>0.92859999999999998</v>
      </c>
      <c r="H69" s="2" t="str">
        <f t="shared" si="3"/>
        <v>llama3.1</v>
      </c>
    </row>
    <row r="70" spans="1:8" x14ac:dyDescent="0.2">
      <c r="A70" s="2">
        <v>69</v>
      </c>
      <c r="B70" s="2">
        <v>87</v>
      </c>
      <c r="C70" s="2">
        <v>0.4</v>
      </c>
      <c r="D70" s="2">
        <v>0.78569999999999995</v>
      </c>
      <c r="E70" s="2">
        <v>0.4143</v>
      </c>
      <c r="F70" s="2">
        <v>0.77139999999999997</v>
      </c>
      <c r="G70" s="2">
        <f t="shared" si="2"/>
        <v>0.78569999999999995</v>
      </c>
      <c r="H70" s="2" t="str">
        <f t="shared" si="3"/>
        <v>ftphi4</v>
      </c>
    </row>
    <row r="72" spans="1:8" x14ac:dyDescent="0.2">
      <c r="C72" s="2">
        <f>AVERAGE(C2:C70)</f>
        <v>0.76459420289855085</v>
      </c>
      <c r="D72" s="3">
        <f>AVERAGE(D2:D70)</f>
        <v>0.80993913043478227</v>
      </c>
      <c r="E72" s="2">
        <f>AVERAGE(E2:E70)</f>
        <v>0.67038985507246351</v>
      </c>
      <c r="F72" s="2">
        <f>AVERAGE(F2:F70)</f>
        <v>0.78053913043478285</v>
      </c>
      <c r="G72" s="3">
        <f>AVERAGE(G2:G70)</f>
        <v>0.89896376811594203</v>
      </c>
    </row>
    <row r="75" spans="1:8" x14ac:dyDescent="0.2">
      <c r="A75" s="1" t="s">
        <v>0</v>
      </c>
      <c r="B75" s="1" t="s">
        <v>1</v>
      </c>
      <c r="C75" s="1" t="s">
        <v>2</v>
      </c>
      <c r="D75" s="1" t="s">
        <v>3</v>
      </c>
      <c r="E75" s="1" t="s">
        <v>32</v>
      </c>
      <c r="F75" s="1" t="s">
        <v>33</v>
      </c>
      <c r="G75" s="1" t="s">
        <v>6</v>
      </c>
      <c r="H75" s="1" t="s">
        <v>7</v>
      </c>
    </row>
    <row r="76" spans="1:8" x14ac:dyDescent="0.2">
      <c r="A76" s="2">
        <v>1</v>
      </c>
      <c r="B76" s="2">
        <v>40</v>
      </c>
      <c r="C76" s="2">
        <v>0.84616095977170103</v>
      </c>
      <c r="D76" s="2">
        <v>0.25419978605849403</v>
      </c>
      <c r="E76" s="2">
        <v>0.35106003518615397</v>
      </c>
      <c r="F76" s="2">
        <v>0.25507345561470302</v>
      </c>
      <c r="G76" s="2">
        <f t="shared" ref="G76:G100" si="4">MAX(C76:F76)</f>
        <v>0.84616095977170103</v>
      </c>
      <c r="H76" s="2" t="str">
        <f t="shared" ref="H76:H100" si="5">IF(G76=F76,$F$1,IF(G76=E76,$E$1,IF(G76=D76,$D$1,IF(G76=C76,$C$1,""))))</f>
        <v>ftllama3.1</v>
      </c>
    </row>
    <row r="77" spans="1:8" x14ac:dyDescent="0.2">
      <c r="A77" s="2">
        <v>2</v>
      </c>
      <c r="B77" s="2">
        <v>41</v>
      </c>
      <c r="C77" s="2">
        <v>0.95379586560385499</v>
      </c>
      <c r="D77" s="2">
        <v>0.27388434750693103</v>
      </c>
      <c r="E77" s="2">
        <v>0.68556819728442597</v>
      </c>
      <c r="F77" s="2">
        <v>0.25088507660797599</v>
      </c>
      <c r="G77" s="2">
        <f t="shared" si="4"/>
        <v>0.95379586560385499</v>
      </c>
      <c r="H77" s="2" t="str">
        <f t="shared" si="5"/>
        <v>ftllama3.1</v>
      </c>
    </row>
    <row r="78" spans="1:8" x14ac:dyDescent="0.2">
      <c r="A78" s="2">
        <v>3</v>
      </c>
      <c r="B78" s="2">
        <v>42</v>
      </c>
      <c r="C78" s="2">
        <v>0.95379586560385499</v>
      </c>
      <c r="D78" s="2">
        <v>0.30082714493785501</v>
      </c>
      <c r="E78" s="2">
        <v>0.65001762126173201</v>
      </c>
      <c r="F78" s="2">
        <v>0.25440925657749103</v>
      </c>
      <c r="G78" s="2">
        <f t="shared" si="4"/>
        <v>0.95379586560385499</v>
      </c>
      <c r="H78" s="2" t="str">
        <f t="shared" si="5"/>
        <v>ftllama3.1</v>
      </c>
    </row>
    <row r="79" spans="1:8" x14ac:dyDescent="0.2">
      <c r="A79" s="2">
        <v>4</v>
      </c>
      <c r="B79" s="2">
        <v>43</v>
      </c>
      <c r="C79" s="2">
        <v>0.74308141193219501</v>
      </c>
      <c r="D79" s="2">
        <v>0.71427104664700303</v>
      </c>
      <c r="E79" s="2">
        <v>0.48135189626898001</v>
      </c>
      <c r="F79" s="2">
        <v>0.43351706798587503</v>
      </c>
      <c r="G79" s="2">
        <f t="shared" si="4"/>
        <v>0.74308141193219501</v>
      </c>
      <c r="H79" s="2" t="str">
        <f t="shared" si="5"/>
        <v>ftllama3.1</v>
      </c>
    </row>
    <row r="80" spans="1:8" x14ac:dyDescent="0.2">
      <c r="A80" s="2">
        <v>5</v>
      </c>
      <c r="B80" s="2">
        <v>44</v>
      </c>
      <c r="C80" s="2">
        <v>0.83917251910482105</v>
      </c>
      <c r="D80" s="2">
        <v>0.464635125228336</v>
      </c>
      <c r="E80" s="2">
        <v>0.52610292498554501</v>
      </c>
      <c r="F80" s="2">
        <v>0.42764947393110803</v>
      </c>
      <c r="G80" s="2">
        <f t="shared" si="4"/>
        <v>0.83917251910482105</v>
      </c>
      <c r="H80" s="2" t="str">
        <f t="shared" si="5"/>
        <v>ftllama3.1</v>
      </c>
    </row>
    <row r="81" spans="1:8" x14ac:dyDescent="0.2">
      <c r="A81" s="2">
        <v>6</v>
      </c>
      <c r="B81" s="2">
        <v>45</v>
      </c>
      <c r="C81" s="2">
        <v>0.60228877578462803</v>
      </c>
      <c r="D81" s="2">
        <v>0.47445069913353199</v>
      </c>
      <c r="E81" s="2">
        <v>0.320370783337524</v>
      </c>
      <c r="F81" s="2">
        <v>0.26436650305986398</v>
      </c>
      <c r="G81" s="2">
        <f t="shared" si="4"/>
        <v>0.60228877578462803</v>
      </c>
      <c r="H81" s="2" t="str">
        <f t="shared" si="5"/>
        <v>ftllama3.1</v>
      </c>
    </row>
    <row r="82" spans="1:8" x14ac:dyDescent="0.2">
      <c r="A82" s="2">
        <v>7</v>
      </c>
      <c r="B82" s="2">
        <v>46</v>
      </c>
      <c r="C82" s="2">
        <v>0.364498893916606</v>
      </c>
      <c r="D82" s="2">
        <v>0.46841066564832401</v>
      </c>
      <c r="E82" s="2">
        <v>0.39347137425626999</v>
      </c>
      <c r="F82" s="2">
        <v>0.49115869700908599</v>
      </c>
      <c r="G82" s="2">
        <f t="shared" si="4"/>
        <v>0.49115869700908599</v>
      </c>
      <c r="H82" s="2" t="str">
        <f t="shared" si="5"/>
        <v>phi4</v>
      </c>
    </row>
    <row r="83" spans="1:8" x14ac:dyDescent="0.2">
      <c r="A83" s="2">
        <v>8</v>
      </c>
      <c r="B83" s="2">
        <v>47</v>
      </c>
      <c r="C83" s="2">
        <v>0.86764191516808098</v>
      </c>
      <c r="D83" s="2">
        <v>0.72260853690760396</v>
      </c>
      <c r="E83" s="2">
        <v>0.65914939854826204</v>
      </c>
      <c r="F83" s="2">
        <v>0.68565703076975604</v>
      </c>
      <c r="G83" s="2">
        <f t="shared" si="4"/>
        <v>0.86764191516808098</v>
      </c>
      <c r="H83" s="2" t="str">
        <f t="shared" si="5"/>
        <v>ftllama3.1</v>
      </c>
    </row>
    <row r="84" spans="1:8" x14ac:dyDescent="0.2">
      <c r="A84" s="2">
        <v>9</v>
      </c>
      <c r="B84" s="2">
        <v>48</v>
      </c>
      <c r="C84" s="2">
        <v>0.73755504063197497</v>
      </c>
      <c r="D84" s="2">
        <v>0.60462587752512498</v>
      </c>
      <c r="E84" s="2">
        <v>0.456559208886964</v>
      </c>
      <c r="F84" s="2">
        <v>0.59330680710928696</v>
      </c>
      <c r="G84" s="2">
        <f t="shared" si="4"/>
        <v>0.73755504063197497</v>
      </c>
      <c r="H84" s="2" t="str">
        <f t="shared" si="5"/>
        <v>ftllama3.1</v>
      </c>
    </row>
    <row r="85" spans="1:8" x14ac:dyDescent="0.2">
      <c r="A85" s="2">
        <v>10</v>
      </c>
      <c r="B85" s="2">
        <v>66</v>
      </c>
      <c r="C85" s="2">
        <v>0.912304716450827</v>
      </c>
      <c r="D85" s="2">
        <v>0.28092648110219398</v>
      </c>
      <c r="E85" s="2">
        <v>0.35379217692783899</v>
      </c>
      <c r="F85" s="2">
        <v>0.255610130514417</v>
      </c>
      <c r="G85" s="2">
        <f t="shared" si="4"/>
        <v>0.912304716450827</v>
      </c>
      <c r="H85" s="2" t="str">
        <f t="shared" si="5"/>
        <v>ftllama3.1</v>
      </c>
    </row>
    <row r="86" spans="1:8" x14ac:dyDescent="0.2">
      <c r="A86" s="2">
        <v>11</v>
      </c>
      <c r="B86" s="2">
        <v>67</v>
      </c>
      <c r="C86" s="2">
        <v>0.96055761745997803</v>
      </c>
      <c r="D86" s="2">
        <v>0.24899874478578499</v>
      </c>
      <c r="E86" s="2">
        <v>0.40198657597814202</v>
      </c>
      <c r="F86" s="2">
        <v>0.24785122019903999</v>
      </c>
      <c r="G86" s="2">
        <f t="shared" si="4"/>
        <v>0.96055761745997803</v>
      </c>
      <c r="H86" s="2" t="str">
        <f t="shared" si="5"/>
        <v>ftllama3.1</v>
      </c>
    </row>
    <row r="87" spans="1:8" x14ac:dyDescent="0.2">
      <c r="A87" s="2">
        <v>12</v>
      </c>
      <c r="B87" s="2">
        <v>68</v>
      </c>
      <c r="C87" s="2">
        <v>0.95041498967579396</v>
      </c>
      <c r="D87" s="2">
        <v>0.25226523429155301</v>
      </c>
      <c r="E87" s="2">
        <v>0.147093568529401</v>
      </c>
      <c r="F87" s="2">
        <v>0.25012751626116803</v>
      </c>
      <c r="G87" s="2">
        <f t="shared" si="4"/>
        <v>0.95041498967579396</v>
      </c>
      <c r="H87" s="2" t="str">
        <f t="shared" si="5"/>
        <v>ftllama3.1</v>
      </c>
    </row>
    <row r="88" spans="1:8" x14ac:dyDescent="0.2">
      <c r="A88" s="2">
        <v>13</v>
      </c>
      <c r="B88" s="2">
        <v>69</v>
      </c>
      <c r="C88" s="2">
        <v>0.83247206253664796</v>
      </c>
      <c r="D88" s="2">
        <v>0.57317908108234406</v>
      </c>
      <c r="E88" s="2">
        <v>0.72991673861231099</v>
      </c>
      <c r="F88" s="2">
        <v>0.380443205365112</v>
      </c>
      <c r="G88" s="2">
        <f t="shared" si="4"/>
        <v>0.83247206253664796</v>
      </c>
      <c r="H88" s="2" t="str">
        <f t="shared" si="5"/>
        <v>ftllama3.1</v>
      </c>
    </row>
    <row r="89" spans="1:8" x14ac:dyDescent="0.2">
      <c r="A89" s="2">
        <v>14</v>
      </c>
      <c r="B89" s="2">
        <v>70</v>
      </c>
      <c r="C89" s="2">
        <v>0.86357131004333498</v>
      </c>
      <c r="D89" s="2">
        <v>0.40163268255335899</v>
      </c>
      <c r="E89" s="2">
        <v>0.55199510114533501</v>
      </c>
      <c r="F89" s="2">
        <v>0.39273011748279801</v>
      </c>
      <c r="G89" s="2">
        <f t="shared" si="4"/>
        <v>0.86357131004333498</v>
      </c>
      <c r="H89" s="2" t="str">
        <f t="shared" si="5"/>
        <v>ftllama3.1</v>
      </c>
    </row>
    <row r="90" spans="1:8" x14ac:dyDescent="0.2">
      <c r="A90" s="2">
        <v>15</v>
      </c>
      <c r="B90" s="2">
        <v>71</v>
      </c>
      <c r="C90" s="2">
        <v>0.57282189471380995</v>
      </c>
      <c r="D90" s="2">
        <v>0.27348530718258401</v>
      </c>
      <c r="E90" s="2">
        <v>0.34693771728447498</v>
      </c>
      <c r="F90" s="2">
        <v>0.256869051711899</v>
      </c>
      <c r="G90" s="2">
        <f t="shared" si="4"/>
        <v>0.57282189471380995</v>
      </c>
      <c r="H90" s="2" t="str">
        <f t="shared" si="5"/>
        <v>ftllama3.1</v>
      </c>
    </row>
    <row r="91" spans="1:8" x14ac:dyDescent="0.2">
      <c r="A91" s="2">
        <v>16</v>
      </c>
      <c r="B91" s="2">
        <v>72</v>
      </c>
      <c r="C91" s="2">
        <v>0.40095687572445099</v>
      </c>
      <c r="D91" s="2">
        <v>0.36130079009703198</v>
      </c>
      <c r="E91" s="2">
        <v>0.27843620159796301</v>
      </c>
      <c r="F91" s="2">
        <v>0.53340721981866002</v>
      </c>
      <c r="G91" s="2">
        <f t="shared" si="4"/>
        <v>0.53340721981866002</v>
      </c>
      <c r="H91" s="2" t="str">
        <f t="shared" si="5"/>
        <v>phi4</v>
      </c>
    </row>
    <row r="92" spans="1:8" x14ac:dyDescent="0.2">
      <c r="A92" s="2">
        <v>17</v>
      </c>
      <c r="B92" s="2">
        <v>75</v>
      </c>
      <c r="C92" s="2">
        <v>0.98985737221581505</v>
      </c>
      <c r="D92" s="2">
        <v>0.26734108115945499</v>
      </c>
      <c r="E92" s="2">
        <v>0.62554936834744002</v>
      </c>
      <c r="F92" s="2">
        <v>0.24617732763290401</v>
      </c>
      <c r="G92" s="2">
        <f t="shared" si="4"/>
        <v>0.98985737221581505</v>
      </c>
      <c r="H92" s="2" t="str">
        <f t="shared" si="5"/>
        <v>ftllama3.1</v>
      </c>
    </row>
    <row r="93" spans="1:8" x14ac:dyDescent="0.2">
      <c r="A93" s="2">
        <v>18</v>
      </c>
      <c r="B93" s="2">
        <v>76</v>
      </c>
      <c r="C93" s="2">
        <v>0.95308125955717904</v>
      </c>
      <c r="D93" s="2">
        <v>0.24335749064173001</v>
      </c>
      <c r="E93" s="2">
        <v>0.51595863593476099</v>
      </c>
      <c r="F93" s="2">
        <v>0.24096877511058501</v>
      </c>
      <c r="G93" s="2">
        <f t="shared" si="4"/>
        <v>0.95308125955717904</v>
      </c>
      <c r="H93" s="2" t="str">
        <f t="shared" si="5"/>
        <v>ftllama3.1</v>
      </c>
    </row>
    <row r="94" spans="1:8" x14ac:dyDescent="0.2">
      <c r="A94" s="2">
        <v>19</v>
      </c>
      <c r="B94" s="2">
        <v>88</v>
      </c>
      <c r="C94" s="2">
        <v>0.73426994596208806</v>
      </c>
      <c r="D94" s="2">
        <v>0.26841887044055102</v>
      </c>
      <c r="E94" s="2">
        <v>0.38404258957930898</v>
      </c>
      <c r="F94" s="2">
        <v>0.25494671698127402</v>
      </c>
      <c r="G94" s="2">
        <f t="shared" si="4"/>
        <v>0.73426994596208806</v>
      </c>
      <c r="H94" s="2" t="str">
        <f t="shared" si="5"/>
        <v>ftllama3.1</v>
      </c>
    </row>
    <row r="95" spans="1:8" x14ac:dyDescent="0.2">
      <c r="A95" s="2">
        <v>20</v>
      </c>
      <c r="B95" s="2">
        <v>89</v>
      </c>
      <c r="C95" s="2">
        <v>0.95942948886326296</v>
      </c>
      <c r="D95" s="2">
        <v>0.24870858341455401</v>
      </c>
      <c r="E95" s="2">
        <v>0.59039450372968405</v>
      </c>
      <c r="F95" s="2">
        <v>0.25045852895293902</v>
      </c>
      <c r="G95" s="2">
        <f t="shared" si="4"/>
        <v>0.95942948886326296</v>
      </c>
      <c r="H95" s="2" t="str">
        <f t="shared" si="5"/>
        <v>ftllama3.1</v>
      </c>
    </row>
    <row r="96" spans="1:8" x14ac:dyDescent="0.2">
      <c r="A96" s="2">
        <v>21</v>
      </c>
      <c r="B96" s="2">
        <v>90</v>
      </c>
      <c r="C96" s="2">
        <v>0.949286861079079</v>
      </c>
      <c r="D96" s="2">
        <v>0.25247444404023001</v>
      </c>
      <c r="E96" s="2">
        <v>0.512456642304148</v>
      </c>
      <c r="F96" s="2">
        <v>0.25734698431832398</v>
      </c>
      <c r="G96" s="2">
        <f t="shared" si="4"/>
        <v>0.949286861079079</v>
      </c>
      <c r="H96" s="2" t="str">
        <f t="shared" si="5"/>
        <v>ftllama3.1</v>
      </c>
    </row>
    <row r="97" spans="1:8" x14ac:dyDescent="0.2">
      <c r="A97" s="2">
        <v>22</v>
      </c>
      <c r="B97" s="2">
        <v>91</v>
      </c>
      <c r="C97" s="2">
        <v>0.67394143215247504</v>
      </c>
      <c r="D97" s="2">
        <v>0.40499885891164999</v>
      </c>
      <c r="E97" s="2">
        <v>0.66662668074880305</v>
      </c>
      <c r="F97" s="2">
        <v>0.33264905129160199</v>
      </c>
      <c r="G97" s="2">
        <f t="shared" si="4"/>
        <v>0.67394143215247504</v>
      </c>
      <c r="H97" s="2" t="str">
        <f t="shared" si="5"/>
        <v>ftllama3.1</v>
      </c>
    </row>
    <row r="98" spans="1:8" x14ac:dyDescent="0.2">
      <c r="A98" s="2">
        <v>23</v>
      </c>
      <c r="B98" s="2">
        <v>92</v>
      </c>
      <c r="C98" s="2">
        <v>0.77775647789239799</v>
      </c>
      <c r="D98" s="2">
        <v>0.33700957873037801</v>
      </c>
      <c r="E98" s="2">
        <v>0.54765826442411902</v>
      </c>
      <c r="F98" s="2">
        <v>0.3438792518207</v>
      </c>
      <c r="G98" s="2">
        <f t="shared" si="4"/>
        <v>0.77775647789239799</v>
      </c>
      <c r="H98" s="2" t="str">
        <f t="shared" si="5"/>
        <v>ftllama3.1</v>
      </c>
    </row>
    <row r="99" spans="1:8" x14ac:dyDescent="0.2">
      <c r="A99" s="2">
        <v>24</v>
      </c>
      <c r="B99" s="2">
        <v>93</v>
      </c>
      <c r="C99" s="2">
        <v>0.67805598463330896</v>
      </c>
      <c r="D99" s="2">
        <v>0.25573602701936399</v>
      </c>
      <c r="E99" s="2">
        <v>0.422605581581592</v>
      </c>
      <c r="F99" s="2">
        <v>0.25699897961957102</v>
      </c>
      <c r="G99" s="2">
        <f t="shared" si="4"/>
        <v>0.67805598463330896</v>
      </c>
      <c r="H99" s="2" t="str">
        <f t="shared" si="5"/>
        <v>ftllama3.1</v>
      </c>
    </row>
    <row r="100" spans="1:8" x14ac:dyDescent="0.2">
      <c r="A100" s="2">
        <v>25</v>
      </c>
      <c r="B100" s="2">
        <v>94</v>
      </c>
      <c r="C100" s="2">
        <v>0.43793279400893598</v>
      </c>
      <c r="D100" s="2">
        <v>0.262010979226657</v>
      </c>
      <c r="E100" s="2">
        <v>0.14264297442776799</v>
      </c>
      <c r="F100" s="2">
        <v>0.29652629813977599</v>
      </c>
      <c r="G100" s="2">
        <f t="shared" si="4"/>
        <v>0.43793279400893598</v>
      </c>
      <c r="H100" s="2" t="str">
        <f t="shared" si="5"/>
        <v>ftllama3.1</v>
      </c>
    </row>
    <row r="102" spans="1:8" x14ac:dyDescent="0.2">
      <c r="C102" s="3">
        <f>AVERAGE(C76:C100)</f>
        <v>0.78218809321948424</v>
      </c>
      <c r="D102" s="2">
        <f>AVERAGE(D76:D100)</f>
        <v>0.36839029857090494</v>
      </c>
      <c r="E102" s="2">
        <f>AVERAGE(E76:E100)</f>
        <v>0.46966979044675788</v>
      </c>
      <c r="F102" s="2">
        <f>AVERAGE(F76:F100)</f>
        <v>0.33812054975543659</v>
      </c>
      <c r="G102" s="3">
        <f>AVERAGE(G76:G100)</f>
        <v>0.7925524991069518</v>
      </c>
    </row>
    <row r="116" spans="1:8" x14ac:dyDescent="0.2">
      <c r="A116" s="1" t="s">
        <v>0</v>
      </c>
      <c r="B116" s="1" t="s">
        <v>1</v>
      </c>
      <c r="C116" s="1" t="s">
        <v>2</v>
      </c>
      <c r="D116" s="1" t="s">
        <v>3</v>
      </c>
      <c r="E116" s="1" t="s">
        <v>32</v>
      </c>
      <c r="F116" s="1" t="s">
        <v>33</v>
      </c>
      <c r="G116" s="1" t="s">
        <v>6</v>
      </c>
      <c r="H116" s="1" t="s">
        <v>7</v>
      </c>
    </row>
    <row r="117" spans="1:8" x14ac:dyDescent="0.2">
      <c r="A117" s="2">
        <v>1</v>
      </c>
      <c r="B117" s="2">
        <v>40</v>
      </c>
      <c r="C117" s="2">
        <v>0.84616095977170103</v>
      </c>
      <c r="D117" s="2">
        <v>0.25419978605849403</v>
      </c>
      <c r="E117" s="2">
        <v>0.35106003518615397</v>
      </c>
      <c r="F117" s="2">
        <v>0.25507345561470302</v>
      </c>
      <c r="G117" s="2">
        <f t="shared" ref="G117:G141" si="6">MAX(C117:F117)</f>
        <v>0.84616095977170103</v>
      </c>
      <c r="H117" s="2" t="str">
        <f t="shared" ref="H117:H141" si="7">IF(G117=F117,$F$1,IF(G117=E117,$E$1,IF(G117=D117,$D$1,IF(G117=C117,$C$1,""))))</f>
        <v>ftllama3.1</v>
      </c>
    </row>
    <row r="118" spans="1:8" x14ac:dyDescent="0.2">
      <c r="A118" s="2">
        <v>2</v>
      </c>
      <c r="B118" s="2">
        <v>41</v>
      </c>
      <c r="C118" s="2">
        <v>0.95379586560385499</v>
      </c>
      <c r="D118" s="2">
        <v>0.27388434750693103</v>
      </c>
      <c r="E118" s="2">
        <v>0.68556819728442597</v>
      </c>
      <c r="F118" s="2">
        <v>0.25088507660797599</v>
      </c>
      <c r="G118" s="2">
        <f t="shared" si="6"/>
        <v>0.95379586560385499</v>
      </c>
      <c r="H118" s="2" t="str">
        <f t="shared" si="7"/>
        <v>ftllama3.1</v>
      </c>
    </row>
    <row r="119" spans="1:8" x14ac:dyDescent="0.2">
      <c r="A119" s="2">
        <v>3</v>
      </c>
      <c r="B119" s="2">
        <v>42</v>
      </c>
      <c r="C119" s="2">
        <v>0.95379586560385499</v>
      </c>
      <c r="D119" s="2">
        <v>0.30082714493785501</v>
      </c>
      <c r="E119" s="2">
        <v>0.65001762126173201</v>
      </c>
      <c r="F119" s="2">
        <v>0.25440925657749103</v>
      </c>
      <c r="G119" s="2">
        <f t="shared" si="6"/>
        <v>0.95379586560385499</v>
      </c>
      <c r="H119" s="2" t="str">
        <f t="shared" si="7"/>
        <v>ftllama3.1</v>
      </c>
    </row>
    <row r="120" spans="1:8" x14ac:dyDescent="0.2">
      <c r="A120" s="2">
        <v>4</v>
      </c>
      <c r="B120" s="2">
        <v>43</v>
      </c>
      <c r="C120" s="2">
        <v>0.74308141193219501</v>
      </c>
      <c r="D120" s="2">
        <v>0.71427104664700303</v>
      </c>
      <c r="E120" s="2">
        <v>0.48135189626898001</v>
      </c>
      <c r="F120" s="2">
        <v>0.43351706798587503</v>
      </c>
      <c r="G120" s="2">
        <f t="shared" si="6"/>
        <v>0.74308141193219501</v>
      </c>
      <c r="H120" s="2" t="str">
        <f t="shared" si="7"/>
        <v>ftllama3.1</v>
      </c>
    </row>
    <row r="121" spans="1:8" x14ac:dyDescent="0.2">
      <c r="A121" s="2">
        <v>5</v>
      </c>
      <c r="B121" s="2">
        <v>44</v>
      </c>
      <c r="C121" s="2">
        <v>0.83917251910482105</v>
      </c>
      <c r="D121" s="2">
        <v>0.464635125228336</v>
      </c>
      <c r="E121" s="2">
        <v>0.52610292498554501</v>
      </c>
      <c r="F121" s="2">
        <v>0.42764947393110803</v>
      </c>
      <c r="G121" s="2">
        <f t="shared" si="6"/>
        <v>0.83917251910482105</v>
      </c>
      <c r="H121" s="2" t="str">
        <f t="shared" si="7"/>
        <v>ftllama3.1</v>
      </c>
    </row>
    <row r="122" spans="1:8" x14ac:dyDescent="0.2">
      <c r="A122" s="2">
        <v>6</v>
      </c>
      <c r="B122" s="2">
        <v>45</v>
      </c>
      <c r="C122" s="2">
        <v>0.60228877578462803</v>
      </c>
      <c r="D122" s="2">
        <v>0.47445069913353199</v>
      </c>
      <c r="E122" s="2">
        <v>0.320370783337524</v>
      </c>
      <c r="F122" s="2">
        <v>0.26436650305986398</v>
      </c>
      <c r="G122" s="2">
        <f t="shared" si="6"/>
        <v>0.60228877578462803</v>
      </c>
      <c r="H122" s="2" t="str">
        <f t="shared" si="7"/>
        <v>ftllama3.1</v>
      </c>
    </row>
    <row r="123" spans="1:8" x14ac:dyDescent="0.2">
      <c r="A123" s="2">
        <v>7</v>
      </c>
      <c r="B123" s="2">
        <v>46</v>
      </c>
      <c r="C123" s="2">
        <v>0.364498893916606</v>
      </c>
      <c r="D123" s="2">
        <v>0.46841066564832401</v>
      </c>
      <c r="E123" s="2">
        <v>0.39347137425626999</v>
      </c>
      <c r="F123" s="2">
        <v>0.49115869700908599</v>
      </c>
      <c r="G123" s="2">
        <f t="shared" si="6"/>
        <v>0.49115869700908599</v>
      </c>
      <c r="H123" s="2" t="str">
        <f t="shared" si="7"/>
        <v>phi4</v>
      </c>
    </row>
    <row r="124" spans="1:8" x14ac:dyDescent="0.2">
      <c r="A124" s="2">
        <v>8</v>
      </c>
      <c r="B124" s="2">
        <v>47</v>
      </c>
      <c r="C124" s="2">
        <v>0.86764191516808098</v>
      </c>
      <c r="D124" s="2">
        <v>0.72260853690760396</v>
      </c>
      <c r="E124" s="2">
        <v>0.65914939854826204</v>
      </c>
      <c r="F124" s="2">
        <v>0.68565703076975604</v>
      </c>
      <c r="G124" s="2">
        <f t="shared" si="6"/>
        <v>0.86764191516808098</v>
      </c>
      <c r="H124" s="2" t="str">
        <f t="shared" si="7"/>
        <v>ftllama3.1</v>
      </c>
    </row>
    <row r="125" spans="1:8" x14ac:dyDescent="0.2">
      <c r="A125" s="2">
        <v>9</v>
      </c>
      <c r="B125" s="2">
        <v>48</v>
      </c>
      <c r="C125" s="2">
        <v>0.73755504063197497</v>
      </c>
      <c r="D125" s="2">
        <v>0.60462587752512498</v>
      </c>
      <c r="E125" s="2">
        <v>0.456559208886964</v>
      </c>
      <c r="F125" s="2">
        <v>0.59330680710928696</v>
      </c>
      <c r="G125" s="2">
        <f t="shared" si="6"/>
        <v>0.73755504063197497</v>
      </c>
      <c r="H125" s="2" t="str">
        <f t="shared" si="7"/>
        <v>ftllama3.1</v>
      </c>
    </row>
    <row r="126" spans="1:8" x14ac:dyDescent="0.2">
      <c r="A126" s="2">
        <v>10</v>
      </c>
      <c r="B126" s="2">
        <v>66</v>
      </c>
      <c r="C126" s="2">
        <v>0.912304716450827</v>
      </c>
      <c r="D126" s="2">
        <v>0.28092648110219398</v>
      </c>
      <c r="E126" s="2">
        <v>0.35379217692783899</v>
      </c>
      <c r="F126" s="2">
        <v>0.255610130514417</v>
      </c>
      <c r="G126" s="2">
        <f t="shared" si="6"/>
        <v>0.912304716450827</v>
      </c>
      <c r="H126" s="2" t="str">
        <f t="shared" si="7"/>
        <v>ftllama3.1</v>
      </c>
    </row>
    <row r="127" spans="1:8" x14ac:dyDescent="0.2">
      <c r="A127" s="2">
        <v>11</v>
      </c>
      <c r="B127" s="2">
        <v>67</v>
      </c>
      <c r="C127" s="2">
        <v>0.96055761745997803</v>
      </c>
      <c r="D127" s="2">
        <v>0.24899874478578499</v>
      </c>
      <c r="E127" s="2">
        <v>0.40198657597814202</v>
      </c>
      <c r="F127" s="2">
        <v>0.24785122019903999</v>
      </c>
      <c r="G127" s="2">
        <f t="shared" si="6"/>
        <v>0.96055761745997803</v>
      </c>
      <c r="H127" s="2" t="str">
        <f t="shared" si="7"/>
        <v>ftllama3.1</v>
      </c>
    </row>
    <row r="128" spans="1:8" x14ac:dyDescent="0.2">
      <c r="A128" s="2">
        <v>12</v>
      </c>
      <c r="B128" s="2">
        <v>68</v>
      </c>
      <c r="C128" s="2">
        <v>0.95041498967579396</v>
      </c>
      <c r="D128" s="2">
        <v>0.25226523429155301</v>
      </c>
      <c r="E128" s="2">
        <v>0.147093568529401</v>
      </c>
      <c r="F128" s="2">
        <v>0.25012751626116803</v>
      </c>
      <c r="G128" s="2">
        <f t="shared" si="6"/>
        <v>0.95041498967579396</v>
      </c>
      <c r="H128" s="2" t="str">
        <f t="shared" si="7"/>
        <v>ftllama3.1</v>
      </c>
    </row>
    <row r="129" spans="1:8" x14ac:dyDescent="0.2">
      <c r="A129" s="2">
        <v>13</v>
      </c>
      <c r="B129" s="2">
        <v>69</v>
      </c>
      <c r="C129" s="2">
        <v>0.83247206253664796</v>
      </c>
      <c r="D129" s="2">
        <v>0.57317908108234406</v>
      </c>
      <c r="E129" s="2">
        <v>0.72991673861231099</v>
      </c>
      <c r="F129" s="2">
        <v>0.380443205365112</v>
      </c>
      <c r="G129" s="2">
        <f t="shared" si="6"/>
        <v>0.83247206253664796</v>
      </c>
      <c r="H129" s="2" t="str">
        <f t="shared" si="7"/>
        <v>ftllama3.1</v>
      </c>
    </row>
    <row r="130" spans="1:8" x14ac:dyDescent="0.2">
      <c r="A130" s="2">
        <v>14</v>
      </c>
      <c r="B130" s="2">
        <v>70</v>
      </c>
      <c r="C130" s="2">
        <v>0.86357131004333498</v>
      </c>
      <c r="D130" s="2">
        <v>0.40163268255335899</v>
      </c>
      <c r="E130" s="2">
        <v>0.55199510114533501</v>
      </c>
      <c r="F130" s="2">
        <v>0.39273011748279801</v>
      </c>
      <c r="G130" s="2">
        <f t="shared" si="6"/>
        <v>0.86357131004333498</v>
      </c>
      <c r="H130" s="2" t="str">
        <f t="shared" si="7"/>
        <v>ftllama3.1</v>
      </c>
    </row>
    <row r="131" spans="1:8" x14ac:dyDescent="0.2">
      <c r="A131" s="2">
        <v>15</v>
      </c>
      <c r="B131" s="2">
        <v>71</v>
      </c>
      <c r="C131" s="2">
        <v>0.57282189471380995</v>
      </c>
      <c r="D131" s="2">
        <v>0.27348530718258401</v>
      </c>
      <c r="E131" s="2">
        <v>0.34693771728447498</v>
      </c>
      <c r="F131" s="2">
        <v>0.256869051711899</v>
      </c>
      <c r="G131" s="2">
        <f t="shared" si="6"/>
        <v>0.57282189471380995</v>
      </c>
      <c r="H131" s="2" t="str">
        <f t="shared" si="7"/>
        <v>ftllama3.1</v>
      </c>
    </row>
    <row r="132" spans="1:8" x14ac:dyDescent="0.2">
      <c r="A132" s="2">
        <v>16</v>
      </c>
      <c r="B132" s="2">
        <v>72</v>
      </c>
      <c r="C132" s="2">
        <v>0.40095687572445099</v>
      </c>
      <c r="D132" s="2">
        <v>0.36130079009703198</v>
      </c>
      <c r="E132" s="2">
        <v>0.27843620159796301</v>
      </c>
      <c r="F132" s="2">
        <v>0.53340721981866002</v>
      </c>
      <c r="G132" s="2">
        <f t="shared" si="6"/>
        <v>0.53340721981866002</v>
      </c>
      <c r="H132" s="2" t="str">
        <f t="shared" si="7"/>
        <v>phi4</v>
      </c>
    </row>
    <row r="133" spans="1:8" x14ac:dyDescent="0.2">
      <c r="A133" s="2">
        <v>17</v>
      </c>
      <c r="B133" s="2">
        <v>75</v>
      </c>
      <c r="C133" s="2">
        <v>0.98985737221581505</v>
      </c>
      <c r="D133" s="2">
        <v>0.26734108115945499</v>
      </c>
      <c r="E133" s="2">
        <v>0.62554936834744002</v>
      </c>
      <c r="F133" s="2">
        <v>0.24617732763290401</v>
      </c>
      <c r="G133" s="2">
        <f t="shared" si="6"/>
        <v>0.98985737221581505</v>
      </c>
      <c r="H133" s="2" t="str">
        <f t="shared" si="7"/>
        <v>ftllama3.1</v>
      </c>
    </row>
    <row r="134" spans="1:8" x14ac:dyDescent="0.2">
      <c r="A134" s="2">
        <v>18</v>
      </c>
      <c r="B134" s="2">
        <v>76</v>
      </c>
      <c r="C134" s="2">
        <v>0.95308125955717904</v>
      </c>
      <c r="D134" s="2">
        <v>0.24335749064173001</v>
      </c>
      <c r="E134" s="2">
        <v>0.51595863593476099</v>
      </c>
      <c r="F134" s="2">
        <v>0.24096877511058501</v>
      </c>
      <c r="G134" s="2">
        <f t="shared" si="6"/>
        <v>0.95308125955717904</v>
      </c>
      <c r="H134" s="2" t="str">
        <f t="shared" si="7"/>
        <v>ftllama3.1</v>
      </c>
    </row>
    <row r="135" spans="1:8" x14ac:dyDescent="0.2">
      <c r="A135" s="2">
        <v>19</v>
      </c>
      <c r="B135" s="2">
        <v>88</v>
      </c>
      <c r="C135" s="2">
        <v>0.73426994596208806</v>
      </c>
      <c r="D135" s="2">
        <v>0.26841887044055102</v>
      </c>
      <c r="E135" s="2">
        <v>0.38404258957930898</v>
      </c>
      <c r="F135" s="2">
        <v>0.25494671698127402</v>
      </c>
      <c r="G135" s="2">
        <f t="shared" si="6"/>
        <v>0.73426994596208806</v>
      </c>
      <c r="H135" s="2" t="str">
        <f t="shared" si="7"/>
        <v>ftllama3.1</v>
      </c>
    </row>
    <row r="136" spans="1:8" x14ac:dyDescent="0.2">
      <c r="A136" s="2">
        <v>20</v>
      </c>
      <c r="B136" s="2">
        <v>89</v>
      </c>
      <c r="C136" s="2">
        <v>0.95942948886326296</v>
      </c>
      <c r="D136" s="2">
        <v>0.24870858341455401</v>
      </c>
      <c r="E136" s="2">
        <v>0.59039450372968405</v>
      </c>
      <c r="F136" s="2">
        <v>0.25045852895293902</v>
      </c>
      <c r="G136" s="2">
        <f t="shared" si="6"/>
        <v>0.95942948886326296</v>
      </c>
      <c r="H136" s="2" t="str">
        <f t="shared" si="7"/>
        <v>ftllama3.1</v>
      </c>
    </row>
    <row r="137" spans="1:8" x14ac:dyDescent="0.2">
      <c r="A137" s="2">
        <v>21</v>
      </c>
      <c r="B137" s="2">
        <v>90</v>
      </c>
      <c r="C137" s="2">
        <v>0.949286861079079</v>
      </c>
      <c r="D137" s="2">
        <v>0.25247444404023001</v>
      </c>
      <c r="E137" s="2">
        <v>0.512456642304148</v>
      </c>
      <c r="F137" s="2">
        <v>0.25734698431832398</v>
      </c>
      <c r="G137" s="2">
        <f t="shared" si="6"/>
        <v>0.949286861079079</v>
      </c>
      <c r="H137" s="2" t="str">
        <f t="shared" si="7"/>
        <v>ftllama3.1</v>
      </c>
    </row>
    <row r="138" spans="1:8" x14ac:dyDescent="0.2">
      <c r="A138" s="2">
        <v>22</v>
      </c>
      <c r="B138" s="2">
        <v>91</v>
      </c>
      <c r="C138" s="2">
        <v>0.67394143215247504</v>
      </c>
      <c r="D138" s="2">
        <v>0.40499885891164999</v>
      </c>
      <c r="E138" s="2">
        <v>0.66662668074880305</v>
      </c>
      <c r="F138" s="2">
        <v>0.33264905129160199</v>
      </c>
      <c r="G138" s="2">
        <f t="shared" si="6"/>
        <v>0.67394143215247504</v>
      </c>
      <c r="H138" s="2" t="str">
        <f t="shared" si="7"/>
        <v>ftllama3.1</v>
      </c>
    </row>
    <row r="139" spans="1:8" x14ac:dyDescent="0.2">
      <c r="A139" s="2">
        <v>23</v>
      </c>
      <c r="B139" s="2">
        <v>92</v>
      </c>
      <c r="C139" s="2">
        <v>0.77775647789239799</v>
      </c>
      <c r="D139" s="2">
        <v>0.33700957873037801</v>
      </c>
      <c r="E139" s="2">
        <v>0.54765826442411902</v>
      </c>
      <c r="F139" s="2">
        <v>0.3438792518207</v>
      </c>
      <c r="G139" s="2">
        <f t="shared" si="6"/>
        <v>0.77775647789239799</v>
      </c>
      <c r="H139" s="2" t="str">
        <f t="shared" si="7"/>
        <v>ftllama3.1</v>
      </c>
    </row>
    <row r="140" spans="1:8" x14ac:dyDescent="0.2">
      <c r="A140" s="2">
        <v>24</v>
      </c>
      <c r="B140" s="2">
        <v>93</v>
      </c>
      <c r="C140" s="2">
        <v>0.67805598463330896</v>
      </c>
      <c r="D140" s="2">
        <v>0.25573602701936399</v>
      </c>
      <c r="E140" s="2">
        <v>0.422605581581592</v>
      </c>
      <c r="F140" s="2">
        <v>0.25699897961957102</v>
      </c>
      <c r="G140" s="2">
        <f t="shared" si="6"/>
        <v>0.67805598463330896</v>
      </c>
      <c r="H140" s="2" t="str">
        <f t="shared" si="7"/>
        <v>ftllama3.1</v>
      </c>
    </row>
    <row r="141" spans="1:8" x14ac:dyDescent="0.2">
      <c r="A141" s="2">
        <v>25</v>
      </c>
      <c r="B141" s="2">
        <v>94</v>
      </c>
      <c r="C141" s="2">
        <v>0.43793279400893598</v>
      </c>
      <c r="D141" s="2">
        <v>0.262010979226657</v>
      </c>
      <c r="E141" s="2">
        <v>0.14264297442776799</v>
      </c>
      <c r="F141" s="2">
        <v>0.29652629813977599</v>
      </c>
      <c r="G141" s="2">
        <f t="shared" si="6"/>
        <v>0.43793279400893598</v>
      </c>
      <c r="H141" s="2" t="str">
        <f t="shared" si="7"/>
        <v>ftllama3.1</v>
      </c>
    </row>
    <row r="143" spans="1:8" x14ac:dyDescent="0.2">
      <c r="C143" s="3">
        <f>AVERAGE((C117:C141))</f>
        <v>0.78218809321948424</v>
      </c>
      <c r="D143" s="2">
        <f>AVERAGE((D117:D141))</f>
        <v>0.36839029857090494</v>
      </c>
      <c r="E143" s="2">
        <f>AVERAGE((E117:E141))</f>
        <v>0.46966979044675788</v>
      </c>
      <c r="F143" s="2">
        <f>AVERAGE((F117:F141))</f>
        <v>0.33812054975543659</v>
      </c>
      <c r="G143" s="3">
        <f>AVERAGE((G117:G141))</f>
        <v>0.7925524991069518</v>
      </c>
    </row>
    <row r="150" spans="1:8" x14ac:dyDescent="0.2">
      <c r="A150" s="1" t="s">
        <v>0</v>
      </c>
      <c r="B150" s="1" t="s">
        <v>1</v>
      </c>
      <c r="C150" s="5" t="s">
        <v>2</v>
      </c>
      <c r="D150" s="5" t="s">
        <v>3</v>
      </c>
      <c r="E150" s="5" t="s">
        <v>32</v>
      </c>
      <c r="F150" s="5" t="s">
        <v>33</v>
      </c>
      <c r="G150" s="10" t="s">
        <v>6</v>
      </c>
      <c r="H150" s="5" t="s">
        <v>7</v>
      </c>
    </row>
    <row r="151" spans="1:8" x14ac:dyDescent="0.2">
      <c r="A151" s="2">
        <v>1</v>
      </c>
      <c r="B151" s="2">
        <v>40</v>
      </c>
      <c r="C151" s="9">
        <v>0</v>
      </c>
      <c r="D151" s="9">
        <v>8.6014591423499997E-5</v>
      </c>
      <c r="E151" s="9">
        <v>5.2393287686400003E-5</v>
      </c>
      <c r="F151" s="9">
        <v>6.3911402997200001E-5</v>
      </c>
      <c r="G151" s="9">
        <f t="shared" ref="G151:G175" si="8">MAX(C151:F151)</f>
        <v>8.6014591423499997E-5</v>
      </c>
      <c r="H151" s="2" t="str">
        <f t="shared" ref="H151:H175" si="9">IF(G151=F151,$F$1,IF(G151=E151,$E$1,IF(G151=D151,$D$1,IF(G151=C151,$C$1,""))))</f>
        <v>ftphi4</v>
      </c>
    </row>
    <row r="152" spans="1:8" x14ac:dyDescent="0.2">
      <c r="A152" s="2">
        <v>2</v>
      </c>
      <c r="B152" s="2">
        <v>41</v>
      </c>
      <c r="C152" s="9">
        <v>0</v>
      </c>
      <c r="D152" s="9">
        <v>6.4504632194099999E-5</v>
      </c>
      <c r="E152" s="9">
        <v>0</v>
      </c>
      <c r="F152" s="9">
        <v>8.8748924567200006E-5</v>
      </c>
      <c r="G152" s="9">
        <f t="shared" si="8"/>
        <v>8.8748924567200006E-5</v>
      </c>
      <c r="H152" s="2" t="str">
        <f t="shared" si="9"/>
        <v>phi4</v>
      </c>
    </row>
    <row r="153" spans="1:8" x14ac:dyDescent="0.2">
      <c r="A153" s="2">
        <v>3</v>
      </c>
      <c r="B153" s="2">
        <v>42</v>
      </c>
      <c r="C153" s="9">
        <v>0</v>
      </c>
      <c r="D153" s="9">
        <v>4.2867986485400001E-5</v>
      </c>
      <c r="E153" s="9">
        <v>0</v>
      </c>
      <c r="F153" s="9">
        <v>2.0570876741999999E-5</v>
      </c>
      <c r="G153" s="9">
        <f t="shared" si="8"/>
        <v>4.2867986485400001E-5</v>
      </c>
      <c r="H153" s="2" t="str">
        <f t="shared" si="9"/>
        <v>ftphi4</v>
      </c>
    </row>
    <row r="154" spans="1:8" x14ac:dyDescent="0.2">
      <c r="A154" s="2">
        <v>4</v>
      </c>
      <c r="B154" s="2">
        <v>43</v>
      </c>
      <c r="C154" s="9">
        <v>3.7563794874586102E-3</v>
      </c>
      <c r="D154" s="9">
        <v>1.30348102788307E-3</v>
      </c>
      <c r="E154" s="9">
        <v>4.4977458027590598E-3</v>
      </c>
      <c r="F154" s="9">
        <v>1.17153768826808E-3</v>
      </c>
      <c r="G154" s="9">
        <f t="shared" si="8"/>
        <v>4.4977458027590598E-3</v>
      </c>
      <c r="H154" s="2" t="str">
        <f t="shared" si="9"/>
        <v>llama3.1</v>
      </c>
    </row>
    <row r="155" spans="1:8" x14ac:dyDescent="0.2">
      <c r="A155" s="2">
        <v>5</v>
      </c>
      <c r="B155" s="2">
        <v>44</v>
      </c>
      <c r="C155" s="9">
        <v>1.38727379630186E-3</v>
      </c>
      <c r="D155" s="9">
        <v>8.7484351409200002E-4</v>
      </c>
      <c r="E155" s="9">
        <v>1.57567446419437E-3</v>
      </c>
      <c r="F155" s="9">
        <v>7.7417587287659999E-4</v>
      </c>
      <c r="G155" s="9">
        <f t="shared" si="8"/>
        <v>1.57567446419437E-3</v>
      </c>
      <c r="H155" s="2" t="str">
        <f t="shared" si="9"/>
        <v>llama3.1</v>
      </c>
    </row>
    <row r="156" spans="1:8" x14ac:dyDescent="0.2">
      <c r="A156" s="2">
        <v>6</v>
      </c>
      <c r="B156" s="2">
        <v>45</v>
      </c>
      <c r="C156" s="9">
        <v>0</v>
      </c>
      <c r="D156" s="9">
        <v>5.3624557663799999E-5</v>
      </c>
      <c r="E156" s="9">
        <v>8.3554344850499996E-5</v>
      </c>
      <c r="F156" s="9">
        <v>9.0557948819200001E-5</v>
      </c>
      <c r="G156" s="9">
        <f t="shared" si="8"/>
        <v>9.0557948819200001E-5</v>
      </c>
      <c r="H156" s="2" t="str">
        <f t="shared" si="9"/>
        <v>phi4</v>
      </c>
    </row>
    <row r="157" spans="1:8" x14ac:dyDescent="0.2">
      <c r="A157" s="2">
        <v>7</v>
      </c>
      <c r="B157" s="2">
        <v>46</v>
      </c>
      <c r="C157" s="9">
        <v>7.1173815938109996E-4</v>
      </c>
      <c r="D157" s="9">
        <v>6.4100018270049999E-4</v>
      </c>
      <c r="E157" s="9">
        <v>3.6454146154159999E-4</v>
      </c>
      <c r="F157" s="9">
        <v>8.9260065828319999E-4</v>
      </c>
      <c r="G157" s="9">
        <f t="shared" si="8"/>
        <v>8.9260065828319999E-4</v>
      </c>
      <c r="H157" s="2" t="str">
        <f t="shared" si="9"/>
        <v>phi4</v>
      </c>
    </row>
    <row r="158" spans="1:8" x14ac:dyDescent="0.2">
      <c r="A158" s="2">
        <v>8</v>
      </c>
      <c r="B158" s="2">
        <v>47</v>
      </c>
      <c r="C158" s="9">
        <v>3.07812173268757E-3</v>
      </c>
      <c r="D158" s="9">
        <v>2.78192537537376E-3</v>
      </c>
      <c r="E158" s="9">
        <v>5.0894379599152901E-3</v>
      </c>
      <c r="F158" s="9">
        <v>2.9759403492789702E-3</v>
      </c>
      <c r="G158" s="9">
        <f t="shared" si="8"/>
        <v>5.0894379599152901E-3</v>
      </c>
      <c r="H158" s="2" t="str">
        <f t="shared" si="9"/>
        <v>llama3.1</v>
      </c>
    </row>
    <row r="159" spans="1:8" x14ac:dyDescent="0.2">
      <c r="A159" s="2">
        <v>9</v>
      </c>
      <c r="B159" s="2">
        <v>48</v>
      </c>
      <c r="C159" s="9">
        <v>1.59411548520438E-3</v>
      </c>
      <c r="D159" s="9">
        <v>1.9645785014810301E-3</v>
      </c>
      <c r="E159" s="9">
        <v>6.0826135608034997E-3</v>
      </c>
      <c r="F159" s="9">
        <v>1.33399152795651E-3</v>
      </c>
      <c r="G159" s="9">
        <f t="shared" si="8"/>
        <v>6.0826135608034997E-3</v>
      </c>
      <c r="H159" s="2" t="str">
        <f t="shared" si="9"/>
        <v>llama3.1</v>
      </c>
    </row>
    <row r="160" spans="1:8" x14ac:dyDescent="0.2">
      <c r="A160" s="2">
        <v>10</v>
      </c>
      <c r="B160" s="2">
        <v>66</v>
      </c>
      <c r="C160" s="9">
        <v>0</v>
      </c>
      <c r="D160" s="9">
        <v>4.0012488274699999E-5</v>
      </c>
      <c r="E160" s="9">
        <v>5.3188389366799998E-5</v>
      </c>
      <c r="F160" s="9">
        <v>2.97148113272E-5</v>
      </c>
      <c r="G160" s="9">
        <f t="shared" si="8"/>
        <v>5.3188389366799998E-5</v>
      </c>
      <c r="H160" s="2" t="str">
        <f t="shared" si="9"/>
        <v>llama3.1</v>
      </c>
    </row>
    <row r="161" spans="1:8" x14ac:dyDescent="0.2">
      <c r="A161" s="2">
        <v>11</v>
      </c>
      <c r="B161" s="2">
        <v>67</v>
      </c>
      <c r="C161" s="9">
        <v>0</v>
      </c>
      <c r="D161" s="9">
        <v>8.98904433208E-5</v>
      </c>
      <c r="E161" s="9">
        <v>2.8707366436699999E-5</v>
      </c>
      <c r="F161" s="9">
        <v>1.154472369568E-4</v>
      </c>
      <c r="G161" s="9">
        <f t="shared" si="8"/>
        <v>1.154472369568E-4</v>
      </c>
      <c r="H161" s="2" t="str">
        <f t="shared" si="9"/>
        <v>phi4</v>
      </c>
    </row>
    <row r="162" spans="1:8" x14ac:dyDescent="0.2">
      <c r="A162" s="2">
        <v>12</v>
      </c>
      <c r="B162" s="2">
        <v>68</v>
      </c>
      <c r="C162" s="9">
        <v>0</v>
      </c>
      <c r="D162" s="9">
        <v>2.6057088481500001E-5</v>
      </c>
      <c r="E162" s="9">
        <v>1.9173507046499999E-5</v>
      </c>
      <c r="F162" s="9">
        <v>3.9391951369399997E-5</v>
      </c>
      <c r="G162" s="9">
        <f t="shared" si="8"/>
        <v>3.9391951369399997E-5</v>
      </c>
      <c r="H162" s="2" t="str">
        <f t="shared" si="9"/>
        <v>phi4</v>
      </c>
    </row>
    <row r="163" spans="1:8" x14ac:dyDescent="0.2">
      <c r="A163" s="2">
        <v>13</v>
      </c>
      <c r="B163" s="2">
        <v>69</v>
      </c>
      <c r="C163" s="9">
        <v>3.58615807823038E-3</v>
      </c>
      <c r="D163" s="9">
        <v>1.5107574581634199E-3</v>
      </c>
      <c r="E163" s="9">
        <v>6.2500003592244197E-3</v>
      </c>
      <c r="F163" s="9">
        <v>5.4119757426500002E-4</v>
      </c>
      <c r="G163" s="9">
        <f t="shared" si="8"/>
        <v>6.2500003592244197E-3</v>
      </c>
      <c r="H163" s="2" t="str">
        <f t="shared" si="9"/>
        <v>llama3.1</v>
      </c>
    </row>
    <row r="164" spans="1:8" x14ac:dyDescent="0.2">
      <c r="A164" s="2">
        <v>14</v>
      </c>
      <c r="B164" s="2">
        <v>70</v>
      </c>
      <c r="C164" s="9">
        <v>1.44417884044482E-3</v>
      </c>
      <c r="D164" s="9">
        <v>8.5496394562400004E-4</v>
      </c>
      <c r="E164" s="9">
        <v>3.28167597846394E-3</v>
      </c>
      <c r="F164" s="9">
        <v>6.4817402079440001E-4</v>
      </c>
      <c r="G164" s="9">
        <f t="shared" si="8"/>
        <v>3.28167597846394E-3</v>
      </c>
      <c r="H164" s="2" t="str">
        <f t="shared" si="9"/>
        <v>llama3.1</v>
      </c>
    </row>
    <row r="165" spans="1:8" x14ac:dyDescent="0.2">
      <c r="A165" s="2">
        <v>15</v>
      </c>
      <c r="B165" s="2">
        <v>71</v>
      </c>
      <c r="C165" s="9">
        <v>0</v>
      </c>
      <c r="D165" s="9">
        <v>1.2920673470939999E-4</v>
      </c>
      <c r="E165" s="9">
        <v>3.2795883848200002E-4</v>
      </c>
      <c r="F165" s="9">
        <v>2.108087247637E-4</v>
      </c>
      <c r="G165" s="9">
        <f t="shared" si="8"/>
        <v>3.2795883848200002E-4</v>
      </c>
      <c r="H165" s="2" t="str">
        <f t="shared" si="9"/>
        <v>llama3.1</v>
      </c>
    </row>
    <row r="166" spans="1:8" x14ac:dyDescent="0.2">
      <c r="A166" s="2">
        <v>16</v>
      </c>
      <c r="B166" s="2">
        <v>72</v>
      </c>
      <c r="C166" s="9">
        <v>8.0609786195310002E-4</v>
      </c>
      <c r="D166" s="9">
        <v>5.4537206721889996E-4</v>
      </c>
      <c r="E166" s="9">
        <v>1.33850600126054E-3</v>
      </c>
      <c r="F166" s="9">
        <v>7.0647893090999999E-4</v>
      </c>
      <c r="G166" s="9">
        <f t="shared" si="8"/>
        <v>1.33850600126054E-3</v>
      </c>
      <c r="H166" s="2" t="str">
        <f t="shared" si="9"/>
        <v>llama3.1</v>
      </c>
    </row>
    <row r="167" spans="1:8" x14ac:dyDescent="0.2">
      <c r="A167" s="2">
        <v>17</v>
      </c>
      <c r="B167" s="2">
        <v>75</v>
      </c>
      <c r="C167" s="9">
        <v>0</v>
      </c>
      <c r="D167" s="9">
        <v>9.5431599765999996E-5</v>
      </c>
      <c r="E167" s="9">
        <v>0</v>
      </c>
      <c r="F167" s="9">
        <v>4.9166160170000001E-5</v>
      </c>
      <c r="G167" s="9">
        <f t="shared" si="8"/>
        <v>9.5431599765999996E-5</v>
      </c>
      <c r="H167" s="2" t="str">
        <f t="shared" si="9"/>
        <v>ftphi4</v>
      </c>
    </row>
    <row r="168" spans="1:8" x14ac:dyDescent="0.2">
      <c r="A168" s="2">
        <v>18</v>
      </c>
      <c r="B168" s="2">
        <v>76</v>
      </c>
      <c r="C168" s="9">
        <v>0</v>
      </c>
      <c r="D168" s="9">
        <v>1.44576516634E-5</v>
      </c>
      <c r="E168" s="9">
        <v>0</v>
      </c>
      <c r="F168" s="9">
        <v>2.2880879363799999E-5</v>
      </c>
      <c r="G168" s="9">
        <f t="shared" si="8"/>
        <v>2.2880879363799999E-5</v>
      </c>
      <c r="H168" s="2" t="str">
        <f t="shared" si="9"/>
        <v>phi4</v>
      </c>
    </row>
    <row r="169" spans="1:8" x14ac:dyDescent="0.2">
      <c r="A169" s="2">
        <v>19</v>
      </c>
      <c r="B169" s="2">
        <v>88</v>
      </c>
      <c r="C169" s="9">
        <v>0</v>
      </c>
      <c r="D169" s="9">
        <v>0</v>
      </c>
      <c r="E169" s="9">
        <v>0</v>
      </c>
      <c r="F169" s="9">
        <v>2.2991214479699999E-5</v>
      </c>
      <c r="G169" s="9">
        <f t="shared" si="8"/>
        <v>2.2991214479699999E-5</v>
      </c>
      <c r="H169" s="2" t="str">
        <f t="shared" si="9"/>
        <v>phi4</v>
      </c>
    </row>
    <row r="170" spans="1:8" x14ac:dyDescent="0.2">
      <c r="A170" s="2">
        <v>20</v>
      </c>
      <c r="B170" s="2">
        <v>89</v>
      </c>
      <c r="C170" s="9">
        <v>0</v>
      </c>
      <c r="D170" s="9">
        <v>4.2001169640600002E-5</v>
      </c>
      <c r="E170" s="9">
        <v>0</v>
      </c>
      <c r="F170" s="9">
        <v>7.3896903943800006E-5</v>
      </c>
      <c r="G170" s="9">
        <f t="shared" si="8"/>
        <v>7.3896903943800006E-5</v>
      </c>
      <c r="H170" s="2" t="str">
        <f t="shared" si="9"/>
        <v>phi4</v>
      </c>
    </row>
    <row r="171" spans="1:8" x14ac:dyDescent="0.2">
      <c r="A171" s="2">
        <v>21</v>
      </c>
      <c r="B171" s="2">
        <v>90</v>
      </c>
      <c r="C171" s="9">
        <v>0</v>
      </c>
      <c r="D171" s="9">
        <v>0</v>
      </c>
      <c r="E171" s="9">
        <v>0</v>
      </c>
      <c r="F171" s="9">
        <v>2.4546351882500001E-5</v>
      </c>
      <c r="G171" s="9">
        <f t="shared" si="8"/>
        <v>2.4546351882500001E-5</v>
      </c>
      <c r="H171" s="2" t="str">
        <f t="shared" si="9"/>
        <v>phi4</v>
      </c>
    </row>
    <row r="172" spans="1:8" x14ac:dyDescent="0.2">
      <c r="A172" s="2">
        <v>22</v>
      </c>
      <c r="B172" s="2">
        <v>91</v>
      </c>
      <c r="C172" s="9">
        <v>2.9348885906594099E-3</v>
      </c>
      <c r="D172" s="9">
        <v>6.9356733583849999E-4</v>
      </c>
      <c r="E172" s="9">
        <v>2.5776625677410999E-3</v>
      </c>
      <c r="F172" s="9">
        <v>3.839761451153E-4</v>
      </c>
      <c r="G172" s="9">
        <f t="shared" si="8"/>
        <v>2.9348885906594099E-3</v>
      </c>
      <c r="H172" s="2" t="str">
        <f t="shared" si="9"/>
        <v>ftllama3.1</v>
      </c>
    </row>
    <row r="173" spans="1:8" x14ac:dyDescent="0.2">
      <c r="A173" s="2">
        <v>23</v>
      </c>
      <c r="B173" s="2">
        <v>92</v>
      </c>
      <c r="C173" s="9">
        <v>1.5978799068501999E-3</v>
      </c>
      <c r="D173" s="9">
        <v>5.2950512784130004E-4</v>
      </c>
      <c r="E173" s="9">
        <v>1.58539330586791E-3</v>
      </c>
      <c r="F173" s="9">
        <v>5.7735822546029999E-4</v>
      </c>
      <c r="G173" s="9">
        <f t="shared" si="8"/>
        <v>1.5978799068501999E-3</v>
      </c>
      <c r="H173" s="2" t="str">
        <f t="shared" si="9"/>
        <v>ftllama3.1</v>
      </c>
    </row>
    <row r="174" spans="1:8" x14ac:dyDescent="0.2">
      <c r="A174" s="2">
        <v>24</v>
      </c>
      <c r="B174" s="2">
        <v>93</v>
      </c>
      <c r="C174" s="9">
        <v>0</v>
      </c>
      <c r="D174" s="9">
        <v>2.4546351882500001E-5</v>
      </c>
      <c r="E174" s="9">
        <v>0</v>
      </c>
      <c r="F174" s="9">
        <v>4.9528348193100001E-5</v>
      </c>
      <c r="G174" s="9">
        <f t="shared" si="8"/>
        <v>4.9528348193100001E-5</v>
      </c>
      <c r="H174" s="2" t="str">
        <f t="shared" si="9"/>
        <v>phi4</v>
      </c>
    </row>
    <row r="175" spans="1:8" x14ac:dyDescent="0.2">
      <c r="A175" s="2">
        <v>25</v>
      </c>
      <c r="B175" s="2">
        <v>94</v>
      </c>
      <c r="C175" s="9">
        <v>0</v>
      </c>
      <c r="D175" s="9">
        <v>3.2304623164199998E-5</v>
      </c>
      <c r="E175" s="9">
        <v>1.01414151556E-5</v>
      </c>
      <c r="F175" s="9">
        <v>1.6550270707500001E-5</v>
      </c>
      <c r="G175" s="9">
        <f t="shared" si="8"/>
        <v>3.2304623164199998E-5</v>
      </c>
      <c r="H175" s="2" t="str">
        <f t="shared" si="9"/>
        <v>ftphi4</v>
      </c>
    </row>
    <row r="176" spans="1:8" x14ac:dyDescent="0.2">
      <c r="C176" s="4"/>
      <c r="D176" s="4"/>
      <c r="E176" s="4"/>
      <c r="F176" s="4"/>
      <c r="G176" s="4"/>
    </row>
    <row r="177" spans="1:8" x14ac:dyDescent="0.2">
      <c r="C177" s="6">
        <f>AVERAGE(C151:C175)</f>
        <v>8.3587327756685719E-4</v>
      </c>
      <c r="D177" s="4">
        <f>AVERAGE(D151:D175)</f>
        <v>4.9763657819545514E-4</v>
      </c>
      <c r="E177" s="4">
        <f>AVERAGE(E151:E175)</f>
        <v>1.3287347444318493E-3</v>
      </c>
      <c r="F177" s="4">
        <f>AVERAGE(F151:F175)</f>
        <v>4.369657199796584E-4</v>
      </c>
      <c r="G177" s="6">
        <f>AVERAGE(G151:G175)</f>
        <v>1.3882711628270927E-3</v>
      </c>
      <c r="H177" s="4"/>
    </row>
    <row r="179" spans="1:8" x14ac:dyDescent="0.2">
      <c r="A179" t="s">
        <v>34</v>
      </c>
    </row>
    <row r="181" spans="1:8" x14ac:dyDescent="0.2">
      <c r="A181" s="1" t="s">
        <v>0</v>
      </c>
      <c r="B181" s="1" t="s">
        <v>1</v>
      </c>
      <c r="C181" s="1" t="s">
        <v>2</v>
      </c>
      <c r="D181" s="1" t="s">
        <v>3</v>
      </c>
      <c r="E181" s="1" t="s">
        <v>32</v>
      </c>
      <c r="F181" s="1" t="s">
        <v>33</v>
      </c>
      <c r="G181" s="1" t="s">
        <v>6</v>
      </c>
      <c r="H181" s="1" t="s">
        <v>7</v>
      </c>
    </row>
    <row r="182" spans="1:8" x14ac:dyDescent="0.2">
      <c r="A182" s="2">
        <v>1</v>
      </c>
      <c r="B182" s="2">
        <v>1</v>
      </c>
      <c r="C182" s="9">
        <v>0.97140000000000004</v>
      </c>
      <c r="D182" s="9">
        <v>0.94289999999999996</v>
      </c>
      <c r="E182" s="9">
        <v>0.97140000000000004</v>
      </c>
      <c r="F182" s="9">
        <v>0.97140000000000004</v>
      </c>
      <c r="G182" s="9">
        <f>MAX(C182:F182)</f>
        <v>0.97140000000000004</v>
      </c>
      <c r="H182" s="2" t="str">
        <f>IF(G182=F182,$F$1,IF(G182=E182,$E$1,IF(G182=D182,$D$1,IF(G182=C182,$C$1,""))))</f>
        <v>phi4</v>
      </c>
    </row>
    <row r="183" spans="1:8" x14ac:dyDescent="0.2">
      <c r="A183" s="2">
        <v>2</v>
      </c>
      <c r="B183" s="2">
        <v>2</v>
      </c>
      <c r="C183" s="9">
        <v>0.51429999999999998</v>
      </c>
      <c r="D183" s="9">
        <v>0.77139999999999997</v>
      </c>
      <c r="E183" s="9">
        <v>0.71430000000000005</v>
      </c>
      <c r="F183" s="9">
        <v>0.77139999999999997</v>
      </c>
      <c r="G183" s="9">
        <f t="shared" ref="G183:G237" si="10">MAX(C183:F183)</f>
        <v>0.77139999999999997</v>
      </c>
      <c r="H183" s="2" t="str">
        <f t="shared" ref="H183:H237" si="11">IF(G183=F183,$F$1,IF(G183=E183,$E$1,IF(G183=D183,$D$1,IF(G183=C183,$C$1,""))))</f>
        <v>phi4</v>
      </c>
    </row>
    <row r="184" spans="1:8" x14ac:dyDescent="0.2">
      <c r="A184" s="2">
        <v>3</v>
      </c>
      <c r="B184" s="2">
        <v>3</v>
      </c>
      <c r="C184" s="9">
        <v>0.8</v>
      </c>
      <c r="D184" s="9">
        <v>0.9143</v>
      </c>
      <c r="E184" s="9">
        <v>0.8</v>
      </c>
      <c r="F184" s="9">
        <v>0.94289999999999996</v>
      </c>
      <c r="G184" s="9">
        <f t="shared" si="10"/>
        <v>0.94289999999999996</v>
      </c>
      <c r="H184" s="2" t="str">
        <f t="shared" si="11"/>
        <v>phi4</v>
      </c>
    </row>
    <row r="185" spans="1:8" x14ac:dyDescent="0.2">
      <c r="A185" s="2">
        <v>4</v>
      </c>
      <c r="B185" s="2">
        <v>4</v>
      </c>
      <c r="C185" s="9">
        <v>0.88570000000000004</v>
      </c>
      <c r="D185" s="9">
        <v>0.6</v>
      </c>
      <c r="E185" s="9">
        <v>1</v>
      </c>
      <c r="F185" s="9">
        <v>0.51429999999999998</v>
      </c>
      <c r="G185" s="9">
        <f t="shared" si="10"/>
        <v>1</v>
      </c>
      <c r="H185" s="2" t="str">
        <f t="shared" si="11"/>
        <v>llama3.1</v>
      </c>
    </row>
    <row r="186" spans="1:8" x14ac:dyDescent="0.2">
      <c r="A186" s="2">
        <v>5</v>
      </c>
      <c r="B186" s="2">
        <v>5</v>
      </c>
      <c r="C186" s="9">
        <v>0.97140000000000004</v>
      </c>
      <c r="D186" s="9">
        <v>0.88570000000000004</v>
      </c>
      <c r="E186" s="9">
        <v>1</v>
      </c>
      <c r="F186" s="9">
        <v>0.85709999999999997</v>
      </c>
      <c r="G186" s="9">
        <f t="shared" si="10"/>
        <v>1</v>
      </c>
      <c r="H186" s="2" t="str">
        <f t="shared" si="11"/>
        <v>llama3.1</v>
      </c>
    </row>
    <row r="187" spans="1:8" x14ac:dyDescent="0.2">
      <c r="A187" s="2">
        <v>6</v>
      </c>
      <c r="B187" s="2">
        <v>6</v>
      </c>
      <c r="C187" s="9">
        <v>1</v>
      </c>
      <c r="D187" s="9">
        <v>0.68569999999999998</v>
      </c>
      <c r="E187" s="9">
        <v>0.97140000000000004</v>
      </c>
      <c r="F187" s="9">
        <v>0.94289999999999996</v>
      </c>
      <c r="G187" s="9">
        <f t="shared" si="10"/>
        <v>1</v>
      </c>
      <c r="H187" s="2" t="str">
        <f t="shared" si="11"/>
        <v>ftllama3.1</v>
      </c>
    </row>
    <row r="188" spans="1:8" x14ac:dyDescent="0.2">
      <c r="A188" s="2">
        <v>7</v>
      </c>
      <c r="B188" s="2">
        <v>7</v>
      </c>
      <c r="C188" s="9">
        <v>0.97140000000000004</v>
      </c>
      <c r="D188" s="9">
        <v>0.85709999999999997</v>
      </c>
      <c r="E188" s="9">
        <v>0.8286</v>
      </c>
      <c r="F188" s="9">
        <v>0.94289999999999996</v>
      </c>
      <c r="G188" s="9">
        <f t="shared" si="10"/>
        <v>0.97140000000000004</v>
      </c>
      <c r="H188" s="2" t="str">
        <f t="shared" si="11"/>
        <v>ftllama3.1</v>
      </c>
    </row>
    <row r="189" spans="1:8" x14ac:dyDescent="0.2">
      <c r="A189" s="2">
        <v>8</v>
      </c>
      <c r="B189" s="2">
        <v>8</v>
      </c>
      <c r="C189" s="9">
        <v>1</v>
      </c>
      <c r="D189" s="9">
        <v>0.8</v>
      </c>
      <c r="E189" s="9">
        <v>1</v>
      </c>
      <c r="F189" s="9">
        <v>1</v>
      </c>
      <c r="G189" s="9">
        <f t="shared" si="10"/>
        <v>1</v>
      </c>
      <c r="H189" s="2" t="str">
        <f t="shared" si="11"/>
        <v>phi4</v>
      </c>
    </row>
    <row r="190" spans="1:8" x14ac:dyDescent="0.2">
      <c r="A190" s="2">
        <v>9</v>
      </c>
      <c r="B190" s="2">
        <v>9</v>
      </c>
      <c r="C190" s="9">
        <v>0.88570000000000004</v>
      </c>
      <c r="D190" s="9">
        <v>0.8286</v>
      </c>
      <c r="E190" s="9">
        <v>0.8</v>
      </c>
      <c r="F190" s="9">
        <v>0.9143</v>
      </c>
      <c r="G190" s="9">
        <f t="shared" si="10"/>
        <v>0.9143</v>
      </c>
      <c r="H190" s="2" t="str">
        <f t="shared" si="11"/>
        <v>phi4</v>
      </c>
    </row>
    <row r="191" spans="1:8" x14ac:dyDescent="0.2">
      <c r="A191" s="2">
        <v>10</v>
      </c>
      <c r="B191" s="2">
        <v>10</v>
      </c>
      <c r="C191" s="9">
        <v>0.8</v>
      </c>
      <c r="D191" s="9">
        <v>0.65710000000000002</v>
      </c>
      <c r="E191" s="9">
        <v>0.6</v>
      </c>
      <c r="F191" s="9">
        <v>0.45710000000000001</v>
      </c>
      <c r="G191" s="9">
        <f t="shared" si="10"/>
        <v>0.8</v>
      </c>
      <c r="H191" s="2" t="str">
        <f t="shared" si="11"/>
        <v>ftllama3.1</v>
      </c>
    </row>
    <row r="192" spans="1:8" x14ac:dyDescent="0.2">
      <c r="A192" s="2">
        <v>11</v>
      </c>
      <c r="B192" s="2">
        <v>11</v>
      </c>
      <c r="C192" s="9">
        <v>0.85709999999999997</v>
      </c>
      <c r="D192" s="9">
        <v>0.88570000000000004</v>
      </c>
      <c r="E192" s="9">
        <v>0.65710000000000002</v>
      </c>
      <c r="F192" s="9">
        <v>0.37140000000000001</v>
      </c>
      <c r="G192" s="9">
        <f t="shared" si="10"/>
        <v>0.88570000000000004</v>
      </c>
      <c r="H192" s="2" t="str">
        <f t="shared" si="11"/>
        <v>ftphi4</v>
      </c>
    </row>
    <row r="193" spans="1:8" x14ac:dyDescent="0.2">
      <c r="A193" s="2">
        <v>12</v>
      </c>
      <c r="B193" s="2">
        <v>12</v>
      </c>
      <c r="C193" s="9">
        <v>0.37140000000000001</v>
      </c>
      <c r="D193" s="9">
        <v>0.71430000000000005</v>
      </c>
      <c r="E193" s="9">
        <v>0.6</v>
      </c>
      <c r="F193" s="9">
        <v>0.68569999999999998</v>
      </c>
      <c r="G193" s="9">
        <f t="shared" si="10"/>
        <v>0.71430000000000005</v>
      </c>
      <c r="H193" s="2" t="str">
        <f t="shared" si="11"/>
        <v>ftphi4</v>
      </c>
    </row>
    <row r="194" spans="1:8" x14ac:dyDescent="0.2">
      <c r="A194" s="2">
        <v>13</v>
      </c>
      <c r="B194" s="2">
        <v>13</v>
      </c>
      <c r="C194" s="9">
        <v>0.54290000000000005</v>
      </c>
      <c r="D194" s="9">
        <v>0.7429</v>
      </c>
      <c r="E194" s="9">
        <v>0.65710000000000002</v>
      </c>
      <c r="F194" s="9">
        <v>0.6</v>
      </c>
      <c r="G194" s="9">
        <f t="shared" si="10"/>
        <v>0.7429</v>
      </c>
      <c r="H194" s="2" t="str">
        <f t="shared" si="11"/>
        <v>ftphi4</v>
      </c>
    </row>
    <row r="195" spans="1:8" x14ac:dyDescent="0.2">
      <c r="A195" s="2">
        <v>14</v>
      </c>
      <c r="B195" s="2">
        <v>14</v>
      </c>
      <c r="C195" s="9">
        <v>0.48570000000000002</v>
      </c>
      <c r="D195" s="9">
        <v>0.8</v>
      </c>
      <c r="E195" s="9">
        <v>0.7429</v>
      </c>
      <c r="F195" s="9">
        <v>0.9143</v>
      </c>
      <c r="G195" s="9">
        <f t="shared" si="10"/>
        <v>0.9143</v>
      </c>
      <c r="H195" s="2" t="str">
        <f t="shared" si="11"/>
        <v>phi4</v>
      </c>
    </row>
    <row r="196" spans="1:8" x14ac:dyDescent="0.2">
      <c r="A196" s="2">
        <v>15</v>
      </c>
      <c r="B196" s="2">
        <v>15</v>
      </c>
      <c r="C196" s="9">
        <v>1</v>
      </c>
      <c r="D196" s="9">
        <v>0.7429</v>
      </c>
      <c r="E196" s="9">
        <v>0.1714</v>
      </c>
      <c r="F196" s="9">
        <v>0.1143</v>
      </c>
      <c r="G196" s="9">
        <f t="shared" si="10"/>
        <v>1</v>
      </c>
      <c r="H196" s="2" t="str">
        <f t="shared" si="11"/>
        <v>ftllama3.1</v>
      </c>
    </row>
    <row r="197" spans="1:8" x14ac:dyDescent="0.2">
      <c r="A197" s="2">
        <v>16</v>
      </c>
      <c r="B197" s="2">
        <v>16</v>
      </c>
      <c r="C197" s="9">
        <v>0.94289999999999996</v>
      </c>
      <c r="D197" s="9">
        <v>0.88570000000000004</v>
      </c>
      <c r="E197" s="9">
        <v>0.8286</v>
      </c>
      <c r="F197" s="9">
        <v>0.34289999999999998</v>
      </c>
      <c r="G197" s="9">
        <f t="shared" si="10"/>
        <v>0.94289999999999996</v>
      </c>
      <c r="H197" s="2" t="str">
        <f t="shared" si="11"/>
        <v>ftllama3.1</v>
      </c>
    </row>
    <row r="198" spans="1:8" x14ac:dyDescent="0.2">
      <c r="A198" s="2">
        <v>17</v>
      </c>
      <c r="B198" s="2">
        <v>17</v>
      </c>
      <c r="C198" s="9">
        <v>0.62860000000000005</v>
      </c>
      <c r="D198" s="9">
        <v>1</v>
      </c>
      <c r="E198" s="9">
        <v>0.77139999999999997</v>
      </c>
      <c r="F198" s="9">
        <v>0.9143</v>
      </c>
      <c r="G198" s="9">
        <f t="shared" si="10"/>
        <v>1</v>
      </c>
      <c r="H198" s="2" t="str">
        <f t="shared" si="11"/>
        <v>ftphi4</v>
      </c>
    </row>
    <row r="199" spans="1:8" x14ac:dyDescent="0.2">
      <c r="A199" s="2">
        <v>18</v>
      </c>
      <c r="B199" s="2">
        <v>18</v>
      </c>
      <c r="C199" s="9">
        <v>0.8286</v>
      </c>
      <c r="D199" s="9">
        <v>0.97140000000000004</v>
      </c>
      <c r="E199" s="9">
        <v>0.68569999999999998</v>
      </c>
      <c r="F199" s="9">
        <v>0.77139999999999997</v>
      </c>
      <c r="G199" s="9">
        <f t="shared" si="10"/>
        <v>0.97140000000000004</v>
      </c>
      <c r="H199" s="2" t="str">
        <f t="shared" si="11"/>
        <v>ftphi4</v>
      </c>
    </row>
    <row r="200" spans="1:8" x14ac:dyDescent="0.2">
      <c r="A200" s="2">
        <v>19</v>
      </c>
      <c r="B200" s="2">
        <v>19</v>
      </c>
      <c r="C200" s="9">
        <v>1</v>
      </c>
      <c r="D200" s="9">
        <v>0.97140000000000004</v>
      </c>
      <c r="E200" s="9">
        <v>1</v>
      </c>
      <c r="F200" s="9">
        <v>0.85709999999999997</v>
      </c>
      <c r="G200" s="9">
        <f t="shared" si="10"/>
        <v>1</v>
      </c>
      <c r="H200" s="2" t="str">
        <f t="shared" si="11"/>
        <v>llama3.1</v>
      </c>
    </row>
    <row r="201" spans="1:8" x14ac:dyDescent="0.2">
      <c r="A201" s="2">
        <v>20</v>
      </c>
      <c r="B201" s="2">
        <v>20</v>
      </c>
      <c r="C201" s="9">
        <v>0.97140000000000004</v>
      </c>
      <c r="D201" s="9">
        <v>0.88570000000000004</v>
      </c>
      <c r="E201" s="9">
        <v>0.9143</v>
      </c>
      <c r="F201" s="9">
        <v>0.85709999999999997</v>
      </c>
      <c r="G201" s="9">
        <f t="shared" si="10"/>
        <v>0.97140000000000004</v>
      </c>
      <c r="H201" s="2" t="str">
        <f t="shared" si="11"/>
        <v>ftllama3.1</v>
      </c>
    </row>
    <row r="202" spans="1:8" x14ac:dyDescent="0.2">
      <c r="A202" s="2">
        <v>21</v>
      </c>
      <c r="B202" s="2">
        <v>21</v>
      </c>
      <c r="C202" s="9">
        <v>1</v>
      </c>
      <c r="D202" s="9">
        <v>0.8286</v>
      </c>
      <c r="E202" s="9">
        <v>0.88570000000000004</v>
      </c>
      <c r="F202" s="9">
        <v>0.7429</v>
      </c>
      <c r="G202" s="9">
        <f t="shared" si="10"/>
        <v>1</v>
      </c>
      <c r="H202" s="2" t="str">
        <f t="shared" si="11"/>
        <v>ftllama3.1</v>
      </c>
    </row>
    <row r="203" spans="1:8" x14ac:dyDescent="0.2">
      <c r="A203" s="2">
        <v>22</v>
      </c>
      <c r="B203" s="2">
        <v>22</v>
      </c>
      <c r="C203" s="9">
        <v>0.85709999999999997</v>
      </c>
      <c r="D203" s="9">
        <v>0.9143</v>
      </c>
      <c r="E203" s="9">
        <v>0.8</v>
      </c>
      <c r="F203" s="9">
        <v>0.68569999999999998</v>
      </c>
      <c r="G203" s="9">
        <f t="shared" si="10"/>
        <v>0.9143</v>
      </c>
      <c r="H203" s="2" t="str">
        <f t="shared" si="11"/>
        <v>ftphi4</v>
      </c>
    </row>
    <row r="204" spans="1:8" x14ac:dyDescent="0.2">
      <c r="A204" s="2">
        <v>23</v>
      </c>
      <c r="B204" s="2">
        <v>23</v>
      </c>
      <c r="C204" s="9">
        <v>0.88570000000000004</v>
      </c>
      <c r="D204" s="9">
        <v>0.97140000000000004</v>
      </c>
      <c r="E204" s="9">
        <v>0.85709999999999997</v>
      </c>
      <c r="F204" s="9">
        <v>0.8</v>
      </c>
      <c r="G204" s="9">
        <f t="shared" si="10"/>
        <v>0.97140000000000004</v>
      </c>
      <c r="H204" s="2" t="str">
        <f t="shared" si="11"/>
        <v>ftphi4</v>
      </c>
    </row>
    <row r="205" spans="1:8" x14ac:dyDescent="0.2">
      <c r="A205" s="2">
        <v>24</v>
      </c>
      <c r="B205" s="2">
        <v>24</v>
      </c>
      <c r="C205" s="9">
        <v>0.77139999999999997</v>
      </c>
      <c r="D205" s="9">
        <v>0.7429</v>
      </c>
      <c r="E205" s="9">
        <v>0.8286</v>
      </c>
      <c r="F205" s="9">
        <v>0.48570000000000002</v>
      </c>
      <c r="G205" s="9">
        <f t="shared" si="10"/>
        <v>0.8286</v>
      </c>
      <c r="H205" s="2" t="str">
        <f t="shared" si="11"/>
        <v>llama3.1</v>
      </c>
    </row>
    <row r="206" spans="1:8" x14ac:dyDescent="0.2">
      <c r="A206" s="2">
        <v>25</v>
      </c>
      <c r="B206" s="2">
        <v>25</v>
      </c>
      <c r="C206" s="9">
        <v>1</v>
      </c>
      <c r="D206" s="9">
        <v>1</v>
      </c>
      <c r="E206" s="9">
        <v>0.62860000000000005</v>
      </c>
      <c r="F206" s="9">
        <v>0.68569999999999998</v>
      </c>
      <c r="G206" s="9">
        <f t="shared" si="10"/>
        <v>1</v>
      </c>
      <c r="H206" s="2" t="str">
        <f t="shared" si="11"/>
        <v>ftphi4</v>
      </c>
    </row>
    <row r="207" spans="1:8" x14ac:dyDescent="0.2">
      <c r="A207" s="2">
        <v>26</v>
      </c>
      <c r="B207" s="2">
        <v>26</v>
      </c>
      <c r="C207" s="9">
        <v>0.54290000000000005</v>
      </c>
      <c r="D207" s="9">
        <v>0.7429</v>
      </c>
      <c r="E207" s="9">
        <v>0.85709999999999997</v>
      </c>
      <c r="F207" s="9">
        <v>0.8286</v>
      </c>
      <c r="G207" s="9">
        <f t="shared" si="10"/>
        <v>0.85709999999999997</v>
      </c>
      <c r="H207" s="2" t="str">
        <f t="shared" si="11"/>
        <v>llama3.1</v>
      </c>
    </row>
    <row r="208" spans="1:8" x14ac:dyDescent="0.2">
      <c r="A208" s="2">
        <v>27</v>
      </c>
      <c r="B208" s="2">
        <v>27</v>
      </c>
      <c r="C208" s="9">
        <v>0.57140000000000002</v>
      </c>
      <c r="D208" s="9">
        <v>0.7429</v>
      </c>
      <c r="E208" s="9">
        <v>0.6</v>
      </c>
      <c r="F208" s="9">
        <v>0.9143</v>
      </c>
      <c r="G208" s="9">
        <f t="shared" si="10"/>
        <v>0.9143</v>
      </c>
      <c r="H208" s="2" t="str">
        <f t="shared" si="11"/>
        <v>phi4</v>
      </c>
    </row>
    <row r="209" spans="1:8" x14ac:dyDescent="0.2">
      <c r="A209" s="2">
        <v>28</v>
      </c>
      <c r="B209" s="2">
        <v>28</v>
      </c>
      <c r="C209" s="9">
        <v>0.7429</v>
      </c>
      <c r="D209" s="9">
        <v>0.77139999999999997</v>
      </c>
      <c r="E209" s="9">
        <v>0.8</v>
      </c>
      <c r="F209" s="9">
        <v>0.9143</v>
      </c>
      <c r="G209" s="9">
        <f t="shared" si="10"/>
        <v>0.9143</v>
      </c>
      <c r="H209" s="2" t="str">
        <f t="shared" si="11"/>
        <v>phi4</v>
      </c>
    </row>
    <row r="210" spans="1:8" x14ac:dyDescent="0.2">
      <c r="A210" s="2">
        <v>29</v>
      </c>
      <c r="B210" s="2">
        <v>29</v>
      </c>
      <c r="C210" s="9">
        <v>0.94289999999999996</v>
      </c>
      <c r="D210" s="9">
        <v>0.94289999999999996</v>
      </c>
      <c r="E210" s="9">
        <v>0.9143</v>
      </c>
      <c r="F210" s="9">
        <v>1</v>
      </c>
      <c r="G210" s="9">
        <f t="shared" si="10"/>
        <v>1</v>
      </c>
      <c r="H210" s="2" t="str">
        <f t="shared" si="11"/>
        <v>phi4</v>
      </c>
    </row>
    <row r="211" spans="1:8" x14ac:dyDescent="0.2">
      <c r="A211" s="2">
        <v>30</v>
      </c>
      <c r="B211" s="2">
        <v>30</v>
      </c>
      <c r="C211" s="9">
        <v>0.42859999999999998</v>
      </c>
      <c r="D211" s="9">
        <v>0.51429999999999998</v>
      </c>
      <c r="E211" s="9">
        <v>0.8</v>
      </c>
      <c r="F211" s="9">
        <v>0.88570000000000004</v>
      </c>
      <c r="G211" s="9">
        <f t="shared" si="10"/>
        <v>0.88570000000000004</v>
      </c>
      <c r="H211" s="2" t="str">
        <f t="shared" si="11"/>
        <v>phi4</v>
      </c>
    </row>
    <row r="212" spans="1:8" x14ac:dyDescent="0.2">
      <c r="A212" s="2">
        <v>31</v>
      </c>
      <c r="B212" s="2">
        <v>31</v>
      </c>
      <c r="C212" s="9">
        <v>0.54290000000000005</v>
      </c>
      <c r="D212" s="9">
        <v>0.71430000000000005</v>
      </c>
      <c r="E212" s="9">
        <v>0.62860000000000005</v>
      </c>
      <c r="F212" s="9">
        <v>0.68569999999999998</v>
      </c>
      <c r="G212" s="9">
        <f t="shared" si="10"/>
        <v>0.71430000000000005</v>
      </c>
      <c r="H212" s="2" t="str">
        <f t="shared" si="11"/>
        <v>ftphi4</v>
      </c>
    </row>
    <row r="213" spans="1:8" x14ac:dyDescent="0.2">
      <c r="A213" s="2">
        <v>32</v>
      </c>
      <c r="B213" s="2">
        <v>32</v>
      </c>
      <c r="C213" s="9">
        <v>0.94289999999999996</v>
      </c>
      <c r="D213" s="9">
        <v>1</v>
      </c>
      <c r="E213" s="9">
        <v>0.88570000000000004</v>
      </c>
      <c r="F213" s="9">
        <v>0.68569999999999998</v>
      </c>
      <c r="G213" s="9">
        <f t="shared" si="10"/>
        <v>1</v>
      </c>
      <c r="H213" s="2" t="str">
        <f t="shared" si="11"/>
        <v>ftphi4</v>
      </c>
    </row>
    <row r="214" spans="1:8" x14ac:dyDescent="0.2">
      <c r="A214" s="2">
        <v>33</v>
      </c>
      <c r="B214" s="2">
        <v>33</v>
      </c>
      <c r="C214" s="9">
        <v>0.34289999999999998</v>
      </c>
      <c r="D214" s="9">
        <v>0.77139999999999997</v>
      </c>
      <c r="E214" s="9">
        <v>0.77139999999999997</v>
      </c>
      <c r="F214" s="9">
        <v>0.65710000000000002</v>
      </c>
      <c r="G214" s="9">
        <f t="shared" si="10"/>
        <v>0.77139999999999997</v>
      </c>
      <c r="H214" s="2" t="str">
        <f t="shared" si="11"/>
        <v>llama3.1</v>
      </c>
    </row>
    <row r="215" spans="1:8" x14ac:dyDescent="0.2">
      <c r="A215" s="2">
        <v>34</v>
      </c>
      <c r="B215" s="2">
        <v>34</v>
      </c>
      <c r="C215" s="9">
        <v>0.8286</v>
      </c>
      <c r="D215" s="9">
        <v>0.9143</v>
      </c>
      <c r="E215" s="9">
        <v>0.88570000000000004</v>
      </c>
      <c r="F215" s="9">
        <v>0.88570000000000004</v>
      </c>
      <c r="G215" s="9">
        <f t="shared" si="10"/>
        <v>0.9143</v>
      </c>
      <c r="H215" s="2" t="str">
        <f t="shared" si="11"/>
        <v>ftphi4</v>
      </c>
    </row>
    <row r="216" spans="1:8" x14ac:dyDescent="0.2">
      <c r="A216" s="2">
        <v>35</v>
      </c>
      <c r="B216" s="2">
        <v>35</v>
      </c>
      <c r="C216" s="9">
        <v>0.62860000000000005</v>
      </c>
      <c r="D216" s="9">
        <v>0.88570000000000004</v>
      </c>
      <c r="E216" s="9">
        <v>0.9143</v>
      </c>
      <c r="F216" s="9">
        <v>0.97140000000000004</v>
      </c>
      <c r="G216" s="9">
        <f t="shared" si="10"/>
        <v>0.97140000000000004</v>
      </c>
      <c r="H216" s="2" t="str">
        <f t="shared" si="11"/>
        <v>phi4</v>
      </c>
    </row>
    <row r="217" spans="1:8" x14ac:dyDescent="0.2">
      <c r="A217" s="2">
        <v>36</v>
      </c>
      <c r="B217" s="2">
        <v>36</v>
      </c>
      <c r="C217" s="9">
        <v>0.54290000000000005</v>
      </c>
      <c r="D217" s="9">
        <v>0.34289999999999998</v>
      </c>
      <c r="E217" s="9">
        <v>0.8</v>
      </c>
      <c r="F217" s="9">
        <v>0.6</v>
      </c>
      <c r="G217" s="9">
        <f t="shared" si="10"/>
        <v>0.8</v>
      </c>
      <c r="H217" s="2" t="str">
        <f t="shared" si="11"/>
        <v>llama3.1</v>
      </c>
    </row>
    <row r="218" spans="1:8" x14ac:dyDescent="0.2">
      <c r="A218" s="2">
        <v>37</v>
      </c>
      <c r="B218" s="2">
        <v>37</v>
      </c>
      <c r="C218" s="9">
        <v>0.71430000000000005</v>
      </c>
      <c r="D218" s="9">
        <v>0.48570000000000002</v>
      </c>
      <c r="E218" s="9">
        <v>0.68569999999999998</v>
      </c>
      <c r="F218" s="9">
        <v>0.85709999999999997</v>
      </c>
      <c r="G218" s="9">
        <f t="shared" si="10"/>
        <v>0.85709999999999997</v>
      </c>
      <c r="H218" s="2" t="str">
        <f t="shared" si="11"/>
        <v>phi4</v>
      </c>
    </row>
    <row r="219" spans="1:8" x14ac:dyDescent="0.2">
      <c r="A219" s="2">
        <v>38</v>
      </c>
      <c r="B219" s="2">
        <v>38</v>
      </c>
      <c r="C219" s="9">
        <v>0.71430000000000005</v>
      </c>
      <c r="D219" s="9">
        <v>0.8</v>
      </c>
      <c r="E219" s="9">
        <v>0.77139999999999997</v>
      </c>
      <c r="F219" s="9">
        <v>0.85709999999999997</v>
      </c>
      <c r="G219" s="9">
        <f t="shared" si="10"/>
        <v>0.85709999999999997</v>
      </c>
      <c r="H219" s="2" t="str">
        <f t="shared" si="11"/>
        <v>phi4</v>
      </c>
    </row>
    <row r="220" spans="1:8" x14ac:dyDescent="0.2">
      <c r="A220" s="2">
        <v>39</v>
      </c>
      <c r="B220" s="2">
        <v>39</v>
      </c>
      <c r="C220" s="9">
        <v>0.65710000000000002</v>
      </c>
      <c r="D220" s="9">
        <v>0.8286</v>
      </c>
      <c r="E220" s="9">
        <v>0.7429</v>
      </c>
      <c r="F220" s="9">
        <v>0.62860000000000005</v>
      </c>
      <c r="G220" s="9">
        <f t="shared" si="10"/>
        <v>0.8286</v>
      </c>
      <c r="H220" s="2" t="str">
        <f t="shared" si="11"/>
        <v>ftphi4</v>
      </c>
    </row>
    <row r="221" spans="1:8" x14ac:dyDescent="0.2">
      <c r="A221" s="2">
        <v>40</v>
      </c>
      <c r="B221" s="2">
        <v>49</v>
      </c>
      <c r="C221" s="9">
        <v>0.9143</v>
      </c>
      <c r="D221" s="9">
        <v>0.9143</v>
      </c>
      <c r="E221" s="9">
        <v>0.77139999999999997</v>
      </c>
      <c r="F221" s="9">
        <v>0.88570000000000004</v>
      </c>
      <c r="G221" s="9">
        <f t="shared" si="10"/>
        <v>0.9143</v>
      </c>
      <c r="H221" s="2" t="str">
        <f t="shared" si="11"/>
        <v>ftphi4</v>
      </c>
    </row>
    <row r="222" spans="1:8" x14ac:dyDescent="0.2">
      <c r="A222" s="2">
        <v>41</v>
      </c>
      <c r="B222" s="2">
        <v>50</v>
      </c>
      <c r="C222" s="9">
        <v>0.8</v>
      </c>
      <c r="D222" s="9">
        <v>0.9143</v>
      </c>
      <c r="E222" s="9">
        <v>8.5699999999999998E-2</v>
      </c>
      <c r="F222" s="9">
        <v>0.9143</v>
      </c>
      <c r="G222" s="9">
        <f t="shared" si="10"/>
        <v>0.9143</v>
      </c>
      <c r="H222" s="2" t="str">
        <f t="shared" si="11"/>
        <v>phi4</v>
      </c>
    </row>
    <row r="223" spans="1:8" x14ac:dyDescent="0.2">
      <c r="A223" s="2">
        <v>42</v>
      </c>
      <c r="B223" s="2">
        <v>51</v>
      </c>
      <c r="C223" s="9">
        <v>0.31430000000000002</v>
      </c>
      <c r="D223" s="9">
        <v>0.57140000000000002</v>
      </c>
      <c r="E223" s="9">
        <v>0.57140000000000002</v>
      </c>
      <c r="F223" s="9">
        <v>0.68569999999999998</v>
      </c>
      <c r="G223" s="9">
        <f t="shared" si="10"/>
        <v>0.68569999999999998</v>
      </c>
      <c r="H223" s="2" t="str">
        <f t="shared" si="11"/>
        <v>phi4</v>
      </c>
    </row>
    <row r="224" spans="1:8" x14ac:dyDescent="0.2">
      <c r="A224" s="2">
        <v>43</v>
      </c>
      <c r="B224" s="2">
        <v>52</v>
      </c>
      <c r="C224" s="9">
        <v>0.97140000000000004</v>
      </c>
      <c r="D224" s="9">
        <v>0.8</v>
      </c>
      <c r="E224" s="9">
        <v>0.97140000000000004</v>
      </c>
      <c r="F224" s="9">
        <v>0.85709999999999997</v>
      </c>
      <c r="G224" s="9">
        <f t="shared" si="10"/>
        <v>0.97140000000000004</v>
      </c>
      <c r="H224" s="2" t="str">
        <f t="shared" si="11"/>
        <v>llama3.1</v>
      </c>
    </row>
    <row r="225" spans="1:8" x14ac:dyDescent="0.2">
      <c r="A225" s="2">
        <v>44</v>
      </c>
      <c r="B225" s="2">
        <v>53</v>
      </c>
      <c r="C225" s="9">
        <v>0.68569999999999998</v>
      </c>
      <c r="D225" s="9">
        <v>0.57140000000000002</v>
      </c>
      <c r="E225" s="9">
        <v>0.8286</v>
      </c>
      <c r="F225" s="9">
        <v>0.51429999999999998</v>
      </c>
      <c r="G225" s="9">
        <f t="shared" si="10"/>
        <v>0.8286</v>
      </c>
      <c r="H225" s="2" t="str">
        <f t="shared" si="11"/>
        <v>llama3.1</v>
      </c>
    </row>
    <row r="226" spans="1:8" x14ac:dyDescent="0.2">
      <c r="A226" s="2">
        <v>45</v>
      </c>
      <c r="B226" s="2">
        <v>54</v>
      </c>
      <c r="C226" s="9">
        <v>0</v>
      </c>
      <c r="D226" s="9">
        <v>0.68569999999999998</v>
      </c>
      <c r="E226" s="9">
        <v>0</v>
      </c>
      <c r="F226" s="9">
        <v>0.71430000000000005</v>
      </c>
      <c r="G226" s="9">
        <f t="shared" si="10"/>
        <v>0.71430000000000005</v>
      </c>
      <c r="H226" s="2" t="str">
        <f t="shared" si="11"/>
        <v>phi4</v>
      </c>
    </row>
    <row r="227" spans="1:8" x14ac:dyDescent="0.2">
      <c r="A227" s="2">
        <v>46</v>
      </c>
      <c r="B227" s="2">
        <v>55</v>
      </c>
      <c r="C227" s="9">
        <v>0.42859999999999998</v>
      </c>
      <c r="D227" s="9">
        <v>0.7429</v>
      </c>
      <c r="E227" s="9">
        <v>0.7429</v>
      </c>
      <c r="F227" s="9">
        <v>0.8286</v>
      </c>
      <c r="G227" s="9">
        <f t="shared" si="10"/>
        <v>0.8286</v>
      </c>
      <c r="H227" s="2" t="str">
        <f t="shared" si="11"/>
        <v>phi4</v>
      </c>
    </row>
    <row r="228" spans="1:8" x14ac:dyDescent="0.2">
      <c r="A228" s="2">
        <v>47</v>
      </c>
      <c r="B228" s="2">
        <v>56</v>
      </c>
      <c r="C228" s="9">
        <v>0.77139999999999997</v>
      </c>
      <c r="D228" s="9">
        <v>0.8286</v>
      </c>
      <c r="E228" s="9">
        <v>0.94289999999999996</v>
      </c>
      <c r="F228" s="9">
        <v>0.45710000000000001</v>
      </c>
      <c r="G228" s="9">
        <f t="shared" si="10"/>
        <v>0.94289999999999996</v>
      </c>
      <c r="H228" s="2" t="str">
        <f t="shared" si="11"/>
        <v>llama3.1</v>
      </c>
    </row>
    <row r="229" spans="1:8" x14ac:dyDescent="0.2">
      <c r="A229" s="2">
        <v>48</v>
      </c>
      <c r="B229" s="2">
        <v>57</v>
      </c>
      <c r="C229" s="9">
        <v>0.88570000000000004</v>
      </c>
      <c r="D229" s="9">
        <v>0.8286</v>
      </c>
      <c r="E229" s="9">
        <v>0.9143</v>
      </c>
      <c r="F229" s="9">
        <v>0.94289999999999996</v>
      </c>
      <c r="G229" s="9">
        <f t="shared" si="10"/>
        <v>0.94289999999999996</v>
      </c>
      <c r="H229" s="2" t="str">
        <f t="shared" si="11"/>
        <v>phi4</v>
      </c>
    </row>
    <row r="230" spans="1:8" x14ac:dyDescent="0.2">
      <c r="A230" s="2">
        <v>49</v>
      </c>
      <c r="B230" s="2">
        <v>58</v>
      </c>
      <c r="C230" s="9">
        <v>0.71430000000000005</v>
      </c>
      <c r="D230" s="9">
        <v>0.54290000000000005</v>
      </c>
      <c r="E230" s="9">
        <v>0.68569999999999998</v>
      </c>
      <c r="F230" s="9">
        <v>0.51429999999999998</v>
      </c>
      <c r="G230" s="9">
        <f t="shared" si="10"/>
        <v>0.71430000000000005</v>
      </c>
      <c r="H230" s="2" t="str">
        <f t="shared" si="11"/>
        <v>ftllama3.1</v>
      </c>
    </row>
    <row r="231" spans="1:8" x14ac:dyDescent="0.2">
      <c r="A231" s="2">
        <v>50</v>
      </c>
      <c r="B231" s="2">
        <v>59</v>
      </c>
      <c r="C231" s="9">
        <v>0.88570000000000004</v>
      </c>
      <c r="D231" s="9">
        <v>0.7429</v>
      </c>
      <c r="E231" s="9">
        <v>0.8</v>
      </c>
      <c r="F231" s="9">
        <v>0.45710000000000001</v>
      </c>
      <c r="G231" s="9">
        <f t="shared" si="10"/>
        <v>0.88570000000000004</v>
      </c>
      <c r="H231" s="2" t="str">
        <f t="shared" si="11"/>
        <v>ftllama3.1</v>
      </c>
    </row>
    <row r="232" spans="1:8" x14ac:dyDescent="0.2">
      <c r="A232" s="2">
        <v>51</v>
      </c>
      <c r="B232" s="2">
        <v>60</v>
      </c>
      <c r="C232" s="9">
        <v>0.85709999999999997</v>
      </c>
      <c r="D232" s="9">
        <v>0.94289999999999996</v>
      </c>
      <c r="E232" s="9">
        <v>0.6</v>
      </c>
      <c r="F232" s="9">
        <v>0.9143</v>
      </c>
      <c r="G232" s="9">
        <f t="shared" si="10"/>
        <v>0.94289999999999996</v>
      </c>
      <c r="H232" s="2" t="str">
        <f t="shared" si="11"/>
        <v>ftphi4</v>
      </c>
    </row>
    <row r="233" spans="1:8" x14ac:dyDescent="0.2">
      <c r="A233" s="2">
        <v>52</v>
      </c>
      <c r="B233" s="2">
        <v>61</v>
      </c>
      <c r="C233" s="9">
        <v>0.6</v>
      </c>
      <c r="D233" s="9">
        <v>0.54290000000000005</v>
      </c>
      <c r="E233" s="9">
        <v>0.8</v>
      </c>
      <c r="F233" s="9">
        <v>0.88570000000000004</v>
      </c>
      <c r="G233" s="9">
        <f t="shared" si="10"/>
        <v>0.88570000000000004</v>
      </c>
      <c r="H233" s="2" t="str">
        <f t="shared" si="11"/>
        <v>phi4</v>
      </c>
    </row>
    <row r="234" spans="1:8" x14ac:dyDescent="0.2">
      <c r="A234" s="2">
        <v>53</v>
      </c>
      <c r="B234" s="2">
        <v>62</v>
      </c>
      <c r="C234" s="9">
        <v>0.77139999999999997</v>
      </c>
      <c r="D234" s="9">
        <v>0.8</v>
      </c>
      <c r="E234" s="9">
        <v>0.8</v>
      </c>
      <c r="F234" s="9">
        <v>0.65710000000000002</v>
      </c>
      <c r="G234" s="9">
        <f t="shared" si="10"/>
        <v>0.8</v>
      </c>
      <c r="H234" s="2" t="str">
        <f t="shared" si="11"/>
        <v>llama3.1</v>
      </c>
    </row>
    <row r="235" spans="1:8" x14ac:dyDescent="0.2">
      <c r="A235" s="2">
        <v>54</v>
      </c>
      <c r="B235" s="2">
        <v>63</v>
      </c>
      <c r="C235" s="9">
        <v>0.7429</v>
      </c>
      <c r="D235" s="9">
        <v>0.57140000000000002</v>
      </c>
      <c r="E235" s="9">
        <v>0.68569999999999998</v>
      </c>
      <c r="F235" s="9">
        <v>0.7429</v>
      </c>
      <c r="G235" s="9">
        <f t="shared" si="10"/>
        <v>0.7429</v>
      </c>
      <c r="H235" s="2" t="str">
        <f t="shared" si="11"/>
        <v>phi4</v>
      </c>
    </row>
    <row r="236" spans="1:8" x14ac:dyDescent="0.2">
      <c r="A236" s="2">
        <v>55</v>
      </c>
      <c r="B236" s="2">
        <v>64</v>
      </c>
      <c r="C236" s="9">
        <v>0.54290000000000005</v>
      </c>
      <c r="D236" s="9">
        <v>0.68569999999999998</v>
      </c>
      <c r="E236" s="9">
        <v>0.4</v>
      </c>
      <c r="F236" s="9">
        <v>0.68569999999999998</v>
      </c>
      <c r="G236" s="9">
        <f t="shared" si="10"/>
        <v>0.68569999999999998</v>
      </c>
      <c r="H236" s="2" t="str">
        <f t="shared" si="11"/>
        <v>phi4</v>
      </c>
    </row>
    <row r="237" spans="1:8" x14ac:dyDescent="0.2">
      <c r="A237" s="2">
        <v>56</v>
      </c>
      <c r="B237" s="2">
        <v>65</v>
      </c>
      <c r="C237" s="9">
        <v>0.68569999999999998</v>
      </c>
      <c r="D237" s="9">
        <v>0.85709999999999997</v>
      </c>
      <c r="E237" s="9">
        <v>0.77139999999999997</v>
      </c>
      <c r="F237" s="9">
        <v>0.97140000000000004</v>
      </c>
      <c r="G237" s="9">
        <f t="shared" si="10"/>
        <v>0.97140000000000004</v>
      </c>
      <c r="H237" s="2" t="str">
        <f t="shared" si="11"/>
        <v>phi4</v>
      </c>
    </row>
    <row r="238" spans="1:8" x14ac:dyDescent="0.2">
      <c r="A238" s="2">
        <v>57</v>
      </c>
      <c r="B238" s="2">
        <v>73</v>
      </c>
      <c r="C238" s="9">
        <v>0.9143</v>
      </c>
      <c r="D238" s="9">
        <v>0.97140000000000004</v>
      </c>
      <c r="E238" s="9">
        <v>0.94289999999999996</v>
      </c>
      <c r="F238" s="9">
        <v>0.77139999999999997</v>
      </c>
      <c r="G238" s="9">
        <f t="shared" ref="G238:G250" si="12">MAX(C238:F238)</f>
        <v>0.97140000000000004</v>
      </c>
      <c r="H238" s="2" t="str">
        <f t="shared" ref="H238:H250" si="13">IF(G238=F238,$F$1,IF(G238=E238,$E$1,IF(G238=D238,$D$1,IF(G238=C238,$C$1,""))))</f>
        <v>ftphi4</v>
      </c>
    </row>
    <row r="239" spans="1:8" x14ac:dyDescent="0.2">
      <c r="A239" s="2">
        <v>58</v>
      </c>
      <c r="B239" s="2">
        <v>74</v>
      </c>
      <c r="C239" s="9">
        <v>0.94289999999999996</v>
      </c>
      <c r="D239" s="9">
        <v>0.71430000000000005</v>
      </c>
      <c r="E239" s="9">
        <v>0.94289999999999996</v>
      </c>
      <c r="F239" s="9">
        <v>0.62860000000000005</v>
      </c>
      <c r="G239" s="9">
        <f t="shared" si="12"/>
        <v>0.94289999999999996</v>
      </c>
      <c r="H239" s="2" t="str">
        <f t="shared" si="13"/>
        <v>llama3.1</v>
      </c>
    </row>
    <row r="240" spans="1:8" x14ac:dyDescent="0.2">
      <c r="A240" s="2">
        <v>59</v>
      </c>
      <c r="B240" s="2">
        <v>77</v>
      </c>
      <c r="C240" s="9">
        <v>0.1143</v>
      </c>
      <c r="D240" s="9">
        <v>0.68569999999999998</v>
      </c>
      <c r="E240" s="9">
        <v>9.9999999999999995E-8</v>
      </c>
      <c r="F240" s="9">
        <v>0.7429</v>
      </c>
      <c r="G240" s="9">
        <f t="shared" si="12"/>
        <v>0.7429</v>
      </c>
      <c r="H240" s="2" t="str">
        <f t="shared" si="13"/>
        <v>phi4</v>
      </c>
    </row>
    <row r="241" spans="1:8" x14ac:dyDescent="0.2">
      <c r="A241" s="2">
        <v>60</v>
      </c>
      <c r="B241" s="2">
        <v>78</v>
      </c>
      <c r="C241" s="9">
        <v>5.7099999999999998E-2</v>
      </c>
      <c r="D241" s="9">
        <v>0.97140000000000004</v>
      </c>
      <c r="E241" s="9">
        <v>9.9999999999999995E-7</v>
      </c>
      <c r="F241" s="9">
        <v>0.8</v>
      </c>
      <c r="G241" s="9">
        <f t="shared" si="12"/>
        <v>0.97140000000000004</v>
      </c>
      <c r="H241" s="2" t="str">
        <f t="shared" si="13"/>
        <v>ftphi4</v>
      </c>
    </row>
    <row r="242" spans="1:8" x14ac:dyDescent="0.2">
      <c r="A242" s="2">
        <v>61</v>
      </c>
      <c r="B242" s="2">
        <v>79</v>
      </c>
      <c r="C242" s="9">
        <v>0.1143</v>
      </c>
      <c r="D242" s="9">
        <v>0.77139999999999997</v>
      </c>
      <c r="E242" s="9">
        <v>0.45710000000000001</v>
      </c>
      <c r="F242" s="9">
        <v>0.77139999999999997</v>
      </c>
      <c r="G242" s="9">
        <f t="shared" si="12"/>
        <v>0.77139999999999997</v>
      </c>
      <c r="H242" s="2" t="str">
        <f t="shared" si="13"/>
        <v>phi4</v>
      </c>
    </row>
    <row r="243" spans="1:8" x14ac:dyDescent="0.2">
      <c r="A243" s="2">
        <v>62</v>
      </c>
      <c r="B243" s="2">
        <v>80</v>
      </c>
      <c r="C243" s="9">
        <v>0.71430000000000005</v>
      </c>
      <c r="D243" s="9">
        <v>0.85709999999999997</v>
      </c>
      <c r="E243" s="9">
        <v>0.51429999999999998</v>
      </c>
      <c r="F243" s="9">
        <v>0.77139999999999997</v>
      </c>
      <c r="G243" s="9">
        <f t="shared" si="12"/>
        <v>0.85709999999999997</v>
      </c>
      <c r="H243" s="2" t="str">
        <f t="shared" si="13"/>
        <v>ftphi4</v>
      </c>
    </row>
    <row r="244" spans="1:8" x14ac:dyDescent="0.2">
      <c r="A244" s="2">
        <v>63</v>
      </c>
      <c r="B244" s="2">
        <v>81</v>
      </c>
      <c r="C244" s="9">
        <v>1</v>
      </c>
      <c r="D244" s="9">
        <v>0.88570000000000004</v>
      </c>
      <c r="E244" s="9">
        <v>0.97140000000000004</v>
      </c>
      <c r="F244" s="9">
        <v>0.88570000000000004</v>
      </c>
      <c r="G244" s="9">
        <f t="shared" si="12"/>
        <v>1</v>
      </c>
      <c r="H244" s="2" t="str">
        <f t="shared" si="13"/>
        <v>ftllama3.1</v>
      </c>
    </row>
    <row r="245" spans="1:8" x14ac:dyDescent="0.2">
      <c r="A245" s="2">
        <v>64</v>
      </c>
      <c r="B245" s="2">
        <v>82</v>
      </c>
      <c r="C245" s="9">
        <v>0.9143</v>
      </c>
      <c r="D245" s="9">
        <v>0.88570000000000004</v>
      </c>
      <c r="E245" s="9">
        <v>0.97140000000000004</v>
      </c>
      <c r="F245" s="9">
        <v>0.71430000000000005</v>
      </c>
      <c r="G245" s="9">
        <f t="shared" si="12"/>
        <v>0.97140000000000004</v>
      </c>
      <c r="H245" s="2" t="str">
        <f t="shared" si="13"/>
        <v>llama3.1</v>
      </c>
    </row>
    <row r="246" spans="1:8" x14ac:dyDescent="0.2">
      <c r="A246" s="2">
        <v>65</v>
      </c>
      <c r="B246" s="2">
        <v>83</v>
      </c>
      <c r="C246" s="9">
        <v>1</v>
      </c>
      <c r="D246" s="9">
        <v>0.94289999999999996</v>
      </c>
      <c r="E246" s="9">
        <v>1</v>
      </c>
      <c r="F246" s="9">
        <v>1</v>
      </c>
      <c r="G246" s="9">
        <f t="shared" si="12"/>
        <v>1</v>
      </c>
      <c r="H246" s="2" t="str">
        <f t="shared" si="13"/>
        <v>phi4</v>
      </c>
    </row>
    <row r="247" spans="1:8" x14ac:dyDescent="0.2">
      <c r="A247" s="2">
        <v>66</v>
      </c>
      <c r="B247" s="2">
        <v>84</v>
      </c>
      <c r="C247" s="9">
        <v>0.71430000000000005</v>
      </c>
      <c r="D247" s="9">
        <v>0.88570000000000004</v>
      </c>
      <c r="E247" s="9">
        <v>0.85709999999999997</v>
      </c>
      <c r="F247" s="9">
        <v>0.94289999999999996</v>
      </c>
      <c r="G247" s="9">
        <f t="shared" si="12"/>
        <v>0.94289999999999996</v>
      </c>
      <c r="H247" s="2" t="str">
        <f t="shared" si="13"/>
        <v>phi4</v>
      </c>
    </row>
    <row r="248" spans="1:8" x14ac:dyDescent="0.2">
      <c r="A248" s="2">
        <v>67</v>
      </c>
      <c r="B248" s="2">
        <v>85</v>
      </c>
      <c r="C248" s="9">
        <v>0.94289999999999996</v>
      </c>
      <c r="D248" s="9">
        <v>0.62860000000000005</v>
      </c>
      <c r="E248" s="9">
        <v>0.9143</v>
      </c>
      <c r="F248" s="9">
        <v>0.6</v>
      </c>
      <c r="G248" s="9">
        <f t="shared" si="12"/>
        <v>0.94289999999999996</v>
      </c>
      <c r="H248" s="2" t="str">
        <f t="shared" si="13"/>
        <v>ftllama3.1</v>
      </c>
    </row>
    <row r="249" spans="1:8" x14ac:dyDescent="0.2">
      <c r="A249" s="2">
        <v>68</v>
      </c>
      <c r="B249" s="2">
        <v>86</v>
      </c>
      <c r="C249" s="9">
        <v>0.97140000000000004</v>
      </c>
      <c r="D249" s="9">
        <v>0.85709999999999997</v>
      </c>
      <c r="E249" s="9">
        <v>0.97140000000000004</v>
      </c>
      <c r="F249" s="9">
        <v>0.77139999999999997</v>
      </c>
      <c r="G249" s="9">
        <f t="shared" si="12"/>
        <v>0.97140000000000004</v>
      </c>
      <c r="H249" s="2" t="str">
        <f t="shared" si="13"/>
        <v>llama3.1</v>
      </c>
    </row>
    <row r="250" spans="1:8" x14ac:dyDescent="0.2">
      <c r="A250" s="2">
        <v>69</v>
      </c>
      <c r="B250" s="2">
        <v>87</v>
      </c>
      <c r="C250" s="9">
        <v>0.51429999999999998</v>
      </c>
      <c r="D250" s="9">
        <v>0.88570000000000004</v>
      </c>
      <c r="E250" s="9">
        <v>0.48570000000000002</v>
      </c>
      <c r="F250" s="9">
        <v>0.71430000000000005</v>
      </c>
      <c r="G250" s="9">
        <f t="shared" si="12"/>
        <v>0.88570000000000004</v>
      </c>
      <c r="H250" s="2" t="str">
        <f t="shared" si="13"/>
        <v>ftphi4</v>
      </c>
    </row>
    <row r="251" spans="1:8" x14ac:dyDescent="0.2">
      <c r="C251" s="4"/>
      <c r="D251" s="4"/>
      <c r="E251" s="4"/>
      <c r="F251" s="4"/>
      <c r="G251" s="4"/>
    </row>
    <row r="252" spans="1:8" x14ac:dyDescent="0.2">
      <c r="C252" s="9">
        <f>AVERAGE(C182:C250)</f>
        <v>0.73292318840579729</v>
      </c>
      <c r="D252" s="16">
        <f>AVERAGE(D182:D250)</f>
        <v>0.79627536231884055</v>
      </c>
      <c r="E252" s="9">
        <f>AVERAGE(E182:E250)</f>
        <v>0.74161161014492749</v>
      </c>
      <c r="F252" s="9">
        <f>AVERAGE(F182:F250)</f>
        <v>0.75734637681159411</v>
      </c>
      <c r="G252" s="16">
        <f>AVERAGE(G182:G250)</f>
        <v>0.89648115942029027</v>
      </c>
    </row>
    <row r="253" spans="1:8" x14ac:dyDescent="0.2">
      <c r="A253" t="s">
        <v>35</v>
      </c>
    </row>
    <row r="254" spans="1:8" x14ac:dyDescent="0.2">
      <c r="A254" s="1" t="s">
        <v>0</v>
      </c>
      <c r="B254" s="1" t="s">
        <v>1</v>
      </c>
      <c r="C254" s="1" t="s">
        <v>2</v>
      </c>
      <c r="D254" s="1" t="s">
        <v>3</v>
      </c>
      <c r="E254" s="1" t="s">
        <v>32</v>
      </c>
      <c r="F254" s="1" t="s">
        <v>33</v>
      </c>
      <c r="G254" s="1" t="s">
        <v>6</v>
      </c>
      <c r="H254" s="1" t="s">
        <v>7</v>
      </c>
    </row>
    <row r="255" spans="1:8" x14ac:dyDescent="0.2">
      <c r="A255" s="2">
        <v>1</v>
      </c>
      <c r="B255" s="2">
        <v>40</v>
      </c>
      <c r="C255" s="9">
        <v>0.83707904815673795</v>
      </c>
      <c r="D255" s="9">
        <v>0.26350291456495001</v>
      </c>
      <c r="E255" s="9">
        <v>0.25962077549525597</v>
      </c>
      <c r="F255" s="9">
        <v>0.24976467107023501</v>
      </c>
      <c r="G255" s="9">
        <f t="shared" ref="G255:G263" si="14">MAX(C255:F255)</f>
        <v>0.83707904815673795</v>
      </c>
      <c r="H255" s="2" t="str">
        <f t="shared" ref="H255:H263" si="15">IF(G255=F255,$F$1,IF(G255=E255,$E$1,IF(G255=D255,$D$1,IF(G255=C255,$C$1,""))))</f>
        <v>ftllama3.1</v>
      </c>
    </row>
    <row r="256" spans="1:8" x14ac:dyDescent="0.2">
      <c r="A256" s="2">
        <v>2</v>
      </c>
      <c r="B256" s="2">
        <v>41</v>
      </c>
      <c r="C256" s="9">
        <v>0.98647649628775402</v>
      </c>
      <c r="D256" s="9">
        <v>0.25645468745912797</v>
      </c>
      <c r="E256" s="9">
        <v>0.571044009923934</v>
      </c>
      <c r="F256" s="9">
        <v>0.25031153389385702</v>
      </c>
      <c r="G256" s="9">
        <f t="shared" si="14"/>
        <v>0.98647649628775402</v>
      </c>
      <c r="H256" s="2" t="str">
        <f t="shared" si="15"/>
        <v>ftllama3.1</v>
      </c>
    </row>
    <row r="257" spans="1:8" x14ac:dyDescent="0.2">
      <c r="A257" s="2">
        <v>3</v>
      </c>
      <c r="B257" s="2">
        <v>42</v>
      </c>
      <c r="C257" s="9">
        <v>0.93295725584030098</v>
      </c>
      <c r="D257" s="9">
        <v>0.29149400634424999</v>
      </c>
      <c r="E257" s="9">
        <v>0.45126415916851498</v>
      </c>
      <c r="F257" s="9">
        <v>0.25658095053264002</v>
      </c>
      <c r="G257" s="9">
        <f t="shared" si="14"/>
        <v>0.93295725584030098</v>
      </c>
      <c r="H257" s="2" t="str">
        <f t="shared" si="15"/>
        <v>ftllama3.1</v>
      </c>
    </row>
    <row r="258" spans="1:8" x14ac:dyDescent="0.2">
      <c r="A258" s="2">
        <v>4</v>
      </c>
      <c r="B258" s="2">
        <v>43</v>
      </c>
      <c r="C258" s="9">
        <v>0.79757356728826201</v>
      </c>
      <c r="D258" s="9">
        <v>0.82302946703774504</v>
      </c>
      <c r="E258" s="9">
        <v>0.53669342398643405</v>
      </c>
      <c r="F258" s="9">
        <v>0.44675102233886699</v>
      </c>
      <c r="G258" s="9">
        <f t="shared" si="14"/>
        <v>0.82302946703774504</v>
      </c>
      <c r="H258" s="2" t="str">
        <f t="shared" si="15"/>
        <v>ftphi4</v>
      </c>
    </row>
    <row r="259" spans="1:8" x14ac:dyDescent="0.2">
      <c r="A259" s="2">
        <v>5</v>
      </c>
      <c r="B259" s="2">
        <v>44</v>
      </c>
      <c r="C259" s="9">
        <v>0.81801019055502699</v>
      </c>
      <c r="D259" s="9">
        <v>0.52429169075829596</v>
      </c>
      <c r="E259" s="9">
        <v>0.55196085827691199</v>
      </c>
      <c r="F259" s="9">
        <v>0.44523509698254699</v>
      </c>
      <c r="G259" s="9">
        <f t="shared" si="14"/>
        <v>0.81801019055502699</v>
      </c>
      <c r="H259" s="2" t="str">
        <f t="shared" si="15"/>
        <v>ftllama3.1</v>
      </c>
    </row>
    <row r="260" spans="1:8" x14ac:dyDescent="0.2">
      <c r="A260" s="2">
        <v>6</v>
      </c>
      <c r="B260" s="2">
        <v>45</v>
      </c>
      <c r="C260" s="9">
        <v>0.69868351135935103</v>
      </c>
      <c r="D260" s="9">
        <v>0.29389525311333697</v>
      </c>
      <c r="E260" s="9">
        <v>0.25311386500086103</v>
      </c>
      <c r="F260" s="9">
        <v>0.25916643100125403</v>
      </c>
      <c r="G260" s="9">
        <f t="shared" si="14"/>
        <v>0.69868351135935103</v>
      </c>
      <c r="H260" s="2" t="str">
        <f t="shared" si="15"/>
        <v>ftllama3.1</v>
      </c>
    </row>
    <row r="261" spans="1:8" x14ac:dyDescent="0.2">
      <c r="A261" s="2">
        <v>7</v>
      </c>
      <c r="B261" s="2">
        <v>46</v>
      </c>
      <c r="C261" s="9">
        <v>0.33086721684251502</v>
      </c>
      <c r="D261" s="9">
        <v>0.45353069816316799</v>
      </c>
      <c r="E261" s="9">
        <v>0.307969972917011</v>
      </c>
      <c r="F261" s="9">
        <v>0.40640481625284403</v>
      </c>
      <c r="G261" s="9">
        <f t="shared" si="14"/>
        <v>0.45353069816316799</v>
      </c>
      <c r="H261" s="2" t="str">
        <f t="shared" si="15"/>
        <v>ftphi4</v>
      </c>
    </row>
    <row r="262" spans="1:8" x14ac:dyDescent="0.2">
      <c r="A262" s="2">
        <v>8</v>
      </c>
      <c r="B262" s="2">
        <v>47</v>
      </c>
      <c r="C262" s="9">
        <v>0.84044902409825994</v>
      </c>
      <c r="D262" s="9">
        <v>0.81503998722348803</v>
      </c>
      <c r="E262" s="9">
        <v>0.752748167514801</v>
      </c>
      <c r="F262" s="9">
        <v>0.69985362972531995</v>
      </c>
      <c r="G262" s="9">
        <f t="shared" si="14"/>
        <v>0.84044902409825994</v>
      </c>
      <c r="H262" s="2" t="str">
        <f t="shared" si="15"/>
        <v>ftllama3.1</v>
      </c>
    </row>
    <row r="263" spans="1:8" x14ac:dyDescent="0.2">
      <c r="A263" s="2">
        <v>9</v>
      </c>
      <c r="B263" s="2">
        <v>48</v>
      </c>
      <c r="C263" s="9">
        <v>0.76389904107366202</v>
      </c>
      <c r="D263" s="9">
        <v>0.63502092616898598</v>
      </c>
      <c r="E263" s="9">
        <v>0.60893276844705801</v>
      </c>
      <c r="F263" s="9">
        <v>0.57891679661614504</v>
      </c>
      <c r="G263" s="9">
        <f t="shared" si="14"/>
        <v>0.76389904107366202</v>
      </c>
      <c r="H263" s="2" t="str">
        <f t="shared" si="15"/>
        <v>ftllama3.1</v>
      </c>
    </row>
    <row r="264" spans="1:8" x14ac:dyDescent="0.2">
      <c r="A264" s="2">
        <v>10</v>
      </c>
      <c r="B264" s="2">
        <v>66</v>
      </c>
      <c r="C264" s="9">
        <v>0.92868215186255298</v>
      </c>
      <c r="D264" s="9">
        <v>0.29503316325800699</v>
      </c>
      <c r="E264" s="9">
        <v>0.26128363140991701</v>
      </c>
      <c r="F264" s="9">
        <v>0.23631773633616299</v>
      </c>
      <c r="G264" s="9">
        <f t="shared" ref="G264:G279" si="16">MAX(C264:F264)</f>
        <v>0.92868215186255298</v>
      </c>
      <c r="H264" s="2" t="str">
        <f t="shared" ref="H264:H279" si="17">IF(G264=F264,$F$1,IF(G264=E264,$E$1,IF(G264=D264,$D$1,IF(G264=C264,$C$1,""))))</f>
        <v>ftllama3.1</v>
      </c>
    </row>
    <row r="265" spans="1:8" x14ac:dyDescent="0.2">
      <c r="A265" s="2">
        <v>11</v>
      </c>
      <c r="B265" s="2">
        <v>67</v>
      </c>
      <c r="C265" s="9">
        <v>0.98647649628775402</v>
      </c>
      <c r="D265" s="9">
        <v>0.243310837660517</v>
      </c>
      <c r="E265" s="9">
        <v>0.31572358906268999</v>
      </c>
      <c r="F265" s="9">
        <v>0.245718287570135</v>
      </c>
      <c r="G265" s="9">
        <f t="shared" si="16"/>
        <v>0.98647649628775402</v>
      </c>
      <c r="H265" s="2" t="str">
        <f t="shared" si="17"/>
        <v>ftllama3.1</v>
      </c>
    </row>
    <row r="266" spans="1:8" x14ac:dyDescent="0.2">
      <c r="A266" s="2">
        <v>12</v>
      </c>
      <c r="B266" s="2">
        <v>68</v>
      </c>
      <c r="C266" s="9">
        <v>0.92561168500355295</v>
      </c>
      <c r="D266" s="9">
        <v>0.243450418114662</v>
      </c>
      <c r="E266" s="9">
        <v>0.29263924530574198</v>
      </c>
      <c r="F266" s="9">
        <v>0.265060857364109</v>
      </c>
      <c r="G266" s="9">
        <f t="shared" si="16"/>
        <v>0.92561168500355295</v>
      </c>
      <c r="H266" s="2" t="str">
        <f t="shared" si="17"/>
        <v>ftllama3.1</v>
      </c>
    </row>
    <row r="267" spans="1:8" x14ac:dyDescent="0.2">
      <c r="A267" s="2">
        <v>13</v>
      </c>
      <c r="B267" s="2">
        <v>69</v>
      </c>
      <c r="C267" s="9">
        <v>0.85800781420298899</v>
      </c>
      <c r="D267" s="9">
        <v>0.52910811815943004</v>
      </c>
      <c r="E267" s="9">
        <v>0.87817346027919196</v>
      </c>
      <c r="F267" s="9">
        <v>0.40775230271475599</v>
      </c>
      <c r="G267" s="9">
        <f t="shared" si="16"/>
        <v>0.87817346027919196</v>
      </c>
      <c r="H267" s="2" t="str">
        <f t="shared" si="17"/>
        <v>llama3.1</v>
      </c>
    </row>
    <row r="268" spans="1:8" x14ac:dyDescent="0.2">
      <c r="A268" s="2">
        <v>14</v>
      </c>
      <c r="B268" s="2">
        <v>70</v>
      </c>
      <c r="C268" s="9">
        <v>0.88908435021127896</v>
      </c>
      <c r="D268" s="9">
        <v>0.38801437914371401</v>
      </c>
      <c r="E268" s="9">
        <v>0.65038287043571397</v>
      </c>
      <c r="F268" s="9">
        <v>0.41070515087672599</v>
      </c>
      <c r="G268" s="9">
        <f t="shared" si="16"/>
        <v>0.88908435021127896</v>
      </c>
      <c r="H268" s="2" t="str">
        <f t="shared" si="17"/>
        <v>ftllama3.1</v>
      </c>
    </row>
    <row r="269" spans="1:8" x14ac:dyDescent="0.2">
      <c r="A269" s="2">
        <v>15</v>
      </c>
      <c r="B269" s="2">
        <v>71</v>
      </c>
      <c r="C269" s="9">
        <v>0.56293662020138302</v>
      </c>
      <c r="D269" s="9">
        <v>0.26018379586083501</v>
      </c>
      <c r="E269" s="9">
        <v>0.26269668936729401</v>
      </c>
      <c r="F269" s="9">
        <v>0.26060398433889598</v>
      </c>
      <c r="G269" s="9">
        <f t="shared" si="16"/>
        <v>0.56293662020138302</v>
      </c>
      <c r="H269" s="2" t="str">
        <f t="shared" si="17"/>
        <v>ftllama3.1</v>
      </c>
    </row>
    <row r="270" spans="1:8" x14ac:dyDescent="0.2">
      <c r="A270" s="2">
        <v>16</v>
      </c>
      <c r="B270" s="2">
        <v>72</v>
      </c>
      <c r="C270" s="9">
        <v>0.34678597577980502</v>
      </c>
      <c r="D270" s="9">
        <v>0.34523236496107901</v>
      </c>
      <c r="E270" s="9">
        <v>0.31136354165417801</v>
      </c>
      <c r="F270" s="9">
        <v>0.51028630903788896</v>
      </c>
      <c r="G270" s="9">
        <f t="shared" si="16"/>
        <v>0.51028630903788896</v>
      </c>
      <c r="H270" s="2" t="str">
        <f t="shared" si="17"/>
        <v>phi4</v>
      </c>
    </row>
    <row r="271" spans="1:8" x14ac:dyDescent="0.2">
      <c r="A271" s="2">
        <v>17</v>
      </c>
      <c r="B271" s="2">
        <v>75</v>
      </c>
      <c r="C271" s="9">
        <v>1</v>
      </c>
      <c r="D271" s="9">
        <v>0.26325022620814098</v>
      </c>
      <c r="E271" s="9">
        <v>0.92063000372477899</v>
      </c>
      <c r="F271" s="9">
        <v>0.25561847303594798</v>
      </c>
      <c r="G271" s="9">
        <f t="shared" si="16"/>
        <v>1</v>
      </c>
      <c r="H271" s="2" t="str">
        <f t="shared" si="17"/>
        <v>ftllama3.1</v>
      </c>
    </row>
    <row r="272" spans="1:8" x14ac:dyDescent="0.2">
      <c r="A272" s="2">
        <v>18</v>
      </c>
      <c r="B272" s="2">
        <v>76</v>
      </c>
      <c r="C272" s="9">
        <v>0.966191240719386</v>
      </c>
      <c r="D272" s="9">
        <v>0.23996923693588801</v>
      </c>
      <c r="E272" s="9">
        <v>1</v>
      </c>
      <c r="F272" s="9">
        <v>0.239418774843215</v>
      </c>
      <c r="G272" s="9">
        <f t="shared" si="16"/>
        <v>1</v>
      </c>
      <c r="H272" s="2" t="str">
        <f t="shared" si="17"/>
        <v>llama3.1</v>
      </c>
    </row>
    <row r="273" spans="1:8" x14ac:dyDescent="0.2">
      <c r="A273" s="2">
        <v>19</v>
      </c>
      <c r="B273" s="2">
        <v>88</v>
      </c>
      <c r="C273" s="9">
        <v>0.76263322063854699</v>
      </c>
      <c r="D273" s="9">
        <v>0.26786141267844599</v>
      </c>
      <c r="E273" s="9">
        <v>0.32219515953745098</v>
      </c>
      <c r="F273" s="9">
        <v>0.25625332721642002</v>
      </c>
      <c r="G273" s="9">
        <f t="shared" si="16"/>
        <v>0.76263322063854699</v>
      </c>
      <c r="H273" s="2" t="str">
        <f t="shared" si="17"/>
        <v>ftllama3.1</v>
      </c>
    </row>
    <row r="274" spans="1:8" x14ac:dyDescent="0.2">
      <c r="A274" s="2">
        <v>20</v>
      </c>
      <c r="B274" s="2">
        <v>89</v>
      </c>
      <c r="C274" s="9">
        <v>0.97860506858144403</v>
      </c>
      <c r="D274" s="9">
        <v>0.25543566899640202</v>
      </c>
      <c r="E274" s="9">
        <v>0.38280243277549703</v>
      </c>
      <c r="F274" s="9">
        <v>0.24828213325568599</v>
      </c>
      <c r="G274" s="9">
        <f t="shared" si="16"/>
        <v>0.97860506858144403</v>
      </c>
      <c r="H274" s="2" t="str">
        <f t="shared" si="17"/>
        <v>ftllama3.1</v>
      </c>
    </row>
    <row r="275" spans="1:8" x14ac:dyDescent="0.2">
      <c r="A275" s="2">
        <v>21</v>
      </c>
      <c r="B275" s="2">
        <v>90</v>
      </c>
      <c r="C275" s="9">
        <v>0.95266773700714102</v>
      </c>
      <c r="D275" s="9">
        <v>0.25924345084598999</v>
      </c>
      <c r="E275" s="9">
        <v>0.29050457136971602</v>
      </c>
      <c r="F275" s="9">
        <v>0.257559291379792</v>
      </c>
      <c r="G275" s="9">
        <f t="shared" si="16"/>
        <v>0.95266773700714102</v>
      </c>
      <c r="H275" s="2" t="str">
        <f t="shared" si="17"/>
        <v>ftllama3.1</v>
      </c>
    </row>
    <row r="276" spans="1:8" x14ac:dyDescent="0.2">
      <c r="A276" s="2">
        <v>22</v>
      </c>
      <c r="B276" s="2">
        <v>91</v>
      </c>
      <c r="C276" s="9">
        <v>0.84350262624876804</v>
      </c>
      <c r="D276" s="9">
        <v>0.41803890296391</v>
      </c>
      <c r="E276" s="9">
        <v>0.89552017705781095</v>
      </c>
      <c r="F276" s="9">
        <v>0.36621626104627297</v>
      </c>
      <c r="G276" s="9">
        <f t="shared" si="16"/>
        <v>0.89552017705781095</v>
      </c>
      <c r="H276" s="2" t="str">
        <f t="shared" si="17"/>
        <v>llama3.1</v>
      </c>
    </row>
    <row r="277" spans="1:8" x14ac:dyDescent="0.2">
      <c r="A277" s="2">
        <v>23</v>
      </c>
      <c r="B277" s="2">
        <v>92</v>
      </c>
      <c r="C277" s="9">
        <v>0.92233850104468196</v>
      </c>
      <c r="D277" s="9">
        <v>0.344323504396847</v>
      </c>
      <c r="E277" s="9">
        <v>0.71299758808953395</v>
      </c>
      <c r="F277" s="9">
        <v>0.366878267696925</v>
      </c>
      <c r="G277" s="9">
        <f t="shared" si="16"/>
        <v>0.92233850104468196</v>
      </c>
      <c r="H277" s="2" t="str">
        <f t="shared" si="17"/>
        <v>ftllama3.1</v>
      </c>
    </row>
    <row r="278" spans="1:8" x14ac:dyDescent="0.2">
      <c r="A278" s="2">
        <v>24</v>
      </c>
      <c r="B278" s="2">
        <v>93</v>
      </c>
      <c r="C278" s="9">
        <v>0.67805598463330896</v>
      </c>
      <c r="D278" s="9">
        <v>0.25406640895775301</v>
      </c>
      <c r="E278" s="9">
        <v>0.27567414471081297</v>
      </c>
      <c r="F278" s="9">
        <v>0.253719526955059</v>
      </c>
      <c r="G278" s="9">
        <f t="shared" si="16"/>
        <v>0.67805598463330896</v>
      </c>
      <c r="H278" s="2" t="str">
        <f t="shared" si="17"/>
        <v>ftllama3.1</v>
      </c>
    </row>
    <row r="279" spans="1:8" x14ac:dyDescent="0.2">
      <c r="A279" s="2">
        <v>25</v>
      </c>
      <c r="B279" s="2">
        <v>94</v>
      </c>
      <c r="C279" s="9">
        <v>0.42901833823748903</v>
      </c>
      <c r="D279" s="9">
        <v>0.26362059329237197</v>
      </c>
      <c r="E279" s="9">
        <v>0.26011561495917102</v>
      </c>
      <c r="F279" s="9">
        <v>0.305658635071345</v>
      </c>
      <c r="G279" s="9">
        <f t="shared" si="16"/>
        <v>0.42901833823748903</v>
      </c>
      <c r="H279" s="2" t="str">
        <f t="shared" si="17"/>
        <v>ftllama3.1</v>
      </c>
    </row>
    <row r="280" spans="1:8" x14ac:dyDescent="0.2">
      <c r="C280" s="4"/>
      <c r="D280" s="4"/>
      <c r="E280" s="4"/>
      <c r="F280" s="4"/>
      <c r="G280" s="4"/>
    </row>
    <row r="281" spans="1:8" x14ac:dyDescent="0.2">
      <c r="C281" s="16">
        <f>AVERAGE(C255:C279)</f>
        <v>0.80146372648647801</v>
      </c>
      <c r="D281" s="9">
        <f>AVERAGE(D255:D279)</f>
        <v>0.36905608453069361</v>
      </c>
      <c r="E281" s="9">
        <f>AVERAGE(E255:E279)</f>
        <v>0.49304202881881126</v>
      </c>
      <c r="F281" s="9">
        <f>AVERAGE(F255:F279)</f>
        <v>0.33916137068612184</v>
      </c>
      <c r="G281" s="16">
        <f>AVERAGE(G255:G279)</f>
        <v>0.81816819330624124</v>
      </c>
    </row>
    <row r="283" spans="1:8" x14ac:dyDescent="0.2">
      <c r="A283" t="s">
        <v>36</v>
      </c>
    </row>
    <row r="284" spans="1:8" x14ac:dyDescent="0.2">
      <c r="A284" s="1" t="s">
        <v>0</v>
      </c>
      <c r="B284" s="1" t="s">
        <v>1</v>
      </c>
      <c r="C284" s="5" t="s">
        <v>2</v>
      </c>
      <c r="D284" s="5" t="s">
        <v>3</v>
      </c>
      <c r="E284" s="5" t="s">
        <v>32</v>
      </c>
      <c r="F284" s="5" t="s">
        <v>33</v>
      </c>
      <c r="G284" s="10" t="s">
        <v>6</v>
      </c>
      <c r="H284" s="5" t="s">
        <v>7</v>
      </c>
    </row>
    <row r="285" spans="1:8" x14ac:dyDescent="0.2">
      <c r="A285" s="2">
        <v>1</v>
      </c>
      <c r="B285" s="2">
        <v>40</v>
      </c>
      <c r="C285" s="9">
        <v>0</v>
      </c>
      <c r="D285" s="9">
        <v>0</v>
      </c>
      <c r="E285" s="9">
        <v>0</v>
      </c>
      <c r="F285" s="9">
        <v>0</v>
      </c>
      <c r="G285" s="9">
        <f t="shared" ref="G285:G293" si="18">MAX(C285:F285)</f>
        <v>0</v>
      </c>
      <c r="H285" s="2" t="str">
        <f t="shared" ref="H285:H293" si="19">IF(G285=F285,$F$1,IF(G285=E285,$E$1,IF(G285=D285,$D$1,IF(G285=C285,$C$1,""))))</f>
        <v>phi4</v>
      </c>
    </row>
    <row r="286" spans="1:8" x14ac:dyDescent="0.2">
      <c r="A286" s="2">
        <v>2</v>
      </c>
      <c r="B286" s="2">
        <v>41</v>
      </c>
      <c r="C286" s="9">
        <v>0</v>
      </c>
      <c r="D286" s="9">
        <v>3.95407833691E-5</v>
      </c>
      <c r="E286" s="9">
        <v>0</v>
      </c>
      <c r="F286" s="9">
        <v>3.9850930417199997E-5</v>
      </c>
      <c r="G286" s="9">
        <f t="shared" si="18"/>
        <v>3.9850930417199997E-5</v>
      </c>
      <c r="H286" s="2" t="str">
        <f t="shared" si="19"/>
        <v>phi4</v>
      </c>
    </row>
    <row r="287" spans="1:8" x14ac:dyDescent="0.2">
      <c r="A287" s="2">
        <v>3</v>
      </c>
      <c r="B287" s="2">
        <v>42</v>
      </c>
      <c r="C287" s="9">
        <v>0</v>
      </c>
      <c r="D287" s="9">
        <v>4.8161930005500001E-5</v>
      </c>
      <c r="E287" s="9">
        <v>0</v>
      </c>
      <c r="F287" s="9">
        <v>0</v>
      </c>
      <c r="G287" s="9">
        <f t="shared" si="18"/>
        <v>4.8161930005500001E-5</v>
      </c>
      <c r="H287" s="2" t="str">
        <f t="shared" si="19"/>
        <v>ftphi4</v>
      </c>
    </row>
    <row r="288" spans="1:8" x14ac:dyDescent="0.2">
      <c r="A288" s="2">
        <v>4</v>
      </c>
      <c r="B288" s="2">
        <v>43</v>
      </c>
      <c r="C288" s="9">
        <v>2.40203588535743E-3</v>
      </c>
      <c r="D288" s="9">
        <v>2.6837936602532799E-3</v>
      </c>
      <c r="E288" s="9">
        <v>3.8504125550389199E-3</v>
      </c>
      <c r="F288" s="9">
        <v>2.3187570756168199E-3</v>
      </c>
      <c r="G288" s="9">
        <f t="shared" si="18"/>
        <v>3.8504125550389199E-3</v>
      </c>
      <c r="H288" s="2" t="str">
        <f t="shared" si="19"/>
        <v>llama3.1</v>
      </c>
    </row>
    <row r="289" spans="1:8" x14ac:dyDescent="0.2">
      <c r="A289" s="2">
        <v>5</v>
      </c>
      <c r="B289" s="2">
        <v>44</v>
      </c>
      <c r="C289" s="9">
        <v>1.5293547052091701E-3</v>
      </c>
      <c r="D289" s="9">
        <v>1.4892386463803301E-3</v>
      </c>
      <c r="E289" s="9">
        <v>1.73856341280043E-3</v>
      </c>
      <c r="F289" s="9">
        <v>9.4272384220469999E-4</v>
      </c>
      <c r="G289" s="9">
        <f t="shared" si="18"/>
        <v>1.73856341280043E-3</v>
      </c>
      <c r="H289" s="2" t="str">
        <f t="shared" si="19"/>
        <v>llama3.1</v>
      </c>
    </row>
    <row r="290" spans="1:8" x14ac:dyDescent="0.2">
      <c r="A290" s="2">
        <v>6</v>
      </c>
      <c r="B290" s="2">
        <v>45</v>
      </c>
      <c r="C290" s="9">
        <v>0</v>
      </c>
      <c r="D290" s="9">
        <v>0</v>
      </c>
      <c r="E290" s="9">
        <v>0</v>
      </c>
      <c r="F290" s="9">
        <v>0</v>
      </c>
      <c r="G290" s="9">
        <f t="shared" si="18"/>
        <v>0</v>
      </c>
      <c r="H290" s="2" t="str">
        <f t="shared" si="19"/>
        <v>phi4</v>
      </c>
    </row>
    <row r="291" spans="1:8" x14ac:dyDescent="0.2">
      <c r="A291" s="2">
        <v>7</v>
      </c>
      <c r="B291" s="2">
        <v>46</v>
      </c>
      <c r="C291" s="9">
        <v>3.7957940616509999E-4</v>
      </c>
      <c r="D291" s="9">
        <v>1.66312026392E-5</v>
      </c>
      <c r="E291" s="9">
        <v>3.1844816569770001E-4</v>
      </c>
      <c r="F291" s="9">
        <v>5.1788817425920005E-4</v>
      </c>
      <c r="G291" s="9">
        <f t="shared" si="18"/>
        <v>5.1788817425920005E-4</v>
      </c>
      <c r="H291" s="2" t="str">
        <f t="shared" si="19"/>
        <v>phi4</v>
      </c>
    </row>
    <row r="292" spans="1:8" x14ac:dyDescent="0.2">
      <c r="A292" s="2">
        <v>8</v>
      </c>
      <c r="B292" s="2">
        <v>47</v>
      </c>
      <c r="C292" s="9">
        <v>2.6083927632433702E-3</v>
      </c>
      <c r="D292" s="9">
        <v>3.3167012152262002E-3</v>
      </c>
      <c r="E292" s="9">
        <v>2.4224937311373598E-3</v>
      </c>
      <c r="F292" s="9">
        <v>2.4105462262273901E-3</v>
      </c>
      <c r="G292" s="9">
        <f t="shared" si="18"/>
        <v>3.3167012152262002E-3</v>
      </c>
      <c r="H292" s="2" t="str">
        <f t="shared" si="19"/>
        <v>ftphi4</v>
      </c>
    </row>
    <row r="293" spans="1:8" x14ac:dyDescent="0.2">
      <c r="A293" s="2">
        <v>9</v>
      </c>
      <c r="B293" s="2">
        <v>48</v>
      </c>
      <c r="C293" s="9">
        <v>2.1396720598983901E-3</v>
      </c>
      <c r="D293" s="9">
        <v>1.7844119258890101E-3</v>
      </c>
      <c r="E293" s="9">
        <v>2.3234400765172001E-3</v>
      </c>
      <c r="F293" s="9">
        <v>1.35780982007937E-3</v>
      </c>
      <c r="G293" s="9">
        <f t="shared" si="18"/>
        <v>2.3234400765172001E-3</v>
      </c>
      <c r="H293" s="2" t="str">
        <f t="shared" si="19"/>
        <v>llama3.1</v>
      </c>
    </row>
    <row r="294" spans="1:8" x14ac:dyDescent="0.2">
      <c r="A294" s="2">
        <v>10</v>
      </c>
      <c r="B294" s="2">
        <v>66</v>
      </c>
      <c r="C294" s="9">
        <v>0</v>
      </c>
      <c r="D294" s="9">
        <v>0</v>
      </c>
      <c r="E294" s="9">
        <v>0</v>
      </c>
      <c r="F294" s="9">
        <v>0</v>
      </c>
      <c r="G294" s="9">
        <f t="shared" ref="G294:G309" si="20">MAX(C294:F294)</f>
        <v>0</v>
      </c>
      <c r="H294" s="2" t="str">
        <f t="shared" ref="H294:H309" si="21">IF(G294=F294,$F$1,IF(G294=E294,$E$1,IF(G294=D294,$D$1,IF(G294=C294,$C$1,""))))</f>
        <v>phi4</v>
      </c>
    </row>
    <row r="295" spans="1:8" x14ac:dyDescent="0.2">
      <c r="A295" s="2">
        <v>11</v>
      </c>
      <c r="B295" s="2">
        <v>67</v>
      </c>
      <c r="C295" s="9">
        <v>0</v>
      </c>
      <c r="D295" s="9">
        <v>8.5133410591100005E-5</v>
      </c>
      <c r="E295" s="9">
        <v>1.195895884718E-4</v>
      </c>
      <c r="F295" s="9">
        <v>4.8161930005500001E-5</v>
      </c>
      <c r="G295" s="9">
        <f t="shared" si="20"/>
        <v>1.195895884718E-4</v>
      </c>
      <c r="H295" s="2" t="str">
        <f t="shared" si="21"/>
        <v>llama3.1</v>
      </c>
    </row>
    <row r="296" spans="1:8" x14ac:dyDescent="0.2">
      <c r="A296" s="2">
        <v>12</v>
      </c>
      <c r="B296" s="2">
        <v>68</v>
      </c>
      <c r="C296" s="9">
        <v>0</v>
      </c>
      <c r="D296" s="9">
        <v>0</v>
      </c>
      <c r="E296" s="9">
        <v>0</v>
      </c>
      <c r="F296" s="9">
        <v>0</v>
      </c>
      <c r="G296" s="9">
        <f t="shared" si="20"/>
        <v>0</v>
      </c>
      <c r="H296" s="2" t="str">
        <f t="shared" si="21"/>
        <v>phi4</v>
      </c>
    </row>
    <row r="297" spans="1:8" x14ac:dyDescent="0.2">
      <c r="A297" s="2">
        <v>13</v>
      </c>
      <c r="B297" s="2">
        <v>69</v>
      </c>
      <c r="C297" s="9">
        <v>2.8959481976926298E-3</v>
      </c>
      <c r="D297" s="9">
        <v>2.3923019030397401E-3</v>
      </c>
      <c r="E297" s="9">
        <v>3.0780599519078201E-3</v>
      </c>
      <c r="F297" s="9">
        <v>1.52213285909965E-3</v>
      </c>
      <c r="G297" s="9">
        <f t="shared" si="20"/>
        <v>3.0780599519078201E-3</v>
      </c>
      <c r="H297" s="2" t="str">
        <f t="shared" si="21"/>
        <v>llama3.1</v>
      </c>
    </row>
    <row r="298" spans="1:8" x14ac:dyDescent="0.2">
      <c r="A298" s="2">
        <v>14</v>
      </c>
      <c r="B298" s="2">
        <v>70</v>
      </c>
      <c r="C298" s="9">
        <v>1.37648627361548E-3</v>
      </c>
      <c r="D298" s="9">
        <v>4.184472698918E-4</v>
      </c>
      <c r="E298" s="9">
        <v>1.8247960800571101E-3</v>
      </c>
      <c r="F298" s="9">
        <v>7.4410455334670005E-4</v>
      </c>
      <c r="G298" s="9">
        <f t="shared" si="20"/>
        <v>1.8247960800571101E-3</v>
      </c>
      <c r="H298" s="2" t="str">
        <f t="shared" si="21"/>
        <v>llama3.1</v>
      </c>
    </row>
    <row r="299" spans="1:8" x14ac:dyDescent="0.2">
      <c r="A299" s="2">
        <v>15</v>
      </c>
      <c r="B299" s="2">
        <v>71</v>
      </c>
      <c r="C299" s="9">
        <v>7.4182118156100005E-5</v>
      </c>
      <c r="D299" s="9">
        <v>5.8951035940199999E-5</v>
      </c>
      <c r="E299" s="9">
        <v>7.4635806959120002E-4</v>
      </c>
      <c r="F299" s="9">
        <v>1.013676536136E-4</v>
      </c>
      <c r="G299" s="9">
        <f t="shared" si="20"/>
        <v>7.4635806959120002E-4</v>
      </c>
      <c r="H299" s="2" t="str">
        <f t="shared" si="21"/>
        <v>llama3.1</v>
      </c>
    </row>
    <row r="300" spans="1:8" x14ac:dyDescent="0.2">
      <c r="A300" s="2">
        <v>16</v>
      </c>
      <c r="B300" s="2">
        <v>72</v>
      </c>
      <c r="C300" s="9">
        <v>3.6946930257340002E-4</v>
      </c>
      <c r="D300" s="9">
        <v>1.6312572572909999E-4</v>
      </c>
      <c r="E300" s="9">
        <v>2.24856080686939E-3</v>
      </c>
      <c r="F300" s="9">
        <v>9.2100159132099996E-5</v>
      </c>
      <c r="G300" s="9">
        <f t="shared" si="20"/>
        <v>2.24856080686939E-3</v>
      </c>
      <c r="H300" s="2" t="str">
        <f t="shared" si="21"/>
        <v>llama3.1</v>
      </c>
    </row>
    <row r="301" spans="1:8" x14ac:dyDescent="0.2">
      <c r="A301" s="2">
        <v>17</v>
      </c>
      <c r="B301" s="2">
        <v>75</v>
      </c>
      <c r="C301" s="9">
        <v>0</v>
      </c>
      <c r="D301" s="9">
        <v>4.1141753484100001E-5</v>
      </c>
      <c r="E301" s="9">
        <v>0</v>
      </c>
      <c r="F301" s="9">
        <v>0</v>
      </c>
      <c r="G301" s="9">
        <f t="shared" si="20"/>
        <v>4.1141753484100001E-5</v>
      </c>
      <c r="H301" s="2" t="str">
        <f t="shared" si="21"/>
        <v>ftphi4</v>
      </c>
    </row>
    <row r="302" spans="1:8" x14ac:dyDescent="0.2">
      <c r="A302" s="2">
        <v>18</v>
      </c>
      <c r="B302" s="2">
        <v>76</v>
      </c>
      <c r="C302" s="9">
        <v>0</v>
      </c>
      <c r="D302" s="9">
        <v>0</v>
      </c>
      <c r="E302" s="9">
        <v>0</v>
      </c>
      <c r="F302" s="9">
        <v>0</v>
      </c>
      <c r="G302" s="9">
        <f t="shared" si="20"/>
        <v>0</v>
      </c>
      <c r="H302" s="2" t="str">
        <f t="shared" si="21"/>
        <v>phi4</v>
      </c>
    </row>
    <row r="303" spans="1:8" x14ac:dyDescent="0.2">
      <c r="A303" s="2">
        <v>19</v>
      </c>
      <c r="B303" s="2">
        <v>88</v>
      </c>
      <c r="C303" s="9">
        <v>0</v>
      </c>
      <c r="D303" s="9">
        <v>0</v>
      </c>
      <c r="E303" s="9">
        <v>0</v>
      </c>
      <c r="F303" s="9">
        <v>0</v>
      </c>
      <c r="G303" s="9">
        <f t="shared" si="20"/>
        <v>0</v>
      </c>
      <c r="H303" s="2" t="str">
        <f t="shared" si="21"/>
        <v>phi4</v>
      </c>
    </row>
    <row r="304" spans="1:8" x14ac:dyDescent="0.2">
      <c r="A304" s="2">
        <v>20</v>
      </c>
      <c r="B304" s="2">
        <v>89</v>
      </c>
      <c r="C304" s="9">
        <v>0</v>
      </c>
      <c r="D304" s="9">
        <v>0</v>
      </c>
      <c r="E304" s="9">
        <v>0</v>
      </c>
      <c r="F304" s="9">
        <v>0</v>
      </c>
      <c r="G304" s="9">
        <f t="shared" si="20"/>
        <v>0</v>
      </c>
      <c r="H304" s="2" t="str">
        <f t="shared" si="21"/>
        <v>phi4</v>
      </c>
    </row>
    <row r="305" spans="1:8" x14ac:dyDescent="0.2">
      <c r="A305" s="2">
        <v>21</v>
      </c>
      <c r="B305" s="2">
        <v>90</v>
      </c>
      <c r="C305" s="9">
        <v>0</v>
      </c>
      <c r="D305" s="9">
        <v>0</v>
      </c>
      <c r="E305" s="9">
        <v>0</v>
      </c>
      <c r="F305" s="9">
        <v>0</v>
      </c>
      <c r="G305" s="9">
        <f t="shared" si="20"/>
        <v>0</v>
      </c>
      <c r="H305" s="2" t="str">
        <f t="shared" si="21"/>
        <v>phi4</v>
      </c>
    </row>
    <row r="306" spans="1:8" x14ac:dyDescent="0.2">
      <c r="A306" s="2">
        <v>22</v>
      </c>
      <c r="B306" s="2">
        <v>91</v>
      </c>
      <c r="C306" s="9">
        <v>7.75793460862977E-3</v>
      </c>
      <c r="D306" s="9">
        <v>2.3251905338838698E-3</v>
      </c>
      <c r="E306" s="9">
        <v>2.2699410361903E-3</v>
      </c>
      <c r="F306" s="9">
        <v>1.3689505019491199E-3</v>
      </c>
      <c r="G306" s="9">
        <f t="shared" si="20"/>
        <v>7.75793460862977E-3</v>
      </c>
      <c r="H306" s="2" t="str">
        <f t="shared" si="21"/>
        <v>ftllama3.1</v>
      </c>
    </row>
    <row r="307" spans="1:8" x14ac:dyDescent="0.2">
      <c r="A307" s="2">
        <v>23</v>
      </c>
      <c r="B307" s="2">
        <v>92</v>
      </c>
      <c r="C307" s="9">
        <v>4.9713671074381799E-3</v>
      </c>
      <c r="D307" s="9">
        <v>7.8186319941390004E-4</v>
      </c>
      <c r="E307" s="9">
        <v>5.0502249505370803E-3</v>
      </c>
      <c r="F307" s="9">
        <v>6.9742782507089998E-4</v>
      </c>
      <c r="G307" s="9">
        <f t="shared" si="20"/>
        <v>5.0502249505370803E-3</v>
      </c>
      <c r="H307" s="2" t="str">
        <f t="shared" si="21"/>
        <v>llama3.1</v>
      </c>
    </row>
    <row r="308" spans="1:8" x14ac:dyDescent="0.2">
      <c r="A308" s="2">
        <v>24</v>
      </c>
      <c r="B308" s="2">
        <v>93</v>
      </c>
      <c r="C308" s="9">
        <v>0</v>
      </c>
      <c r="D308" s="9">
        <v>1.281699398533E-4</v>
      </c>
      <c r="E308" s="9">
        <v>0</v>
      </c>
      <c r="F308" s="9">
        <v>9.6837511020000006E-5</v>
      </c>
      <c r="G308" s="9">
        <f t="shared" si="20"/>
        <v>1.281699398533E-4</v>
      </c>
      <c r="H308" s="2" t="str">
        <f t="shared" si="21"/>
        <v>ftphi4</v>
      </c>
    </row>
    <row r="309" spans="1:8" x14ac:dyDescent="0.2">
      <c r="A309" s="2">
        <v>25</v>
      </c>
      <c r="B309" s="2">
        <v>94</v>
      </c>
      <c r="C309" s="9">
        <v>0</v>
      </c>
      <c r="D309" s="9">
        <v>1.1390188176720001E-4</v>
      </c>
      <c r="E309" s="9">
        <v>0</v>
      </c>
      <c r="F309" s="9">
        <v>0</v>
      </c>
      <c r="G309" s="9">
        <f t="shared" si="20"/>
        <v>1.1390188176720001E-4</v>
      </c>
      <c r="H309" s="2" t="str">
        <f t="shared" si="21"/>
        <v>ftphi4</v>
      </c>
    </row>
    <row r="310" spans="1:8" x14ac:dyDescent="0.2">
      <c r="C310" s="4"/>
      <c r="D310" s="4"/>
      <c r="E310" s="4"/>
      <c r="F310" s="4"/>
      <c r="G310" s="4"/>
    </row>
    <row r="311" spans="1:8" x14ac:dyDescent="0.2">
      <c r="C311" s="16">
        <f>AVERAGE(C285:C309)</f>
        <v>1.060176897119161E-3</v>
      </c>
      <c r="D311" s="9">
        <f>AVERAGE(D285:D309)</f>
        <v>6.3546824069427715E-4</v>
      </c>
      <c r="E311" s="9">
        <f>AVERAGE(E285:E309)</f>
        <v>1.0396355369926525E-3</v>
      </c>
      <c r="F311" s="9">
        <f>AVERAGE(F285:F309)</f>
        <v>4.9034636248169007E-4</v>
      </c>
      <c r="G311" s="16">
        <f>AVERAGE(G285:G309)</f>
        <v>1.3177502370173367E-3</v>
      </c>
      <c r="H311" s="4"/>
    </row>
    <row r="313" spans="1:8" x14ac:dyDescent="0.2">
      <c r="A313" t="s">
        <v>37</v>
      </c>
    </row>
    <row r="314" spans="1:8" x14ac:dyDescent="0.2">
      <c r="A314" s="1" t="s">
        <v>0</v>
      </c>
      <c r="B314" s="1" t="s">
        <v>1</v>
      </c>
      <c r="C314" s="1" t="s">
        <v>2</v>
      </c>
      <c r="D314" s="1" t="s">
        <v>3</v>
      </c>
      <c r="E314" s="1" t="s">
        <v>32</v>
      </c>
      <c r="F314" s="1" t="s">
        <v>33</v>
      </c>
      <c r="G314" s="1" t="s">
        <v>6</v>
      </c>
      <c r="H314" s="1" t="s">
        <v>7</v>
      </c>
    </row>
    <row r="315" spans="1:8" x14ac:dyDescent="0.2">
      <c r="A315" s="2">
        <v>1</v>
      </c>
      <c r="B315" s="2">
        <v>40</v>
      </c>
      <c r="C315" s="9">
        <v>0.45714285714285702</v>
      </c>
      <c r="D315" s="9">
        <v>1.09552648982831E-2</v>
      </c>
      <c r="E315" s="9">
        <v>0</v>
      </c>
      <c r="F315" s="9">
        <v>7.9228583723306607E-3</v>
      </c>
      <c r="G315" s="9">
        <f t="shared" ref="G315:G323" si="22">MAX(C315:F315)</f>
        <v>0.45714285714285702</v>
      </c>
      <c r="H315" s="2" t="str">
        <f t="shared" ref="H315:H323" si="23">IF(G315=F315,$F$1,IF(G315=E315,$E$1,IF(G315=D315,$D$1,IF(G315=C315,$C$1,""))))</f>
        <v>ftllama3.1</v>
      </c>
    </row>
    <row r="316" spans="1:8" x14ac:dyDescent="0.2">
      <c r="A316" s="2">
        <v>2</v>
      </c>
      <c r="B316" s="2">
        <v>41</v>
      </c>
      <c r="C316" s="9">
        <v>0.94285714285714195</v>
      </c>
      <c r="D316" s="9">
        <v>3.6529231816530201E-3</v>
      </c>
      <c r="E316" s="9">
        <v>0.34575628925647001</v>
      </c>
      <c r="F316" s="9">
        <v>8.6580089160369995E-4</v>
      </c>
      <c r="G316" s="9">
        <f t="shared" si="22"/>
        <v>0.94285714285714195</v>
      </c>
      <c r="H316" s="2" t="str">
        <f t="shared" si="23"/>
        <v>ftllama3.1</v>
      </c>
    </row>
    <row r="317" spans="1:8" x14ac:dyDescent="0.2">
      <c r="A317" s="2">
        <v>3</v>
      </c>
      <c r="B317" s="2">
        <v>42</v>
      </c>
      <c r="C317" s="9">
        <v>0.77142857142857102</v>
      </c>
      <c r="D317" s="9">
        <v>3.56797075697353E-3</v>
      </c>
      <c r="E317" s="9">
        <v>0.227372943716389</v>
      </c>
      <c r="F317" s="9">
        <v>1.1313221284321301E-3</v>
      </c>
      <c r="G317" s="9">
        <f t="shared" si="22"/>
        <v>0.77142857142857102</v>
      </c>
      <c r="H317" s="2" t="str">
        <f t="shared" si="23"/>
        <v>ftllama3.1</v>
      </c>
    </row>
    <row r="318" spans="1:8" x14ac:dyDescent="0.2">
      <c r="A318" s="2">
        <v>4</v>
      </c>
      <c r="B318" s="2">
        <v>43</v>
      </c>
      <c r="C318" s="9">
        <v>0.68436338305473299</v>
      </c>
      <c r="D318" s="9">
        <v>0.72592932060360904</v>
      </c>
      <c r="E318" s="9">
        <v>0.330334098849977</v>
      </c>
      <c r="F318" s="9">
        <v>0.19760321631495401</v>
      </c>
      <c r="G318" s="9">
        <f t="shared" si="22"/>
        <v>0.72592932060360904</v>
      </c>
      <c r="H318" s="2" t="str">
        <f t="shared" si="23"/>
        <v>ftphi4</v>
      </c>
    </row>
    <row r="319" spans="1:8" x14ac:dyDescent="0.2">
      <c r="A319" s="2">
        <v>5</v>
      </c>
      <c r="B319" s="2">
        <v>44</v>
      </c>
      <c r="C319" s="9">
        <v>0.72463401534727601</v>
      </c>
      <c r="D319" s="9">
        <v>0.33215988379503902</v>
      </c>
      <c r="E319" s="9">
        <v>0.37144806714994499</v>
      </c>
      <c r="F319" s="9">
        <v>0.225593686582786</v>
      </c>
      <c r="G319" s="9">
        <f t="shared" si="22"/>
        <v>0.72463401534727601</v>
      </c>
      <c r="H319" s="2" t="str">
        <f t="shared" si="23"/>
        <v>ftllama3.1</v>
      </c>
    </row>
    <row r="320" spans="1:8" x14ac:dyDescent="0.2">
      <c r="A320" s="2">
        <v>6</v>
      </c>
      <c r="B320" s="2">
        <v>45</v>
      </c>
      <c r="C320" s="9">
        <v>8.5714285714285701E-2</v>
      </c>
      <c r="D320" s="9">
        <v>4.0463219263723897E-3</v>
      </c>
      <c r="E320" s="9">
        <v>5.0830396690538897E-3</v>
      </c>
      <c r="F320" s="9">
        <v>5.7639463139431803E-3</v>
      </c>
      <c r="G320" s="9">
        <f t="shared" si="22"/>
        <v>8.5714285714285701E-2</v>
      </c>
      <c r="H320" s="2" t="str">
        <f t="shared" si="23"/>
        <v>ftllama3.1</v>
      </c>
    </row>
    <row r="321" spans="1:8" x14ac:dyDescent="0.2">
      <c r="A321" s="2">
        <v>7</v>
      </c>
      <c r="B321" s="2">
        <v>46</v>
      </c>
      <c r="C321" s="9">
        <v>3.74763838015496E-2</v>
      </c>
      <c r="D321" s="9">
        <v>0.14509294323090899</v>
      </c>
      <c r="E321" s="9">
        <v>3.0809891170689E-2</v>
      </c>
      <c r="F321" s="9">
        <v>9.0392731875181195E-2</v>
      </c>
      <c r="G321" s="9">
        <f t="shared" si="22"/>
        <v>0.14509294323090899</v>
      </c>
      <c r="H321" s="2" t="str">
        <f t="shared" si="23"/>
        <v>ftphi4</v>
      </c>
    </row>
    <row r="322" spans="1:8" x14ac:dyDescent="0.2">
      <c r="A322" s="2">
        <v>8</v>
      </c>
      <c r="B322" s="2">
        <v>47</v>
      </c>
      <c r="C322" s="9">
        <v>0.69445266669749095</v>
      </c>
      <c r="D322" s="9">
        <v>0.67895731755665301</v>
      </c>
      <c r="E322" s="9">
        <v>0.60697788340704695</v>
      </c>
      <c r="F322" s="9">
        <v>0.53815851211547805</v>
      </c>
      <c r="G322" s="9">
        <f t="shared" si="22"/>
        <v>0.69445266669749095</v>
      </c>
      <c r="H322" s="2" t="str">
        <f t="shared" si="23"/>
        <v>ftllama3.1</v>
      </c>
    </row>
    <row r="323" spans="1:8" x14ac:dyDescent="0.2">
      <c r="A323" s="2">
        <v>9</v>
      </c>
      <c r="B323" s="2">
        <v>48</v>
      </c>
      <c r="C323" s="9">
        <v>0.52954660824366895</v>
      </c>
      <c r="D323" s="9">
        <v>0.27979136471237398</v>
      </c>
      <c r="E323" s="9">
        <v>0.25795399599841601</v>
      </c>
      <c r="F323" s="9">
        <v>0.23538229518702999</v>
      </c>
      <c r="G323" s="9">
        <f t="shared" si="22"/>
        <v>0.52954660824366895</v>
      </c>
      <c r="H323" s="2" t="str">
        <f t="shared" si="23"/>
        <v>ftllama3.1</v>
      </c>
    </row>
    <row r="324" spans="1:8" x14ac:dyDescent="0.2">
      <c r="A324" s="2">
        <v>10</v>
      </c>
      <c r="B324" s="2">
        <v>66</v>
      </c>
      <c r="C324" s="9">
        <v>0.77142857142857102</v>
      </c>
      <c r="D324" s="9">
        <v>4.01251619415623E-3</v>
      </c>
      <c r="E324" s="9">
        <v>5.9319060828004503E-3</v>
      </c>
      <c r="F324" s="9">
        <v>2.64437688248498E-3</v>
      </c>
      <c r="G324" s="9">
        <f t="shared" ref="G324:G339" si="24">MAX(C324:F324)</f>
        <v>0.77142857142857102</v>
      </c>
      <c r="H324" s="2" t="str">
        <f t="shared" ref="H324:H339" si="25">IF(G324=F324,$F$1,IF(G324=E324,$E$1,IF(G324=D324,$D$1,IF(G324=C324,$C$1,""))))</f>
        <v>ftllama3.1</v>
      </c>
    </row>
    <row r="325" spans="1:8" x14ac:dyDescent="0.2">
      <c r="A325" s="2">
        <v>11</v>
      </c>
      <c r="B325" s="2">
        <v>67</v>
      </c>
      <c r="C325" s="9">
        <v>0.94285714285714195</v>
      </c>
      <c r="D325" s="9">
        <v>6.2111802399159998E-4</v>
      </c>
      <c r="E325" s="9">
        <v>4.5632474177649998E-2</v>
      </c>
      <c r="F325" s="9">
        <v>0</v>
      </c>
      <c r="G325" s="9">
        <f t="shared" si="24"/>
        <v>0.94285714285714195</v>
      </c>
      <c r="H325" s="2" t="str">
        <f t="shared" si="25"/>
        <v>ftllama3.1</v>
      </c>
    </row>
    <row r="326" spans="1:8" x14ac:dyDescent="0.2">
      <c r="A326" s="2">
        <v>12</v>
      </c>
      <c r="B326" s="2">
        <v>68</v>
      </c>
      <c r="C326" s="9">
        <v>0.74285714285714199</v>
      </c>
      <c r="D326" s="9">
        <v>9.0702953083170005E-4</v>
      </c>
      <c r="E326" s="9">
        <v>1.6325925822768799E-2</v>
      </c>
      <c r="F326" s="9">
        <v>2.2838184503572299E-2</v>
      </c>
      <c r="G326" s="9">
        <f t="shared" si="24"/>
        <v>0.74285714285714199</v>
      </c>
      <c r="H326" s="2" t="str">
        <f t="shared" si="25"/>
        <v>ftllama3.1</v>
      </c>
    </row>
    <row r="327" spans="1:8" x14ac:dyDescent="0.2">
      <c r="A327" s="2">
        <v>13</v>
      </c>
      <c r="B327" s="2">
        <v>69</v>
      </c>
      <c r="C327" s="9">
        <v>0.78138722670929694</v>
      </c>
      <c r="D327" s="9">
        <v>0.29540917298623398</v>
      </c>
      <c r="E327" s="9">
        <v>0.81002360028879905</v>
      </c>
      <c r="F327" s="9">
        <v>0.13132527577025499</v>
      </c>
      <c r="G327" s="9">
        <f t="shared" si="24"/>
        <v>0.81002360028879905</v>
      </c>
      <c r="H327" s="2" t="str">
        <f t="shared" si="25"/>
        <v>llama3.1</v>
      </c>
    </row>
    <row r="328" spans="1:8" x14ac:dyDescent="0.2">
      <c r="A328" s="2">
        <v>14</v>
      </c>
      <c r="B328" s="2">
        <v>70</v>
      </c>
      <c r="C328" s="9">
        <v>0.83719411854232995</v>
      </c>
      <c r="D328" s="9">
        <v>0.12051592080720799</v>
      </c>
      <c r="E328" s="9">
        <v>0.53337823610220603</v>
      </c>
      <c r="F328" s="9">
        <v>0.14346326517739399</v>
      </c>
      <c r="G328" s="9">
        <f t="shared" si="24"/>
        <v>0.83719411854232995</v>
      </c>
      <c r="H328" s="2" t="str">
        <f t="shared" si="25"/>
        <v>ftllama3.1</v>
      </c>
    </row>
    <row r="329" spans="1:8" x14ac:dyDescent="0.2">
      <c r="A329" s="2">
        <v>15</v>
      </c>
      <c r="B329" s="2">
        <v>71</v>
      </c>
      <c r="C329" s="9">
        <v>8.5714285714285701E-2</v>
      </c>
      <c r="D329" s="9">
        <v>6.8399282438414404E-3</v>
      </c>
      <c r="E329" s="9">
        <v>1.5690649620124199E-2</v>
      </c>
      <c r="F329" s="9">
        <v>9.3301158398389795E-3</v>
      </c>
      <c r="G329" s="9">
        <f t="shared" si="24"/>
        <v>8.5714285714285701E-2</v>
      </c>
      <c r="H329" s="2" t="str">
        <f t="shared" si="25"/>
        <v>ftllama3.1</v>
      </c>
    </row>
    <row r="330" spans="1:8" x14ac:dyDescent="0.2">
      <c r="A330" s="2">
        <v>16</v>
      </c>
      <c r="B330" s="2">
        <v>72</v>
      </c>
      <c r="C330" s="9">
        <v>4.7808092406817798E-2</v>
      </c>
      <c r="D330" s="9">
        <v>3.4404989624662E-2</v>
      </c>
      <c r="E330" s="9">
        <v>3.7836862448602897E-2</v>
      </c>
      <c r="F330" s="9">
        <v>0.15400766560009499</v>
      </c>
      <c r="G330" s="9">
        <f t="shared" si="24"/>
        <v>0.15400766560009499</v>
      </c>
      <c r="H330" s="2" t="str">
        <f t="shared" si="25"/>
        <v>phi4</v>
      </c>
    </row>
    <row r="331" spans="1:8" x14ac:dyDescent="0.2">
      <c r="A331" s="2">
        <v>17</v>
      </c>
      <c r="B331" s="2">
        <v>75</v>
      </c>
      <c r="C331" s="9">
        <v>1</v>
      </c>
      <c r="D331" s="9">
        <v>1.04334114917687E-2</v>
      </c>
      <c r="E331" s="9">
        <v>0.89555079266428905</v>
      </c>
      <c r="F331" s="9">
        <v>0</v>
      </c>
      <c r="G331" s="9">
        <f t="shared" si="24"/>
        <v>1</v>
      </c>
      <c r="H331" s="2" t="str">
        <f t="shared" si="25"/>
        <v>ftllama3.1</v>
      </c>
    </row>
    <row r="332" spans="1:8" x14ac:dyDescent="0.2">
      <c r="A332" s="2">
        <v>18</v>
      </c>
      <c r="B332" s="2">
        <v>76</v>
      </c>
      <c r="C332" s="9">
        <v>0.85714285714285698</v>
      </c>
      <c r="D332" s="9">
        <v>2.5910876159157001E-3</v>
      </c>
      <c r="E332" s="9">
        <v>1</v>
      </c>
      <c r="F332" s="9">
        <v>2.9711636648114201E-3</v>
      </c>
      <c r="G332" s="9">
        <f t="shared" si="24"/>
        <v>1</v>
      </c>
      <c r="H332" s="2" t="str">
        <f t="shared" si="25"/>
        <v>llama3.1</v>
      </c>
    </row>
    <row r="333" spans="1:8" x14ac:dyDescent="0.2">
      <c r="A333" s="2">
        <v>19</v>
      </c>
      <c r="B333" s="2">
        <v>88</v>
      </c>
      <c r="C333" s="9">
        <v>0.54285714285714204</v>
      </c>
      <c r="D333" s="9">
        <v>1.22547913342714E-2</v>
      </c>
      <c r="E333" s="9">
        <v>1.96521397147859E-2</v>
      </c>
      <c r="F333" s="9">
        <v>5.6022410946230002E-4</v>
      </c>
      <c r="G333" s="9">
        <f t="shared" si="24"/>
        <v>0.54285714285714204</v>
      </c>
      <c r="H333" s="2" t="str">
        <f t="shared" si="25"/>
        <v>ftllama3.1</v>
      </c>
    </row>
    <row r="334" spans="1:8" x14ac:dyDescent="0.2">
      <c r="A334" s="2">
        <v>20</v>
      </c>
      <c r="B334" s="2">
        <v>89</v>
      </c>
      <c r="C334" s="9">
        <v>0.97142857142857097</v>
      </c>
      <c r="D334" s="9">
        <v>1.0893246425049601E-3</v>
      </c>
      <c r="E334" s="9">
        <v>0.1179097010621</v>
      </c>
      <c r="F334" s="9">
        <v>8.1632653517379995E-4</v>
      </c>
      <c r="G334" s="9">
        <f t="shared" si="24"/>
        <v>0.97142857142857097</v>
      </c>
      <c r="H334" s="2" t="str">
        <f t="shared" si="25"/>
        <v>ftllama3.1</v>
      </c>
    </row>
    <row r="335" spans="1:8" x14ac:dyDescent="0.2">
      <c r="A335" s="2">
        <v>21</v>
      </c>
      <c r="B335" s="2">
        <v>90</v>
      </c>
      <c r="C335" s="9">
        <v>0.8</v>
      </c>
      <c r="D335" s="9">
        <v>0</v>
      </c>
      <c r="E335" s="9">
        <v>1.9942280064736001E-2</v>
      </c>
      <c r="F335" s="9">
        <v>0</v>
      </c>
      <c r="G335" s="9">
        <f t="shared" si="24"/>
        <v>0.8</v>
      </c>
      <c r="H335" s="2" t="str">
        <f t="shared" si="25"/>
        <v>ftllama3.1</v>
      </c>
    </row>
    <row r="336" spans="1:8" x14ac:dyDescent="0.2">
      <c r="A336" s="2">
        <v>22</v>
      </c>
      <c r="B336" s="2">
        <v>91</v>
      </c>
      <c r="C336" s="9">
        <v>0.77786181228501405</v>
      </c>
      <c r="D336" s="9">
        <v>0.15231061444750801</v>
      </c>
      <c r="E336" s="9">
        <v>0.847327658959797</v>
      </c>
      <c r="F336" s="9">
        <v>7.7289498916694094E-2</v>
      </c>
      <c r="G336" s="9">
        <f t="shared" si="24"/>
        <v>0.847327658959797</v>
      </c>
      <c r="H336" s="2" t="str">
        <f t="shared" si="25"/>
        <v>llama3.1</v>
      </c>
    </row>
    <row r="337" spans="1:8" x14ac:dyDescent="0.2">
      <c r="A337" s="2">
        <v>23</v>
      </c>
      <c r="B337" s="2">
        <v>92</v>
      </c>
      <c r="C337" s="9">
        <v>0.88084684546504699</v>
      </c>
      <c r="D337" s="9">
        <v>7.1575056043054294E-2</v>
      </c>
      <c r="E337" s="9">
        <v>0.57893682037080996</v>
      </c>
      <c r="F337" s="9">
        <v>7.0082793544445701E-2</v>
      </c>
      <c r="G337" s="9">
        <f t="shared" si="24"/>
        <v>0.88084684546504699</v>
      </c>
      <c r="H337" s="2" t="str">
        <f t="shared" si="25"/>
        <v>ftllama3.1</v>
      </c>
    </row>
    <row r="338" spans="1:8" x14ac:dyDescent="0.2">
      <c r="A338" s="2">
        <v>24</v>
      </c>
      <c r="B338" s="2">
        <v>93</v>
      </c>
      <c r="C338" s="9">
        <v>0</v>
      </c>
      <c r="D338" s="9">
        <v>0</v>
      </c>
      <c r="E338" s="9">
        <v>0</v>
      </c>
      <c r="F338" s="9">
        <v>0</v>
      </c>
      <c r="G338" s="9">
        <f t="shared" si="24"/>
        <v>0</v>
      </c>
      <c r="H338" s="2" t="str">
        <f t="shared" si="25"/>
        <v>phi4</v>
      </c>
    </row>
    <row r="339" spans="1:8" x14ac:dyDescent="0.2">
      <c r="A339" s="2">
        <v>25</v>
      </c>
      <c r="B339" s="2">
        <v>94</v>
      </c>
      <c r="C339" s="9">
        <v>0</v>
      </c>
      <c r="D339" s="9">
        <v>0</v>
      </c>
      <c r="E339" s="9">
        <v>3.9275179484060804E-3</v>
      </c>
      <c r="F339" s="9">
        <v>0</v>
      </c>
      <c r="G339" s="9">
        <f t="shared" si="24"/>
        <v>3.9275179484060804E-3</v>
      </c>
      <c r="H339" s="2" t="str">
        <f t="shared" si="25"/>
        <v>llama3.1</v>
      </c>
    </row>
    <row r="340" spans="1:8" x14ac:dyDescent="0.2">
      <c r="C340" s="4"/>
      <c r="D340" s="4"/>
      <c r="E340" s="4"/>
      <c r="F340" s="4"/>
      <c r="G340" s="4"/>
    </row>
    <row r="341" spans="1:8" x14ac:dyDescent="0.2">
      <c r="C341" s="16">
        <f>AVERAGE((C315:C339))</f>
        <v>0.59867998895927177</v>
      </c>
      <c r="D341" s="9">
        <f>AVERAGE((D315:D339))</f>
        <v>0.11588473086591257</v>
      </c>
      <c r="E341" s="9">
        <f>AVERAGE((E315:E339))</f>
        <v>0.28495211098183448</v>
      </c>
      <c r="F341" s="9">
        <f>AVERAGE((F315:F339))</f>
        <v>7.6725730413038637E-2</v>
      </c>
      <c r="G341" s="16">
        <f>AVERAGE((G315:G339))</f>
        <v>0.61869074700852555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33786-B060-9B46-9CA9-AE387740DDDE}">
  <dimension ref="A3:AC100"/>
  <sheetViews>
    <sheetView topLeftCell="A80" workbookViewId="0">
      <selection activeCell="H109" sqref="H109"/>
    </sheetView>
  </sheetViews>
  <sheetFormatPr baseColWidth="10" defaultRowHeight="15" x14ac:dyDescent="0.2"/>
  <cols>
    <col min="1" max="1" width="3.6640625" bestFit="1" customWidth="1"/>
    <col min="2" max="2" width="3.83203125" bestFit="1" customWidth="1"/>
    <col min="3" max="3" width="5.6640625" bestFit="1" customWidth="1"/>
    <col min="4" max="12" width="12.1640625" bestFit="1" customWidth="1"/>
    <col min="13" max="13" width="10.6640625" bestFit="1" customWidth="1"/>
    <col min="14" max="18" width="12.1640625" bestFit="1" customWidth="1"/>
    <col min="19" max="19" width="10.6640625" bestFit="1" customWidth="1"/>
    <col min="20" max="21" width="12.1640625" bestFit="1" customWidth="1"/>
    <col min="22" max="22" width="7.1640625" bestFit="1" customWidth="1"/>
    <col min="23" max="24" width="12.1640625" bestFit="1" customWidth="1"/>
    <col min="25" max="25" width="10.6640625" bestFit="1" customWidth="1"/>
    <col min="26" max="28" width="12.1640625" bestFit="1" customWidth="1"/>
    <col min="29" max="29" width="9.83203125" bestFit="1" customWidth="1"/>
  </cols>
  <sheetData>
    <row r="3" spans="1:29" x14ac:dyDescent="0.2">
      <c r="A3" s="1" t="s">
        <v>0</v>
      </c>
      <c r="B3" s="1" t="s">
        <v>1</v>
      </c>
      <c r="C3" s="1" t="s">
        <v>43</v>
      </c>
      <c r="D3" s="1" t="s">
        <v>2</v>
      </c>
      <c r="E3" s="1"/>
      <c r="F3" s="1"/>
      <c r="G3" s="1"/>
      <c r="H3" s="1"/>
      <c r="I3" s="1"/>
      <c r="J3" s="1" t="s">
        <v>3</v>
      </c>
      <c r="K3" s="1"/>
      <c r="L3" s="1"/>
      <c r="M3" s="1"/>
      <c r="N3" s="1"/>
      <c r="O3" s="1"/>
      <c r="P3" s="1" t="s">
        <v>32</v>
      </c>
      <c r="Q3" s="1"/>
      <c r="R3" s="1"/>
      <c r="S3" s="1"/>
      <c r="T3" s="1"/>
      <c r="U3" s="1"/>
      <c r="V3" s="1" t="s">
        <v>33</v>
      </c>
      <c r="W3" s="1"/>
      <c r="X3" s="1"/>
      <c r="Y3" s="1"/>
      <c r="Z3" s="1"/>
      <c r="AA3" s="1"/>
      <c r="AB3" s="1" t="s">
        <v>6</v>
      </c>
      <c r="AC3" s="1" t="s">
        <v>7</v>
      </c>
    </row>
    <row r="4" spans="1:29" x14ac:dyDescent="0.2">
      <c r="A4" s="1"/>
      <c r="B4" s="1"/>
      <c r="C4" s="1" t="s">
        <v>40</v>
      </c>
      <c r="D4" s="1" t="s">
        <v>40</v>
      </c>
      <c r="E4" s="1" t="s">
        <v>41</v>
      </c>
      <c r="F4" s="1" t="s">
        <v>44</v>
      </c>
      <c r="G4" s="1" t="s">
        <v>42</v>
      </c>
      <c r="H4" s="1" t="s">
        <v>45</v>
      </c>
      <c r="I4" s="1" t="s">
        <v>46</v>
      </c>
      <c r="J4" s="1" t="s">
        <v>40</v>
      </c>
      <c r="K4" s="1" t="s">
        <v>41</v>
      </c>
      <c r="L4" s="1" t="s">
        <v>44</v>
      </c>
      <c r="M4" s="1" t="s">
        <v>42</v>
      </c>
      <c r="N4" s="1" t="s">
        <v>45</v>
      </c>
      <c r="O4" s="1" t="s">
        <v>46</v>
      </c>
      <c r="P4" s="1" t="s">
        <v>40</v>
      </c>
      <c r="Q4" s="1" t="s">
        <v>41</v>
      </c>
      <c r="R4" s="1" t="s">
        <v>44</v>
      </c>
      <c r="S4" s="1" t="s">
        <v>42</v>
      </c>
      <c r="T4" s="1" t="s">
        <v>45</v>
      </c>
      <c r="U4" s="1" t="s">
        <v>46</v>
      </c>
      <c r="V4" s="1" t="s">
        <v>40</v>
      </c>
      <c r="W4" s="1" t="s">
        <v>41</v>
      </c>
      <c r="X4" s="1" t="s">
        <v>44</v>
      </c>
      <c r="Y4" s="1" t="s">
        <v>42</v>
      </c>
      <c r="Z4" s="1" t="s">
        <v>45</v>
      </c>
      <c r="AA4" s="1" t="s">
        <v>46</v>
      </c>
      <c r="AB4" s="1"/>
      <c r="AC4" s="1"/>
    </row>
    <row r="5" spans="1:29" x14ac:dyDescent="0.2">
      <c r="A5" s="2">
        <v>1</v>
      </c>
      <c r="B5" s="2">
        <v>1</v>
      </c>
      <c r="C5" s="2">
        <v>1</v>
      </c>
      <c r="D5" s="2">
        <v>0.85709999999999997</v>
      </c>
      <c r="E5" s="2">
        <v>0.67623002784592701</v>
      </c>
      <c r="F5" s="2">
        <v>0.70896877050399698</v>
      </c>
      <c r="G5" s="2">
        <v>1.19646876575123E-3</v>
      </c>
      <c r="H5" s="2">
        <v>0.67623002784592701</v>
      </c>
      <c r="I5" s="2">
        <v>0.82811166853643903</v>
      </c>
      <c r="J5" s="2">
        <v>0.9</v>
      </c>
      <c r="K5" s="2">
        <v>0.76850437223911205</v>
      </c>
      <c r="L5" s="2">
        <v>0.79421175377709496</v>
      </c>
      <c r="M5" s="9">
        <v>1.14746811603773E-3</v>
      </c>
      <c r="N5" s="2">
        <v>0.76850437223911205</v>
      </c>
      <c r="O5" s="2">
        <v>0.89921785383568398</v>
      </c>
      <c r="P5" s="2">
        <v>0.8</v>
      </c>
      <c r="Q5" s="2">
        <v>0.613376743665763</v>
      </c>
      <c r="R5" s="2">
        <v>0.67358276035104403</v>
      </c>
      <c r="S5" s="9">
        <v>2.07620713404139E-3</v>
      </c>
      <c r="T5" s="2">
        <v>0.613376743665763</v>
      </c>
      <c r="U5" s="2">
        <v>0.70028946927881597</v>
      </c>
      <c r="V5" s="2">
        <v>0.97140000000000004</v>
      </c>
      <c r="W5" s="2">
        <v>0.75073183221476403</v>
      </c>
      <c r="X5">
        <v>0.77480089579309697</v>
      </c>
      <c r="Y5" s="9">
        <v>9.1649149045609996E-4</v>
      </c>
      <c r="Z5" s="2">
        <v>0.75073183221476403</v>
      </c>
      <c r="AA5" s="2">
        <v>0.89339601950986003</v>
      </c>
      <c r="AB5" s="2">
        <f t="shared" ref="AB5:AB36" si="0">MAX(D5:W5)</f>
        <v>0.97140000000000004</v>
      </c>
      <c r="AC5" s="2">
        <f t="shared" ref="AC5:AC36" si="1">IF(AB5=V5,$X$1,IF(AB5=P5,$P$1,IF(AB5=J5,$J$1,IF(AB5=D5,$D$1,""))))</f>
        <v>0</v>
      </c>
    </row>
    <row r="6" spans="1:29" x14ac:dyDescent="0.2">
      <c r="A6" s="2">
        <v>2</v>
      </c>
      <c r="B6" s="2">
        <v>2</v>
      </c>
      <c r="C6" s="2">
        <v>1</v>
      </c>
      <c r="D6" s="2">
        <v>0.42859999999999998</v>
      </c>
      <c r="E6" s="2">
        <v>0.58548425670181004</v>
      </c>
      <c r="F6" s="2">
        <v>0.75621656222002798</v>
      </c>
      <c r="G6" s="2">
        <v>4.2017803939857601E-2</v>
      </c>
      <c r="H6" s="2">
        <v>0.58548425670181004</v>
      </c>
      <c r="I6" s="2">
        <v>0.83716084275926805</v>
      </c>
      <c r="J6" s="2">
        <v>0.87139999999999995</v>
      </c>
      <c r="K6" s="2">
        <v>0.69945902483803801</v>
      </c>
      <c r="L6" s="2">
        <v>0.76657295482499199</v>
      </c>
      <c r="M6" s="9">
        <v>1.6133253799385499E-3</v>
      </c>
      <c r="N6" s="2">
        <v>0.69945902483803801</v>
      </c>
      <c r="O6" s="2">
        <v>0.78937033031667903</v>
      </c>
      <c r="P6" s="2">
        <v>0.5</v>
      </c>
      <c r="Q6" s="2">
        <v>0.60000675235475798</v>
      </c>
      <c r="R6" s="2">
        <v>0.70581082212073398</v>
      </c>
      <c r="S6" s="9">
        <v>5.3938175060985801E-3</v>
      </c>
      <c r="T6" s="2">
        <v>0.60000675235475798</v>
      </c>
      <c r="U6" s="2">
        <v>0.77940447075026298</v>
      </c>
      <c r="V6" s="2">
        <v>0.78569999999999995</v>
      </c>
      <c r="W6" s="2">
        <v>0.73696196696587901</v>
      </c>
      <c r="X6">
        <v>0.79129801371267805</v>
      </c>
      <c r="Y6" s="9">
        <v>1.22008486817191E-3</v>
      </c>
      <c r="Z6" s="2">
        <v>0.73696196696587901</v>
      </c>
      <c r="AA6" s="2">
        <v>0.84564438291958399</v>
      </c>
      <c r="AB6" s="2">
        <f t="shared" si="0"/>
        <v>0.87139999999999995</v>
      </c>
      <c r="AC6" s="2">
        <f t="shared" si="1"/>
        <v>0</v>
      </c>
    </row>
    <row r="7" spans="1:29" x14ac:dyDescent="0.2">
      <c r="A7" s="2">
        <v>3</v>
      </c>
      <c r="B7" s="2">
        <v>3</v>
      </c>
      <c r="C7" s="2">
        <v>1</v>
      </c>
      <c r="D7" s="2">
        <v>0.78569999999999995</v>
      </c>
      <c r="E7" s="2">
        <v>0.82431768562112495</v>
      </c>
      <c r="F7" s="2">
        <v>0.84803848351750999</v>
      </c>
      <c r="G7" s="2">
        <v>2.38556104055273E-3</v>
      </c>
      <c r="H7" s="2">
        <v>0.82431768562112495</v>
      </c>
      <c r="I7" s="2">
        <v>0.82103303074836698</v>
      </c>
      <c r="J7" s="2">
        <v>0.85709999999999997</v>
      </c>
      <c r="K7" s="2">
        <v>0.72612613503421997</v>
      </c>
      <c r="L7" s="2">
        <v>0.77920598132269703</v>
      </c>
      <c r="M7" s="9">
        <v>2.1384718802957099E-3</v>
      </c>
      <c r="N7" s="2">
        <v>0.72612613503421997</v>
      </c>
      <c r="O7" s="2">
        <v>0.73865768909454299</v>
      </c>
      <c r="P7" s="2">
        <v>0.64290000000000003</v>
      </c>
      <c r="Q7" s="2">
        <v>0.61184862639222803</v>
      </c>
      <c r="R7" s="2">
        <v>0.73753815037863502</v>
      </c>
      <c r="S7" s="9">
        <v>5.5953204278401704E-3</v>
      </c>
      <c r="T7" s="2">
        <v>0.61184862639222803</v>
      </c>
      <c r="U7" s="2">
        <v>0.80273222572037095</v>
      </c>
      <c r="V7" s="2">
        <v>0.9143</v>
      </c>
      <c r="W7" s="2">
        <v>0.77407406483377705</v>
      </c>
      <c r="X7">
        <v>0.817736708266394</v>
      </c>
      <c r="Y7" s="9">
        <v>2.0528814198249598E-3</v>
      </c>
      <c r="Z7" s="2">
        <v>0.77407406483377705</v>
      </c>
      <c r="AA7" s="2">
        <v>0.78922135744776001</v>
      </c>
      <c r="AB7" s="2">
        <f t="shared" si="0"/>
        <v>0.9143</v>
      </c>
      <c r="AC7" s="2">
        <f t="shared" si="1"/>
        <v>0</v>
      </c>
    </row>
    <row r="8" spans="1:29" x14ac:dyDescent="0.2">
      <c r="A8" s="2">
        <v>4</v>
      </c>
      <c r="B8" s="2">
        <v>4</v>
      </c>
      <c r="C8" s="2">
        <v>0</v>
      </c>
      <c r="D8" s="2">
        <v>0.78569999999999995</v>
      </c>
      <c r="E8" s="2">
        <v>0.91875546361718796</v>
      </c>
      <c r="F8" s="2">
        <v>0.92438995156969295</v>
      </c>
      <c r="G8" s="2">
        <v>0</v>
      </c>
      <c r="H8" s="2">
        <v>0.91875546361718796</v>
      </c>
      <c r="I8" s="2">
        <v>0.88714285088436895</v>
      </c>
      <c r="J8" s="2">
        <v>0.6714</v>
      </c>
      <c r="K8" s="2">
        <v>0.49527313198362</v>
      </c>
      <c r="L8" s="2">
        <v>0.44414957059281202</v>
      </c>
      <c r="M8" s="9">
        <v>1.17896710622257E-3</v>
      </c>
      <c r="N8" s="2">
        <v>0.49527313198362</v>
      </c>
      <c r="O8" s="2">
        <v>0.29633671159722902</v>
      </c>
      <c r="P8" s="2">
        <v>0.65710000000000002</v>
      </c>
      <c r="Q8" s="2">
        <v>0.65004999829190102</v>
      </c>
      <c r="R8" s="2">
        <v>0.66760180464812602</v>
      </c>
      <c r="S8" s="9">
        <v>6.6792636041230005E-4</v>
      </c>
      <c r="T8" s="2">
        <v>0.65004999829190102</v>
      </c>
      <c r="U8" s="2">
        <v>0.63903319739869602</v>
      </c>
      <c r="V8" s="2">
        <v>0.6</v>
      </c>
      <c r="W8" s="2">
        <v>0.36536689719983501</v>
      </c>
      <c r="X8">
        <v>0.27760976999997999</v>
      </c>
      <c r="Y8" s="9">
        <v>1.8205743183248801E-3</v>
      </c>
      <c r="Z8" s="2">
        <v>0.36536689719983501</v>
      </c>
      <c r="AA8" s="2">
        <v>7.08866611389177E-2</v>
      </c>
      <c r="AB8" s="2">
        <f t="shared" si="0"/>
        <v>0.92438995156969295</v>
      </c>
      <c r="AC8" s="2" t="str">
        <f t="shared" si="1"/>
        <v/>
      </c>
    </row>
    <row r="9" spans="1:29" x14ac:dyDescent="0.2">
      <c r="A9" s="2">
        <v>5</v>
      </c>
      <c r="B9" s="2">
        <v>5</v>
      </c>
      <c r="C9" s="2">
        <v>0</v>
      </c>
      <c r="D9" s="2">
        <v>0.98570000000000002</v>
      </c>
      <c r="E9" s="2">
        <v>0.87315861667905503</v>
      </c>
      <c r="F9" s="2">
        <v>0.86451298253876796</v>
      </c>
      <c r="G9" s="2">
        <v>0</v>
      </c>
      <c r="H9" s="2">
        <v>0.87315861667905503</v>
      </c>
      <c r="I9" s="2">
        <v>0.87500000255448396</v>
      </c>
      <c r="J9" s="2">
        <v>0.95709999999999995</v>
      </c>
      <c r="K9" s="2">
        <v>0.76837444709879998</v>
      </c>
      <c r="L9" s="2">
        <v>0.73621971351759696</v>
      </c>
      <c r="M9" s="9">
        <v>1.3641541258299999E-4</v>
      </c>
      <c r="N9" s="2">
        <v>0.76837444709879998</v>
      </c>
      <c r="O9" s="2">
        <v>0.65339308216103398</v>
      </c>
      <c r="P9" s="2">
        <v>0.84289999999999998</v>
      </c>
      <c r="Q9" s="2">
        <v>0.60133836184229095</v>
      </c>
      <c r="R9" s="2">
        <v>0.59515253135136104</v>
      </c>
      <c r="S9" s="9">
        <v>0</v>
      </c>
      <c r="T9" s="2">
        <v>0.60133836184229095</v>
      </c>
      <c r="U9" s="2">
        <v>0.42047619404537301</v>
      </c>
      <c r="V9" s="2">
        <v>0.87139999999999995</v>
      </c>
      <c r="W9" s="2">
        <v>0.62228614049298403</v>
      </c>
      <c r="X9">
        <v>0.57616246087210499</v>
      </c>
      <c r="Y9" s="9">
        <v>5.1105536154600001E-4</v>
      </c>
      <c r="Z9" s="2">
        <v>0.62228614049298403</v>
      </c>
      <c r="AA9" s="2">
        <v>0.40230194320902202</v>
      </c>
      <c r="AB9" s="2">
        <f t="shared" si="0"/>
        <v>0.98570000000000002</v>
      </c>
      <c r="AC9" s="2">
        <f t="shared" si="1"/>
        <v>0</v>
      </c>
    </row>
    <row r="10" spans="1:29" x14ac:dyDescent="0.2">
      <c r="A10" s="2">
        <v>6</v>
      </c>
      <c r="B10" s="2">
        <v>6</v>
      </c>
      <c r="C10" s="2">
        <v>0</v>
      </c>
      <c r="D10" s="2">
        <v>0.97140000000000004</v>
      </c>
      <c r="E10" s="2">
        <v>0.96759039248738898</v>
      </c>
      <c r="F10" s="2">
        <v>0.96181184308869405</v>
      </c>
      <c r="G10" s="2">
        <v>0</v>
      </c>
      <c r="H10" s="2">
        <v>0.96759039248738898</v>
      </c>
      <c r="I10" s="2">
        <v>0.93571428571428505</v>
      </c>
      <c r="J10" s="2">
        <v>0.7</v>
      </c>
      <c r="K10" s="2">
        <v>0.34211505119289598</v>
      </c>
      <c r="L10" s="2">
        <v>0.26184290775230901</v>
      </c>
      <c r="M10" s="9">
        <v>7.4142964357239995E-4</v>
      </c>
      <c r="N10" s="2">
        <v>0.34211505119289598</v>
      </c>
      <c r="O10" s="2">
        <v>4.7073958481528899E-2</v>
      </c>
      <c r="P10" s="2">
        <v>0.85709999999999997</v>
      </c>
      <c r="Q10" s="2">
        <v>0.73040958344936302</v>
      </c>
      <c r="R10" s="2">
        <v>0.70195532739162403</v>
      </c>
      <c r="S10" s="9">
        <v>3.4257567354609999E-4</v>
      </c>
      <c r="T10" s="2">
        <v>0.73040958344936302</v>
      </c>
      <c r="U10" s="2">
        <v>0.650556889974645</v>
      </c>
      <c r="V10" s="2">
        <v>0.88570000000000004</v>
      </c>
      <c r="W10" s="2">
        <v>0.30976050985710901</v>
      </c>
      <c r="X10">
        <v>0.24031084818499401</v>
      </c>
      <c r="Y10" s="9">
        <v>1.6313178764119999E-4</v>
      </c>
      <c r="Z10" s="2">
        <v>0.30976050985710901</v>
      </c>
      <c r="AA10" s="2">
        <v>2.1175284284566099E-2</v>
      </c>
      <c r="AB10" s="2">
        <f t="shared" si="0"/>
        <v>0.97140000000000004</v>
      </c>
      <c r="AC10" s="2">
        <f t="shared" si="1"/>
        <v>0</v>
      </c>
    </row>
    <row r="11" spans="1:29" x14ac:dyDescent="0.2">
      <c r="A11" s="2">
        <v>7</v>
      </c>
      <c r="B11" s="2">
        <v>7</v>
      </c>
      <c r="C11" s="2">
        <v>0</v>
      </c>
      <c r="D11" s="2">
        <v>0.92859999999999998</v>
      </c>
      <c r="E11" s="2">
        <v>0.87530165697847095</v>
      </c>
      <c r="F11" s="2">
        <v>0.84868398777076104</v>
      </c>
      <c r="G11" s="2">
        <v>2.42452648069177E-3</v>
      </c>
      <c r="H11" s="2">
        <v>0.87530165697847095</v>
      </c>
      <c r="I11" s="2">
        <v>0.79459183918578202</v>
      </c>
      <c r="J11" s="2">
        <v>0.87139999999999995</v>
      </c>
      <c r="K11" s="2">
        <v>0.535412653429167</v>
      </c>
      <c r="L11" s="2">
        <v>0.44272487418992101</v>
      </c>
      <c r="M11" s="9">
        <v>1.3718325794408301E-3</v>
      </c>
      <c r="N11" s="2">
        <v>0.535412653429167</v>
      </c>
      <c r="O11" s="2">
        <v>0.24520372508891899</v>
      </c>
      <c r="P11" s="2">
        <v>0.68569999999999998</v>
      </c>
      <c r="Q11" s="2">
        <v>0.62373411144529001</v>
      </c>
      <c r="R11" s="2">
        <v>0.581747804369245</v>
      </c>
      <c r="S11" s="9">
        <v>2.8055307056222599E-3</v>
      </c>
      <c r="T11" s="2">
        <v>0.62373411144529001</v>
      </c>
      <c r="U11" s="2">
        <v>0.470262320605771</v>
      </c>
      <c r="V11" s="2">
        <v>0.87139999999999995</v>
      </c>
      <c r="W11" s="2">
        <v>0.68030523572649204</v>
      </c>
      <c r="X11">
        <v>0.63724545027528401</v>
      </c>
      <c r="Y11" s="9">
        <v>1.72997902845963E-3</v>
      </c>
      <c r="Z11" s="2">
        <v>0.68030523572649204</v>
      </c>
      <c r="AA11" s="2">
        <v>0.512452319184584</v>
      </c>
      <c r="AB11" s="2">
        <f t="shared" si="0"/>
        <v>0.92859999999999998</v>
      </c>
      <c r="AC11" s="2">
        <f t="shared" si="1"/>
        <v>0</v>
      </c>
    </row>
    <row r="12" spans="1:29" x14ac:dyDescent="0.2">
      <c r="A12" s="2">
        <v>8</v>
      </c>
      <c r="B12" s="2">
        <v>8</v>
      </c>
      <c r="C12" s="2">
        <v>0</v>
      </c>
      <c r="D12" s="2">
        <v>0.98570000000000002</v>
      </c>
      <c r="E12" s="2">
        <v>0.97252568687711405</v>
      </c>
      <c r="F12" s="2">
        <v>0.97464201535497397</v>
      </c>
      <c r="G12" s="2">
        <v>1.4391233239855E-2</v>
      </c>
      <c r="H12" s="2">
        <v>0.97252568687711405</v>
      </c>
      <c r="I12" s="2">
        <v>0.97142857142857097</v>
      </c>
      <c r="J12" s="2">
        <v>0.84289999999999998</v>
      </c>
      <c r="K12" s="2">
        <v>0.62460872403212897</v>
      </c>
      <c r="L12" s="2">
        <v>0.57388915526015405</v>
      </c>
      <c r="M12" s="9">
        <v>1.0210795974957601E-2</v>
      </c>
      <c r="N12" s="2">
        <v>0.62460872403212897</v>
      </c>
      <c r="O12" s="2">
        <v>0.40153820450816802</v>
      </c>
      <c r="P12" s="2">
        <v>0.95709999999999995</v>
      </c>
      <c r="Q12" s="2">
        <v>0.88541274666786196</v>
      </c>
      <c r="R12" s="2">
        <v>0.90121320486068701</v>
      </c>
      <c r="S12" s="9">
        <v>1.9942821642117799E-2</v>
      </c>
      <c r="T12" s="2">
        <v>0.88541274666786196</v>
      </c>
      <c r="U12" s="2">
        <v>0.92142857419592905</v>
      </c>
      <c r="V12" s="2">
        <v>0.92859999999999998</v>
      </c>
      <c r="W12" s="2">
        <v>0.31754245460033398</v>
      </c>
      <c r="X12">
        <v>0.21662628586803101</v>
      </c>
      <c r="Y12" s="9">
        <v>1.1549574090167799E-3</v>
      </c>
      <c r="Z12" s="2">
        <v>0.31754245460033398</v>
      </c>
      <c r="AA12" s="2">
        <v>3.01921525837055E-2</v>
      </c>
      <c r="AB12" s="2">
        <f t="shared" si="0"/>
        <v>0.98570000000000002</v>
      </c>
      <c r="AC12" s="2">
        <f t="shared" si="1"/>
        <v>0</v>
      </c>
    </row>
    <row r="13" spans="1:29" x14ac:dyDescent="0.2">
      <c r="A13" s="2">
        <v>9</v>
      </c>
      <c r="B13" s="2">
        <v>9</v>
      </c>
      <c r="C13" s="2">
        <v>0</v>
      </c>
      <c r="D13" s="2">
        <v>0.81430000000000002</v>
      </c>
      <c r="E13" s="2">
        <v>0.65934084313256403</v>
      </c>
      <c r="F13" s="2">
        <v>0.727016891113349</v>
      </c>
      <c r="G13" s="2">
        <v>7.68711843660899E-3</v>
      </c>
      <c r="H13" s="2">
        <v>0.65934084313256403</v>
      </c>
      <c r="I13" s="2">
        <v>0.78809523837906903</v>
      </c>
      <c r="J13" s="2">
        <v>0.8286</v>
      </c>
      <c r="K13" s="2">
        <v>0.59613432266882405</v>
      </c>
      <c r="L13" s="2">
        <v>0.64610574245452801</v>
      </c>
      <c r="M13" s="9">
        <v>1.0069669590198501E-3</v>
      </c>
      <c r="N13" s="2">
        <v>0.59613432266882405</v>
      </c>
      <c r="O13" s="2">
        <v>0.63377908385757797</v>
      </c>
      <c r="P13" s="2">
        <v>0.84289999999999998</v>
      </c>
      <c r="Q13" s="2">
        <v>0.51677883224827903</v>
      </c>
      <c r="R13" s="2">
        <v>0.51243064658982396</v>
      </c>
      <c r="S13" s="9">
        <v>9.8631407267279992E-4</v>
      </c>
      <c r="T13" s="2">
        <v>0.51677883224827903</v>
      </c>
      <c r="U13" s="2">
        <v>0.39608397829745401</v>
      </c>
      <c r="V13" s="2">
        <v>0.92859999999999998</v>
      </c>
      <c r="W13" s="2">
        <v>0.42769772836140202</v>
      </c>
      <c r="X13">
        <v>0.36640813968011299</v>
      </c>
      <c r="Y13" s="9">
        <v>1.1092416476458299E-3</v>
      </c>
      <c r="Z13" s="2">
        <v>0.42769772836140202</v>
      </c>
      <c r="AA13" s="2">
        <v>0.15163532166874799</v>
      </c>
      <c r="AB13" s="2">
        <f t="shared" si="0"/>
        <v>0.92859999999999998</v>
      </c>
      <c r="AC13" s="2">
        <f t="shared" si="1"/>
        <v>0</v>
      </c>
    </row>
    <row r="14" spans="1:29" x14ac:dyDescent="0.2">
      <c r="A14" s="2">
        <v>10</v>
      </c>
      <c r="B14" s="2">
        <v>10</v>
      </c>
      <c r="C14" s="2">
        <v>0</v>
      </c>
      <c r="D14" s="2">
        <v>0.78569999999999995</v>
      </c>
      <c r="E14" s="2">
        <v>0.81839433674301398</v>
      </c>
      <c r="F14" s="2">
        <v>0.81069318056106499</v>
      </c>
      <c r="G14" s="2">
        <v>1.84035242934312E-2</v>
      </c>
      <c r="H14" s="2">
        <v>0.81839433674301398</v>
      </c>
      <c r="I14" s="2">
        <v>0.74876984272684299</v>
      </c>
      <c r="J14" s="2">
        <v>0.62860000000000005</v>
      </c>
      <c r="K14" s="2">
        <v>0.56300989857741701</v>
      </c>
      <c r="L14" s="2">
        <v>0.48533896761281098</v>
      </c>
      <c r="M14" s="9">
        <v>4.0470420316393802E-3</v>
      </c>
      <c r="N14" s="2">
        <v>0.56300989857741701</v>
      </c>
      <c r="O14" s="2">
        <v>0.31143285507070101</v>
      </c>
      <c r="P14" s="2">
        <v>0.7571</v>
      </c>
      <c r="Q14" s="2">
        <v>0.46669361995799202</v>
      </c>
      <c r="R14" s="2">
        <v>0.44192911769662502</v>
      </c>
      <c r="S14" s="9">
        <v>9.3728991158838707E-3</v>
      </c>
      <c r="T14" s="2">
        <v>0.46669361995799202</v>
      </c>
      <c r="U14" s="2">
        <v>0.36554770868803699</v>
      </c>
      <c r="V14" s="2">
        <v>0.5</v>
      </c>
      <c r="W14" s="2">
        <v>0.36872929781675301</v>
      </c>
      <c r="X14">
        <v>0.308845481915133</v>
      </c>
      <c r="Y14" s="9">
        <v>3.3837736883599802E-3</v>
      </c>
      <c r="Z14" s="2">
        <v>0.36872929781675301</v>
      </c>
      <c r="AA14" s="2">
        <v>0.106922110476131</v>
      </c>
      <c r="AB14" s="2">
        <f t="shared" si="0"/>
        <v>0.81839433674301398</v>
      </c>
      <c r="AC14" s="2" t="str">
        <f t="shared" si="1"/>
        <v/>
      </c>
    </row>
    <row r="15" spans="1:29" x14ac:dyDescent="0.2">
      <c r="A15" s="2">
        <v>11</v>
      </c>
      <c r="B15" s="2">
        <v>11</v>
      </c>
      <c r="C15" s="2">
        <v>0</v>
      </c>
      <c r="D15" s="2">
        <v>0.85709999999999997</v>
      </c>
      <c r="E15" s="2">
        <v>0.89263768919876596</v>
      </c>
      <c r="F15" s="2">
        <v>0.89461933842727104</v>
      </c>
      <c r="G15" s="2">
        <v>0</v>
      </c>
      <c r="H15" s="2">
        <v>0.89263768919876596</v>
      </c>
      <c r="I15" s="2">
        <v>0.85714285714285698</v>
      </c>
      <c r="J15" s="2">
        <v>0.87139999999999995</v>
      </c>
      <c r="K15" s="2">
        <v>0.88462059881005894</v>
      </c>
      <c r="L15" s="2">
        <v>0.88342431804963495</v>
      </c>
      <c r="M15" s="9">
        <v>1.9770391684599999E-5</v>
      </c>
      <c r="N15" s="2">
        <v>0.88462059881005894</v>
      </c>
      <c r="O15" s="2">
        <v>0.84402673350913104</v>
      </c>
      <c r="P15" s="2">
        <v>0.6714</v>
      </c>
      <c r="Q15" s="2">
        <v>0.46899267988545501</v>
      </c>
      <c r="R15" s="2">
        <v>0.451849168326173</v>
      </c>
      <c r="S15" s="9">
        <v>2.2195894271140001E-4</v>
      </c>
      <c r="T15" s="2">
        <v>0.46899267988545501</v>
      </c>
      <c r="U15" s="2">
        <v>0.32172315477260499</v>
      </c>
      <c r="V15" s="2">
        <v>0.5</v>
      </c>
      <c r="W15" s="2">
        <v>0.29754689825432601</v>
      </c>
      <c r="X15">
        <v>0.25316649334771202</v>
      </c>
      <c r="Y15" s="9">
        <v>1.0120705701410001E-4</v>
      </c>
      <c r="Z15" s="2">
        <v>0.29754689825432601</v>
      </c>
      <c r="AA15" s="2">
        <v>5.8971212418483798E-2</v>
      </c>
      <c r="AB15" s="2">
        <f t="shared" si="0"/>
        <v>0.89461933842727104</v>
      </c>
      <c r="AC15" s="2" t="str">
        <f t="shared" si="1"/>
        <v/>
      </c>
    </row>
    <row r="16" spans="1:29" x14ac:dyDescent="0.2">
      <c r="A16" s="2">
        <v>12</v>
      </c>
      <c r="B16" s="2">
        <v>12</v>
      </c>
      <c r="C16" s="2">
        <v>0</v>
      </c>
      <c r="D16" s="2">
        <v>0.65710000000000002</v>
      </c>
      <c r="E16" s="2">
        <v>0.76920476470674704</v>
      </c>
      <c r="F16" s="2">
        <v>0.76988634211676399</v>
      </c>
      <c r="G16" s="2">
        <v>0</v>
      </c>
      <c r="H16" s="2">
        <v>0.76920476470674704</v>
      </c>
      <c r="I16" s="2">
        <v>0.628571428571428</v>
      </c>
      <c r="J16" s="2">
        <v>0.72860000000000003</v>
      </c>
      <c r="K16" s="2">
        <v>0.38808070442506198</v>
      </c>
      <c r="L16" s="2">
        <v>0.32249263567583902</v>
      </c>
      <c r="M16" s="9">
        <v>4.9778632487039996E-4</v>
      </c>
      <c r="N16" s="2">
        <v>0.38808070442506198</v>
      </c>
      <c r="O16" s="2">
        <v>7.4501926904278107E-2</v>
      </c>
      <c r="P16" s="2">
        <v>0.7</v>
      </c>
      <c r="Q16" s="2">
        <v>0.51032400067363404</v>
      </c>
      <c r="R16" s="2">
        <v>0.48512401431798902</v>
      </c>
      <c r="S16" s="9">
        <v>0</v>
      </c>
      <c r="T16" s="2">
        <v>0.51032400067363404</v>
      </c>
      <c r="U16" s="2">
        <v>0.361904764601162</v>
      </c>
      <c r="V16" s="2">
        <v>0.77139999999999997</v>
      </c>
      <c r="W16" s="2">
        <v>0.31566630878618701</v>
      </c>
      <c r="X16">
        <v>0.25368722506931801</v>
      </c>
      <c r="Y16" s="9">
        <v>6.6174091272320004E-4</v>
      </c>
      <c r="Z16" s="2">
        <v>0.31566630878618701</v>
      </c>
      <c r="AA16" s="2">
        <v>5.6506447028368698E-2</v>
      </c>
      <c r="AB16" s="2">
        <f t="shared" si="0"/>
        <v>0.77139999999999997</v>
      </c>
      <c r="AC16" s="2">
        <f t="shared" si="1"/>
        <v>0</v>
      </c>
    </row>
    <row r="17" spans="1:29" x14ac:dyDescent="0.2">
      <c r="A17" s="2">
        <v>13</v>
      </c>
      <c r="B17" s="2">
        <v>13</v>
      </c>
      <c r="C17" s="2">
        <v>0</v>
      </c>
      <c r="D17" s="2">
        <v>0.61429999999999996</v>
      </c>
      <c r="E17" s="2">
        <v>0.71326695723193001</v>
      </c>
      <c r="F17" s="2">
        <v>0.71994215909923798</v>
      </c>
      <c r="G17" s="2">
        <v>0</v>
      </c>
      <c r="H17" s="2">
        <v>0.71326695723193001</v>
      </c>
      <c r="I17" s="2">
        <v>0.60714285799435197</v>
      </c>
      <c r="J17" s="2">
        <v>0.85709999999999997</v>
      </c>
      <c r="K17" s="2">
        <v>0.40208588796002498</v>
      </c>
      <c r="L17" s="2">
        <v>0.33163123833281599</v>
      </c>
      <c r="M17" s="9">
        <v>3.724778004523E-4</v>
      </c>
      <c r="N17" s="2">
        <v>0.40208588796002498</v>
      </c>
      <c r="O17" s="2">
        <v>0.124448284413665</v>
      </c>
      <c r="P17" s="2">
        <v>0.51429999999999998</v>
      </c>
      <c r="Q17" s="2">
        <v>0.59816014511244597</v>
      </c>
      <c r="R17" s="2">
        <v>0.60303343789917996</v>
      </c>
      <c r="S17" s="9">
        <v>7.9360545745920004E-4</v>
      </c>
      <c r="T17" s="2">
        <v>0.59816014511244597</v>
      </c>
      <c r="U17" s="2">
        <v>0.40634920692869497</v>
      </c>
      <c r="V17" s="2">
        <v>0.77139999999999997</v>
      </c>
      <c r="W17" s="2">
        <v>0.27976968118122603</v>
      </c>
      <c r="X17">
        <v>0.219019488564559</v>
      </c>
      <c r="Y17" s="9">
        <v>6.8885881919410002E-4</v>
      </c>
      <c r="Z17" s="2">
        <v>0.27976968118122603</v>
      </c>
      <c r="AA17" s="2">
        <v>9.22212873452476E-3</v>
      </c>
      <c r="AB17" s="2">
        <f t="shared" si="0"/>
        <v>0.85709999999999997</v>
      </c>
      <c r="AC17" s="2">
        <f t="shared" si="1"/>
        <v>0</v>
      </c>
    </row>
    <row r="18" spans="1:29" x14ac:dyDescent="0.2">
      <c r="A18" s="2">
        <v>14</v>
      </c>
      <c r="B18" s="2">
        <v>14</v>
      </c>
      <c r="C18" s="2">
        <v>0</v>
      </c>
      <c r="D18" s="2">
        <v>0.8286</v>
      </c>
      <c r="E18" s="2">
        <v>0.81750015062945203</v>
      </c>
      <c r="F18" s="2">
        <v>0.82703576598848605</v>
      </c>
      <c r="G18" s="2">
        <v>1.62317050354821E-3</v>
      </c>
      <c r="H18" s="2">
        <v>0.81750015062945203</v>
      </c>
      <c r="I18" s="2">
        <v>0.75</v>
      </c>
      <c r="J18" s="2">
        <v>0.92859999999999998</v>
      </c>
      <c r="K18" s="2">
        <v>0.31010829934051998</v>
      </c>
      <c r="L18" s="2">
        <v>0.24962397856371699</v>
      </c>
      <c r="M18" s="9">
        <v>6.7234473036870005E-4</v>
      </c>
      <c r="N18" s="2">
        <v>0.31010829934051998</v>
      </c>
      <c r="O18" s="2">
        <v>3.4371947710003098E-2</v>
      </c>
      <c r="P18" s="2">
        <v>0.57140000000000002</v>
      </c>
      <c r="Q18" s="2">
        <v>0.29982763422386899</v>
      </c>
      <c r="R18" s="2">
        <v>0.255767861647265</v>
      </c>
      <c r="S18" s="9">
        <v>9.7238957615840001E-4</v>
      </c>
      <c r="T18" s="2">
        <v>0.29982763422386899</v>
      </c>
      <c r="U18" s="2">
        <v>1.9301711714693401E-2</v>
      </c>
      <c r="V18" s="2">
        <v>0.88570000000000004</v>
      </c>
      <c r="W18" s="2">
        <v>0.28415586480072502</v>
      </c>
      <c r="X18">
        <v>0.215295367794377</v>
      </c>
      <c r="Y18" s="9">
        <v>1.1594488169066599E-3</v>
      </c>
      <c r="Z18" s="2">
        <v>0.28415586480072502</v>
      </c>
      <c r="AA18" s="2">
        <v>7.8473462856241596E-3</v>
      </c>
      <c r="AB18" s="2">
        <f t="shared" si="0"/>
        <v>0.92859999999999998</v>
      </c>
      <c r="AC18" s="2">
        <f t="shared" si="1"/>
        <v>0</v>
      </c>
    </row>
    <row r="19" spans="1:29" x14ac:dyDescent="0.2">
      <c r="A19" s="2">
        <v>15</v>
      </c>
      <c r="B19" s="2">
        <v>15</v>
      </c>
      <c r="C19" s="2">
        <v>0</v>
      </c>
      <c r="D19" s="2">
        <v>0.94289999999999996</v>
      </c>
      <c r="E19" s="2">
        <v>0.98734644779137204</v>
      </c>
      <c r="F19" s="2">
        <v>0.98725404398781902</v>
      </c>
      <c r="G19" s="2">
        <v>0</v>
      </c>
      <c r="H19" s="2">
        <v>0.98734644779137204</v>
      </c>
      <c r="I19" s="2">
        <v>0.96428571428571397</v>
      </c>
      <c r="J19" s="2">
        <v>0.72860000000000003</v>
      </c>
      <c r="K19" s="2">
        <v>0.68618372827768304</v>
      </c>
      <c r="L19" s="2">
        <v>0.64741419596331395</v>
      </c>
      <c r="M19" s="9">
        <v>1.138123367647E-4</v>
      </c>
      <c r="N19" s="2">
        <v>0.68618372827768304</v>
      </c>
      <c r="O19" s="2">
        <v>0.49202901775549501</v>
      </c>
      <c r="P19" s="2">
        <v>0.51429999999999998</v>
      </c>
      <c r="Q19" s="2">
        <v>0.54454174169472203</v>
      </c>
      <c r="R19" s="2">
        <v>0.52637701949902904</v>
      </c>
      <c r="S19" s="9">
        <v>2.3817963188775999E-3</v>
      </c>
      <c r="T19" s="2">
        <v>0.54454174169472203</v>
      </c>
      <c r="U19" s="2">
        <v>0.41269841300589699</v>
      </c>
      <c r="V19" s="2">
        <v>0.1714</v>
      </c>
      <c r="W19" s="2">
        <v>0.32790404430457498</v>
      </c>
      <c r="X19">
        <v>0.28865981038127603</v>
      </c>
      <c r="Y19" s="9">
        <v>1.137462111988E-4</v>
      </c>
      <c r="Z19" s="2">
        <v>0.32790404430457498</v>
      </c>
      <c r="AA19" s="2">
        <v>7.3102363465087694E-2</v>
      </c>
      <c r="AB19" s="2">
        <f t="shared" si="0"/>
        <v>0.98734644779137204</v>
      </c>
      <c r="AC19" s="2" t="str">
        <f t="shared" si="1"/>
        <v/>
      </c>
    </row>
    <row r="20" spans="1:29" x14ac:dyDescent="0.2">
      <c r="A20" s="2">
        <v>16</v>
      </c>
      <c r="B20" s="2">
        <v>16</v>
      </c>
      <c r="C20" s="2">
        <v>0</v>
      </c>
      <c r="D20" s="2">
        <v>0.92859999999999998</v>
      </c>
      <c r="E20" s="2">
        <v>0.87770542374678995</v>
      </c>
      <c r="F20" s="2">
        <v>0.89859851598739604</v>
      </c>
      <c r="G20" s="2">
        <v>1.1597712416100001E-5</v>
      </c>
      <c r="H20" s="2">
        <v>0.87770542374678995</v>
      </c>
      <c r="I20" s="2">
        <v>0.886111113854817</v>
      </c>
      <c r="J20" s="2">
        <v>0.85709999999999997</v>
      </c>
      <c r="K20" s="2">
        <v>0.70351196825504303</v>
      </c>
      <c r="L20" s="2">
        <v>0.68504433802195897</v>
      </c>
      <c r="M20" s="9">
        <v>4.8204392993019999E-4</v>
      </c>
      <c r="N20" s="2">
        <v>0.70351196825504303</v>
      </c>
      <c r="O20" s="2">
        <v>0.59440509224576599</v>
      </c>
      <c r="P20" s="2">
        <v>0.65710000000000002</v>
      </c>
      <c r="Q20" s="2">
        <v>0.66513695503984105</v>
      </c>
      <c r="R20" s="2">
        <v>0.67483183464833596</v>
      </c>
      <c r="S20" s="9">
        <v>1.0335136697644199E-3</v>
      </c>
      <c r="T20" s="2">
        <v>0.66513695503984105</v>
      </c>
      <c r="U20" s="2">
        <v>0.56476754312004296</v>
      </c>
      <c r="V20" s="2">
        <v>0.34289999999999998</v>
      </c>
      <c r="W20" s="2">
        <v>0.376841235799448</v>
      </c>
      <c r="X20">
        <v>0.337809801953179</v>
      </c>
      <c r="Y20" s="9">
        <v>6.0796671979400005E-4</v>
      </c>
      <c r="Z20" s="2">
        <v>0.376841235799448</v>
      </c>
      <c r="AA20" s="2">
        <v>0.16121536642313</v>
      </c>
      <c r="AB20" s="2">
        <f t="shared" si="0"/>
        <v>0.92859999999999998</v>
      </c>
      <c r="AC20" s="2">
        <f t="shared" si="1"/>
        <v>0</v>
      </c>
    </row>
    <row r="21" spans="1:29" x14ac:dyDescent="0.2">
      <c r="A21" s="2">
        <v>17</v>
      </c>
      <c r="B21" s="2">
        <v>17</v>
      </c>
      <c r="C21" s="2">
        <v>0</v>
      </c>
      <c r="D21" s="2">
        <v>0.57140000000000002</v>
      </c>
      <c r="E21" s="2">
        <v>0.61908142843416702</v>
      </c>
      <c r="F21" s="2">
        <v>0.61551101782492201</v>
      </c>
      <c r="G21" s="2">
        <v>0</v>
      </c>
      <c r="H21" s="2">
        <v>0.61908142843416702</v>
      </c>
      <c r="I21" s="2">
        <v>0.41785714285714198</v>
      </c>
      <c r="J21" s="2">
        <v>0.97140000000000004</v>
      </c>
      <c r="K21" s="2">
        <v>0.63987842925957195</v>
      </c>
      <c r="L21" s="2">
        <v>0.61281765337501204</v>
      </c>
      <c r="M21" s="9">
        <v>0</v>
      </c>
      <c r="N21" s="2">
        <v>0.63987842925957195</v>
      </c>
      <c r="O21" s="2">
        <v>0.49967458559466199</v>
      </c>
      <c r="P21" s="2">
        <v>0.78569999999999995</v>
      </c>
      <c r="Q21" s="2">
        <v>0.42184403943164001</v>
      </c>
      <c r="R21" s="2">
        <v>0.38793071912867599</v>
      </c>
      <c r="S21" s="9">
        <v>9.3456059694290003E-4</v>
      </c>
      <c r="T21" s="2">
        <v>0.42184403943164001</v>
      </c>
      <c r="U21" s="2">
        <v>0.169083119183778</v>
      </c>
      <c r="V21" s="2">
        <v>0.7429</v>
      </c>
      <c r="W21" s="2">
        <v>0.280807842101369</v>
      </c>
      <c r="X21">
        <v>0.235410478498254</v>
      </c>
      <c r="Y21" s="9">
        <v>1.77590086657E-4</v>
      </c>
      <c r="Z21" s="2">
        <v>0.280807842101369</v>
      </c>
      <c r="AA21" s="2">
        <v>3.2958121770726698E-2</v>
      </c>
      <c r="AB21" s="2">
        <f t="shared" si="0"/>
        <v>0.97140000000000004</v>
      </c>
      <c r="AC21" s="2">
        <f t="shared" si="1"/>
        <v>0</v>
      </c>
    </row>
    <row r="22" spans="1:29" x14ac:dyDescent="0.2">
      <c r="A22" s="2">
        <v>18</v>
      </c>
      <c r="B22" s="2">
        <v>18</v>
      </c>
      <c r="C22" s="2">
        <v>0</v>
      </c>
      <c r="D22" s="2">
        <v>0.81430000000000002</v>
      </c>
      <c r="E22" s="2">
        <v>0.875238075426646</v>
      </c>
      <c r="F22" s="2">
        <v>0.88316951606954797</v>
      </c>
      <c r="G22" s="2">
        <v>0</v>
      </c>
      <c r="H22" s="2">
        <v>0.875238075426646</v>
      </c>
      <c r="I22" s="2">
        <v>0.81428571428571395</v>
      </c>
      <c r="J22" s="2">
        <v>0.97140000000000004</v>
      </c>
      <c r="K22" s="2">
        <v>0.82998949119022902</v>
      </c>
      <c r="L22" s="2">
        <v>0.81222837780203105</v>
      </c>
      <c r="M22" s="9">
        <v>2.8026417463219999E-4</v>
      </c>
      <c r="N22" s="2">
        <v>0.82998949119022902</v>
      </c>
      <c r="O22" s="2">
        <v>0.745661761026297</v>
      </c>
      <c r="P22" s="2">
        <v>0.57140000000000002</v>
      </c>
      <c r="Q22" s="2">
        <v>0.493174105244023</v>
      </c>
      <c r="R22" s="2">
        <v>0.465346940074648</v>
      </c>
      <c r="S22" s="9">
        <v>3.7091059078099998E-5</v>
      </c>
      <c r="T22" s="2">
        <v>0.493174105244023</v>
      </c>
      <c r="U22" s="2">
        <v>0.222387933983866</v>
      </c>
      <c r="V22" s="2">
        <v>0.85709999999999997</v>
      </c>
      <c r="W22" s="2">
        <v>0.26399404619421202</v>
      </c>
      <c r="X22">
        <v>0.21769112689154399</v>
      </c>
      <c r="Y22" s="9">
        <v>3.2111610884649999E-4</v>
      </c>
      <c r="Z22" s="2">
        <v>0.26399404619421202</v>
      </c>
      <c r="AA22" s="2">
        <v>1.50912980815129E-2</v>
      </c>
      <c r="AB22" s="2">
        <f t="shared" si="0"/>
        <v>0.97140000000000004</v>
      </c>
      <c r="AC22" s="2">
        <f t="shared" si="1"/>
        <v>0</v>
      </c>
    </row>
    <row r="23" spans="1:29" x14ac:dyDescent="0.2">
      <c r="A23" s="2">
        <v>19</v>
      </c>
      <c r="B23" s="2">
        <v>19</v>
      </c>
      <c r="C23" s="2">
        <v>0</v>
      </c>
      <c r="D23" s="2">
        <v>1</v>
      </c>
      <c r="E23" s="2">
        <v>0.83543899059295601</v>
      </c>
      <c r="F23" s="2">
        <v>0.85691528533186201</v>
      </c>
      <c r="G23" s="2">
        <v>5.6370614362614398E-3</v>
      </c>
      <c r="H23" s="2">
        <v>0.83543899059295601</v>
      </c>
      <c r="I23" s="2">
        <v>0.83928571428571397</v>
      </c>
      <c r="J23" s="2">
        <v>0.98570000000000002</v>
      </c>
      <c r="K23" s="2">
        <v>0.364636656003338</v>
      </c>
      <c r="L23" s="2">
        <v>0.31116249092987602</v>
      </c>
      <c r="M23" s="9">
        <v>9.9462153489829992E-4</v>
      </c>
      <c r="N23" s="2">
        <v>0.364636656003338</v>
      </c>
      <c r="O23" s="2">
        <v>9.0325574563550101E-2</v>
      </c>
      <c r="P23" s="2">
        <v>0.7571</v>
      </c>
      <c r="Q23" s="2">
        <v>0.550665736837046</v>
      </c>
      <c r="R23" s="2">
        <v>0.518661238040242</v>
      </c>
      <c r="S23" s="9">
        <v>9.9802146266610007E-4</v>
      </c>
      <c r="T23" s="2">
        <v>0.550665736837046</v>
      </c>
      <c r="U23" s="2">
        <v>0.34360578190535301</v>
      </c>
      <c r="V23" s="2">
        <v>0.72860000000000003</v>
      </c>
      <c r="W23" s="2">
        <v>0.292152584663459</v>
      </c>
      <c r="X23">
        <v>0.23325770135436699</v>
      </c>
      <c r="Y23" s="9">
        <v>1.3848106260411399E-3</v>
      </c>
      <c r="Z23" s="2">
        <v>0.292152584663459</v>
      </c>
      <c r="AA23" s="2">
        <v>3.7990152489926099E-2</v>
      </c>
      <c r="AB23" s="2">
        <f t="shared" si="0"/>
        <v>1</v>
      </c>
      <c r="AC23" s="2">
        <f t="shared" si="1"/>
        <v>0</v>
      </c>
    </row>
    <row r="24" spans="1:29" x14ac:dyDescent="0.2">
      <c r="A24" s="2">
        <v>20</v>
      </c>
      <c r="B24" s="2">
        <v>20</v>
      </c>
      <c r="C24" s="2">
        <v>0</v>
      </c>
      <c r="D24" s="2">
        <v>0.95709999999999995</v>
      </c>
      <c r="E24" s="2">
        <v>0.94409292212554297</v>
      </c>
      <c r="F24" s="2">
        <v>0.94393433076994704</v>
      </c>
      <c r="G24" s="2">
        <v>3.0734343667115398E-2</v>
      </c>
      <c r="H24" s="2">
        <v>0.94409292212554297</v>
      </c>
      <c r="I24" s="2">
        <v>0.93095238123621205</v>
      </c>
      <c r="J24" s="2">
        <v>0.97140000000000004</v>
      </c>
      <c r="K24" s="2">
        <v>0.87661603965929502</v>
      </c>
      <c r="L24" s="2">
        <v>0.86254133667264599</v>
      </c>
      <c r="M24" s="9">
        <v>1.25312655282739E-2</v>
      </c>
      <c r="N24" s="2">
        <v>0.87661603965929502</v>
      </c>
      <c r="O24" s="2">
        <v>0.78625394885561295</v>
      </c>
      <c r="P24" s="2">
        <v>0.88570000000000004</v>
      </c>
      <c r="Q24" s="2">
        <v>0.52981159772191699</v>
      </c>
      <c r="R24" s="2">
        <v>0.50591625635113002</v>
      </c>
      <c r="S24" s="9">
        <v>7.2725354327953197E-3</v>
      </c>
      <c r="T24" s="2">
        <v>0.52981159772191699</v>
      </c>
      <c r="U24" s="2">
        <v>0.371412002721003</v>
      </c>
      <c r="V24" s="2">
        <v>0.8286</v>
      </c>
      <c r="W24" s="2">
        <v>0.28136424826724099</v>
      </c>
      <c r="X24">
        <v>0.24348718481404399</v>
      </c>
      <c r="Y24" s="9">
        <v>4.7509112661438301E-3</v>
      </c>
      <c r="Z24" s="2">
        <v>0.28136424826724099</v>
      </c>
      <c r="AA24" s="2">
        <v>3.8516413180955798E-2</v>
      </c>
      <c r="AB24" s="2">
        <f t="shared" si="0"/>
        <v>0.97140000000000004</v>
      </c>
      <c r="AC24" s="2">
        <f t="shared" si="1"/>
        <v>0</v>
      </c>
    </row>
    <row r="25" spans="1:29" x14ac:dyDescent="0.2">
      <c r="A25" s="2">
        <v>21</v>
      </c>
      <c r="B25" s="2">
        <v>21</v>
      </c>
      <c r="C25" s="2">
        <v>0</v>
      </c>
      <c r="D25" s="2">
        <v>0.97140000000000004</v>
      </c>
      <c r="E25" s="2">
        <v>0.85492133774927603</v>
      </c>
      <c r="F25" s="2">
        <v>0.85019362952027999</v>
      </c>
      <c r="G25" s="2">
        <v>0</v>
      </c>
      <c r="H25" s="2">
        <v>0.85492133774927603</v>
      </c>
      <c r="I25" s="2">
        <v>0.77142857142857102</v>
      </c>
      <c r="J25" s="2">
        <v>0.9</v>
      </c>
      <c r="K25" s="2">
        <v>0.76839290452854903</v>
      </c>
      <c r="L25" s="2">
        <v>0.75738344575677596</v>
      </c>
      <c r="M25" s="9">
        <v>1.93193238894E-5</v>
      </c>
      <c r="N25" s="2">
        <v>0.76839290452854903</v>
      </c>
      <c r="O25" s="2">
        <v>0.65846079846045802</v>
      </c>
      <c r="P25" s="2">
        <v>0.81430000000000002</v>
      </c>
      <c r="Q25" s="2">
        <v>0.471217080950737</v>
      </c>
      <c r="R25" s="2">
        <v>0.43792049161025398</v>
      </c>
      <c r="S25" s="9">
        <v>0</v>
      </c>
      <c r="T25" s="2">
        <v>0.471217080950737</v>
      </c>
      <c r="U25" s="2">
        <v>0.23508035543241601</v>
      </c>
      <c r="V25" s="2">
        <v>0.72860000000000003</v>
      </c>
      <c r="W25" s="2">
        <v>0.30654121573482201</v>
      </c>
      <c r="X25">
        <v>0.24839502807174399</v>
      </c>
      <c r="Y25" s="9">
        <v>3.71013629982E-4</v>
      </c>
      <c r="Z25" s="2">
        <v>0.30654121573482201</v>
      </c>
      <c r="AA25" s="2">
        <v>5.7642708372856802E-2</v>
      </c>
      <c r="AB25" s="2">
        <f t="shared" si="0"/>
        <v>0.97140000000000004</v>
      </c>
      <c r="AC25" s="2">
        <f t="shared" si="1"/>
        <v>0</v>
      </c>
    </row>
    <row r="26" spans="1:29" x14ac:dyDescent="0.2">
      <c r="A26" s="2">
        <v>22</v>
      </c>
      <c r="B26" s="2">
        <v>22</v>
      </c>
      <c r="C26" s="2">
        <v>0</v>
      </c>
      <c r="D26" s="2">
        <v>0.9</v>
      </c>
      <c r="E26" s="2">
        <v>0.91816199634756301</v>
      </c>
      <c r="F26" s="2">
        <v>0.92089722795145801</v>
      </c>
      <c r="G26" s="2">
        <v>1.62317050354821E-3</v>
      </c>
      <c r="H26" s="2">
        <v>0.91816199634756301</v>
      </c>
      <c r="I26" s="2">
        <v>0.88333333347524901</v>
      </c>
      <c r="J26" s="2">
        <v>1</v>
      </c>
      <c r="K26" s="2">
        <v>0.84121933728456499</v>
      </c>
      <c r="L26" s="2">
        <v>0.82524208043302805</v>
      </c>
      <c r="M26" s="9">
        <v>3.6538062184779998E-4</v>
      </c>
      <c r="N26" s="2">
        <v>0.84121933728456499</v>
      </c>
      <c r="O26" s="2">
        <v>0.78114919714363495</v>
      </c>
      <c r="P26" s="2">
        <v>0.72860000000000003</v>
      </c>
      <c r="Q26" s="2">
        <v>0.85738602791513696</v>
      </c>
      <c r="R26" s="2">
        <v>0.85213212243148195</v>
      </c>
      <c r="S26" s="9">
        <v>1.082247322691E-4</v>
      </c>
      <c r="T26" s="2">
        <v>0.85738602791513696</v>
      </c>
      <c r="U26" s="2">
        <v>0.73090986417872505</v>
      </c>
      <c r="V26" s="2">
        <v>0.54290000000000005</v>
      </c>
      <c r="W26" s="2">
        <v>0.24684438620294799</v>
      </c>
      <c r="X26">
        <v>0.20265506953001</v>
      </c>
      <c r="Y26" s="9">
        <v>1.3875250671320001E-4</v>
      </c>
      <c r="Z26" s="2">
        <v>0.24684438620294799</v>
      </c>
      <c r="AA26" s="2">
        <v>2.6137317264718599E-3</v>
      </c>
      <c r="AB26" s="2">
        <f t="shared" si="0"/>
        <v>1</v>
      </c>
      <c r="AC26" s="2">
        <f t="shared" si="1"/>
        <v>0</v>
      </c>
    </row>
    <row r="27" spans="1:29" x14ac:dyDescent="0.2">
      <c r="A27" s="2">
        <v>23</v>
      </c>
      <c r="B27" s="2">
        <v>23</v>
      </c>
      <c r="C27" s="2">
        <v>0</v>
      </c>
      <c r="D27" s="2">
        <v>0.94289999999999996</v>
      </c>
      <c r="E27" s="2">
        <v>0.96000916106360301</v>
      </c>
      <c r="F27" s="2">
        <v>0.95959736577102095</v>
      </c>
      <c r="G27" s="2">
        <v>2.2063823682921201E-3</v>
      </c>
      <c r="H27" s="2">
        <v>0.96000916106360301</v>
      </c>
      <c r="I27" s="2">
        <v>0.91904761918953404</v>
      </c>
      <c r="J27" s="2">
        <v>0.97140000000000004</v>
      </c>
      <c r="K27" s="2">
        <v>0.73963550542082102</v>
      </c>
      <c r="L27" s="2">
        <v>0.704596850488867</v>
      </c>
      <c r="M27" s="9">
        <v>1.7849740439230001E-4</v>
      </c>
      <c r="N27" s="2">
        <v>0.73963550542082102</v>
      </c>
      <c r="O27" s="2">
        <v>0.62782351638057399</v>
      </c>
      <c r="P27" s="2">
        <v>0.7</v>
      </c>
      <c r="Q27" s="2">
        <v>0.80729865516934995</v>
      </c>
      <c r="R27" s="2">
        <v>0.80715858382838102</v>
      </c>
      <c r="S27" s="9">
        <v>0</v>
      </c>
      <c r="T27" s="2">
        <v>0.80729865516934995</v>
      </c>
      <c r="U27" s="2">
        <v>0.656918767680014</v>
      </c>
      <c r="V27" s="2">
        <v>0.85709999999999997</v>
      </c>
      <c r="W27" s="2">
        <v>0.24709289393254599</v>
      </c>
      <c r="X27">
        <v>0.204639923146792</v>
      </c>
      <c r="Y27" s="9">
        <v>2.0935314907030001E-4</v>
      </c>
      <c r="Z27" s="2">
        <v>0.24709289393254599</v>
      </c>
      <c r="AA27" s="2">
        <v>2.7458800535116799E-3</v>
      </c>
      <c r="AB27" s="2">
        <f t="shared" si="0"/>
        <v>0.97140000000000004</v>
      </c>
      <c r="AC27" s="2">
        <f t="shared" si="1"/>
        <v>0</v>
      </c>
    </row>
    <row r="28" spans="1:29" x14ac:dyDescent="0.2">
      <c r="A28" s="2">
        <v>24</v>
      </c>
      <c r="B28" s="2">
        <v>24</v>
      </c>
      <c r="C28" s="2">
        <v>0</v>
      </c>
      <c r="D28" s="2">
        <v>0.8</v>
      </c>
      <c r="E28" s="2">
        <v>0.83383804517132898</v>
      </c>
      <c r="F28" s="2">
        <v>0.826850786805152</v>
      </c>
      <c r="G28" s="2">
        <v>1.94996642347957E-2</v>
      </c>
      <c r="H28" s="2">
        <v>0.83383804517132898</v>
      </c>
      <c r="I28" s="2">
        <v>0.75223923070090104</v>
      </c>
      <c r="J28" s="2">
        <v>0.81430000000000002</v>
      </c>
      <c r="K28" s="2">
        <v>0.60448942120586102</v>
      </c>
      <c r="L28" s="2">
        <v>0.52363050047840298</v>
      </c>
      <c r="M28" s="9">
        <v>5.4055373583521103E-3</v>
      </c>
      <c r="N28" s="2">
        <v>0.60448942120586102</v>
      </c>
      <c r="O28" s="2">
        <v>0.347236684390476</v>
      </c>
      <c r="P28" s="2">
        <v>0.6714</v>
      </c>
      <c r="Q28" s="2">
        <v>0.457291848318917</v>
      </c>
      <c r="R28" s="2">
        <v>0.42715970171349299</v>
      </c>
      <c r="S28" s="9">
        <v>9.1511227456586696E-3</v>
      </c>
      <c r="T28" s="2">
        <v>0.457291848318917</v>
      </c>
      <c r="U28" s="2">
        <v>0.378242863767913</v>
      </c>
      <c r="V28" s="2">
        <v>0.5857</v>
      </c>
      <c r="W28" s="2">
        <v>0.37096425231013902</v>
      </c>
      <c r="X28">
        <v>0.30740346716982903</v>
      </c>
      <c r="Y28" s="9">
        <v>3.4521766455976998E-3</v>
      </c>
      <c r="Z28" s="2">
        <v>0.37096425231013902</v>
      </c>
      <c r="AA28" s="2">
        <v>0.10498016120067601</v>
      </c>
      <c r="AB28" s="2">
        <f t="shared" si="0"/>
        <v>0.83383804517132898</v>
      </c>
      <c r="AC28" s="2" t="str">
        <f t="shared" si="1"/>
        <v/>
      </c>
    </row>
    <row r="29" spans="1:29" x14ac:dyDescent="0.2">
      <c r="A29" s="2">
        <v>25</v>
      </c>
      <c r="B29" s="2">
        <v>25</v>
      </c>
      <c r="C29" s="2">
        <v>0</v>
      </c>
      <c r="D29" s="2">
        <v>0.87139999999999995</v>
      </c>
      <c r="E29" s="2">
        <v>0.91289560667105996</v>
      </c>
      <c r="F29" s="2">
        <v>0.91285380550793205</v>
      </c>
      <c r="G29" s="2">
        <v>1.62317050354821E-3</v>
      </c>
      <c r="H29" s="2">
        <v>0.91289560667105996</v>
      </c>
      <c r="I29" s="2">
        <v>0.871428571428571</v>
      </c>
      <c r="J29" s="2">
        <v>0.94289999999999996</v>
      </c>
      <c r="K29" s="2">
        <v>0.94908088786261402</v>
      </c>
      <c r="L29" s="2">
        <v>0.94954198747873297</v>
      </c>
      <c r="M29" s="9">
        <v>0</v>
      </c>
      <c r="N29" s="2">
        <v>0.94908088786261402</v>
      </c>
      <c r="O29" s="2">
        <v>0.92928571429635798</v>
      </c>
      <c r="P29" s="2">
        <v>0.72860000000000003</v>
      </c>
      <c r="Q29" s="2">
        <v>0.54812844544649098</v>
      </c>
      <c r="R29" s="2">
        <v>0.52576861040932699</v>
      </c>
      <c r="S29" s="9">
        <v>1.9173507046499999E-5</v>
      </c>
      <c r="T29" s="2">
        <v>0.54812844544649098</v>
      </c>
      <c r="U29" s="2">
        <v>0.39640018373195601</v>
      </c>
      <c r="V29" s="2">
        <v>0.5857</v>
      </c>
      <c r="W29" s="2">
        <v>0.32938935756683302</v>
      </c>
      <c r="X29">
        <v>0.291881488050733</v>
      </c>
      <c r="Y29" s="9">
        <v>1.560722012073E-4</v>
      </c>
      <c r="Z29" s="2">
        <v>0.32938935756683302</v>
      </c>
      <c r="AA29" s="2">
        <v>0.100559132386531</v>
      </c>
      <c r="AB29" s="2">
        <f t="shared" si="0"/>
        <v>0.94954198747873297</v>
      </c>
      <c r="AC29" s="2" t="str">
        <f t="shared" si="1"/>
        <v/>
      </c>
    </row>
    <row r="30" spans="1:29" x14ac:dyDescent="0.2">
      <c r="A30" s="2">
        <v>26</v>
      </c>
      <c r="B30" s="2">
        <v>26</v>
      </c>
      <c r="C30" s="2">
        <v>0</v>
      </c>
      <c r="D30" s="2">
        <v>0.81430000000000002</v>
      </c>
      <c r="E30" s="2">
        <v>0.76802407716001697</v>
      </c>
      <c r="F30" s="2">
        <v>0.76453421286174195</v>
      </c>
      <c r="G30" s="2">
        <v>0</v>
      </c>
      <c r="H30" s="2">
        <v>0.76802407716001697</v>
      </c>
      <c r="I30" s="2">
        <v>0.63809523923056399</v>
      </c>
      <c r="J30" s="2">
        <v>0.72860000000000003</v>
      </c>
      <c r="K30" s="2">
        <v>0.39689480832644802</v>
      </c>
      <c r="L30" s="2">
        <v>0.316466086038521</v>
      </c>
      <c r="M30" s="9">
        <v>7.0479211696819997E-4</v>
      </c>
      <c r="N30" s="2">
        <v>0.39689480832644802</v>
      </c>
      <c r="O30" s="2">
        <v>0.11141191211396</v>
      </c>
      <c r="P30" s="2">
        <v>0.65710000000000002</v>
      </c>
      <c r="Q30" s="2">
        <v>0.50596635384219002</v>
      </c>
      <c r="R30" s="2">
        <v>0.48627083322831499</v>
      </c>
      <c r="S30" s="9">
        <v>0</v>
      </c>
      <c r="T30" s="2">
        <v>0.50596635384219002</v>
      </c>
      <c r="U30" s="2">
        <v>0.335714290397507</v>
      </c>
      <c r="V30" s="2">
        <v>0.78569999999999995</v>
      </c>
      <c r="W30" s="2">
        <v>0.30094037119831302</v>
      </c>
      <c r="X30">
        <v>0.23481757491826999</v>
      </c>
      <c r="Y30" s="9">
        <v>6.9581242943449998E-4</v>
      </c>
      <c r="Z30" s="2">
        <v>0.30094037119831302</v>
      </c>
      <c r="AA30" s="2">
        <v>4.0667561494878303E-2</v>
      </c>
      <c r="AB30" s="2">
        <f t="shared" si="0"/>
        <v>0.81430000000000002</v>
      </c>
      <c r="AC30" s="2">
        <f t="shared" si="1"/>
        <v>0</v>
      </c>
    </row>
    <row r="31" spans="1:29" x14ac:dyDescent="0.2">
      <c r="A31" s="2">
        <v>27</v>
      </c>
      <c r="B31" s="2">
        <v>27</v>
      </c>
      <c r="C31" s="2">
        <v>0</v>
      </c>
      <c r="D31" s="2">
        <v>0.8</v>
      </c>
      <c r="E31" s="2">
        <v>0.84400323161057</v>
      </c>
      <c r="F31" s="2">
        <v>0.84633115955761495</v>
      </c>
      <c r="G31" s="2">
        <v>0</v>
      </c>
      <c r="H31" s="2">
        <v>0.84400323161057</v>
      </c>
      <c r="I31" s="2">
        <v>0.75493197313376803</v>
      </c>
      <c r="J31" s="2">
        <v>0.9143</v>
      </c>
      <c r="K31" s="2">
        <v>0.428623900668961</v>
      </c>
      <c r="L31" s="2">
        <v>0.343837354225771</v>
      </c>
      <c r="M31" s="9">
        <v>6.9733495890559997E-4</v>
      </c>
      <c r="N31" s="2">
        <v>0.428623900668961</v>
      </c>
      <c r="O31" s="2">
        <v>0.13863893454628301</v>
      </c>
      <c r="P31" s="2">
        <v>0.81430000000000002</v>
      </c>
      <c r="Q31" s="2">
        <v>0.71680263515029596</v>
      </c>
      <c r="R31" s="2">
        <v>0.69585849046707104</v>
      </c>
      <c r="S31" s="9">
        <v>3.0066528623699999E-5</v>
      </c>
      <c r="T31" s="2">
        <v>0.71680263515029596</v>
      </c>
      <c r="U31" s="2">
        <v>0.54793425707944798</v>
      </c>
      <c r="V31" s="2">
        <v>0.94289999999999996</v>
      </c>
      <c r="W31" s="2">
        <v>0.32284504366772498</v>
      </c>
      <c r="X31">
        <v>0.25544289350509602</v>
      </c>
      <c r="Y31" s="9">
        <v>8.3395154714319998E-4</v>
      </c>
      <c r="Z31" s="2">
        <v>0.32284504366772498</v>
      </c>
      <c r="AA31" s="2">
        <v>6.7283043371779497E-2</v>
      </c>
      <c r="AB31" s="2">
        <f t="shared" si="0"/>
        <v>0.94289999999999996</v>
      </c>
      <c r="AC31" s="2">
        <f t="shared" si="1"/>
        <v>0</v>
      </c>
    </row>
    <row r="32" spans="1:29" x14ac:dyDescent="0.2">
      <c r="A32" s="2">
        <v>28</v>
      </c>
      <c r="B32" s="2">
        <v>28</v>
      </c>
      <c r="C32" s="2">
        <v>0</v>
      </c>
      <c r="D32" s="2">
        <v>1</v>
      </c>
      <c r="E32" s="2">
        <v>0.98853800467082398</v>
      </c>
      <c r="F32" s="2">
        <v>0.99088470595223499</v>
      </c>
      <c r="G32" s="2">
        <v>0</v>
      </c>
      <c r="H32" s="2">
        <v>0.98853800467082398</v>
      </c>
      <c r="I32" s="2">
        <v>1</v>
      </c>
      <c r="J32" s="2">
        <v>0.87139999999999995</v>
      </c>
      <c r="K32" s="2">
        <v>0.500876969099044</v>
      </c>
      <c r="L32" s="2">
        <v>0.42421844622918498</v>
      </c>
      <c r="M32" s="9">
        <v>5.9953781643079995E-4</v>
      </c>
      <c r="N32" s="2">
        <v>0.500876969099044</v>
      </c>
      <c r="O32" s="2">
        <v>0.27447248876892999</v>
      </c>
      <c r="P32" s="2">
        <v>0.88570000000000004</v>
      </c>
      <c r="Q32" s="2">
        <v>0.88931402478899202</v>
      </c>
      <c r="R32" s="2">
        <v>0.88578228184154995</v>
      </c>
      <c r="S32" s="9">
        <v>0</v>
      </c>
      <c r="T32" s="2">
        <v>0.88931402478899202</v>
      </c>
      <c r="U32" s="2">
        <v>0.86190476204667699</v>
      </c>
      <c r="V32" s="2">
        <v>0.97140000000000004</v>
      </c>
      <c r="W32" s="2">
        <v>0.28054360130003497</v>
      </c>
      <c r="X32">
        <v>0.202653034882886</v>
      </c>
      <c r="Y32" s="9">
        <v>9.9665917722239995E-4</v>
      </c>
      <c r="Z32" s="2">
        <v>0.28054360130003497</v>
      </c>
      <c r="AA32" s="2">
        <v>2.2153718011187599E-2</v>
      </c>
      <c r="AB32" s="2">
        <f t="shared" si="0"/>
        <v>1</v>
      </c>
      <c r="AC32" s="2">
        <f t="shared" si="1"/>
        <v>0</v>
      </c>
    </row>
    <row r="33" spans="1:29" x14ac:dyDescent="0.2">
      <c r="A33" s="2">
        <v>29</v>
      </c>
      <c r="B33" s="2">
        <v>29</v>
      </c>
      <c r="C33" s="2">
        <v>0</v>
      </c>
      <c r="D33" s="2">
        <v>0.9143</v>
      </c>
      <c r="E33" s="2">
        <v>0.91605689270155699</v>
      </c>
      <c r="F33" s="2">
        <v>0.92224344227995103</v>
      </c>
      <c r="G33" s="2">
        <v>7.8121129689471998E-3</v>
      </c>
      <c r="H33" s="2">
        <v>0.91605689270155699</v>
      </c>
      <c r="I33" s="2">
        <v>0.90186507957322204</v>
      </c>
      <c r="J33" s="2">
        <v>0.81430000000000002</v>
      </c>
      <c r="K33" s="2">
        <v>0.72512900105544498</v>
      </c>
      <c r="L33" s="2">
        <v>0.712011809221335</v>
      </c>
      <c r="M33" s="9">
        <v>2.8638305042740002E-4</v>
      </c>
      <c r="N33" s="2">
        <v>0.72512900105544498</v>
      </c>
      <c r="O33" s="2">
        <v>0.61909876029406197</v>
      </c>
      <c r="P33" s="2">
        <v>0.8</v>
      </c>
      <c r="Q33" s="2">
        <v>0.74005419186183297</v>
      </c>
      <c r="R33" s="2">
        <v>0.73879703985793199</v>
      </c>
      <c r="S33" s="9">
        <v>5.2429381757970002E-4</v>
      </c>
      <c r="T33" s="2">
        <v>0.74005419186183297</v>
      </c>
      <c r="U33" s="2">
        <v>0.66284864268132604</v>
      </c>
      <c r="V33" s="2">
        <v>0.92859999999999998</v>
      </c>
      <c r="W33" s="2">
        <v>0.35544690468481599</v>
      </c>
      <c r="X33">
        <v>0.27549285633223303</v>
      </c>
      <c r="Y33" s="9">
        <v>1.15645995662946E-3</v>
      </c>
      <c r="Z33" s="2">
        <v>0.35544690468481599</v>
      </c>
      <c r="AA33" s="2">
        <v>8.7110942628766799E-2</v>
      </c>
      <c r="AB33" s="2">
        <f t="shared" si="0"/>
        <v>0.92859999999999998</v>
      </c>
      <c r="AC33" s="2">
        <f t="shared" si="1"/>
        <v>0</v>
      </c>
    </row>
    <row r="34" spans="1:29" x14ac:dyDescent="0.2">
      <c r="A34" s="2">
        <v>30</v>
      </c>
      <c r="B34" s="2">
        <v>30</v>
      </c>
      <c r="C34" s="2">
        <v>0</v>
      </c>
      <c r="D34" s="2">
        <v>0.57140000000000002</v>
      </c>
      <c r="E34" s="2">
        <v>0.55679152395043996</v>
      </c>
      <c r="F34" s="2">
        <v>0.53836465882403495</v>
      </c>
      <c r="G34" s="2">
        <v>9.7726551832498093E-3</v>
      </c>
      <c r="H34" s="2">
        <v>0.55679152395043996</v>
      </c>
      <c r="I34" s="2">
        <v>0.353104515054396</v>
      </c>
      <c r="J34" s="2">
        <v>0.6</v>
      </c>
      <c r="K34" s="2">
        <v>0.38870986104011501</v>
      </c>
      <c r="L34" s="2">
        <v>0.34879392683506</v>
      </c>
      <c r="M34" s="9">
        <v>3.4737617941573199E-3</v>
      </c>
      <c r="N34" s="2">
        <v>0.38870986104011501</v>
      </c>
      <c r="O34" s="2">
        <v>9.7908648436090706E-2</v>
      </c>
      <c r="P34" s="2">
        <v>0.65710000000000002</v>
      </c>
      <c r="Q34" s="2">
        <v>0.369530115383011</v>
      </c>
      <c r="R34" s="2">
        <v>0.328303358384541</v>
      </c>
      <c r="S34" s="9">
        <v>6.3095329928078798E-3</v>
      </c>
      <c r="T34" s="2">
        <v>0.369530115383011</v>
      </c>
      <c r="U34" s="2">
        <v>0.12941659864570401</v>
      </c>
      <c r="V34" s="2">
        <v>0.77139999999999997</v>
      </c>
      <c r="W34" s="2">
        <v>0.35177531327520101</v>
      </c>
      <c r="X34">
        <v>0.29309370986052902</v>
      </c>
      <c r="Y34" s="9">
        <v>2.6881462595026401E-3</v>
      </c>
      <c r="Z34" s="2">
        <v>0.35177531327520101</v>
      </c>
      <c r="AA34" s="2">
        <v>5.9933343649442701E-2</v>
      </c>
      <c r="AB34" s="2">
        <f t="shared" si="0"/>
        <v>0.77139999999999997</v>
      </c>
      <c r="AC34" s="2">
        <f t="shared" si="1"/>
        <v>0</v>
      </c>
    </row>
    <row r="35" spans="1:29" x14ac:dyDescent="0.2">
      <c r="A35" s="2">
        <v>31</v>
      </c>
      <c r="B35" s="2">
        <v>31</v>
      </c>
      <c r="C35" s="2">
        <v>0</v>
      </c>
      <c r="D35" s="2">
        <v>0.87139999999999995</v>
      </c>
      <c r="E35" s="2">
        <v>0.82484742317880899</v>
      </c>
      <c r="F35" s="2">
        <v>0.81289458168404405</v>
      </c>
      <c r="G35" s="2">
        <v>2.1683381178549298E-2</v>
      </c>
      <c r="H35" s="2">
        <v>0.82484742317880899</v>
      </c>
      <c r="I35" s="2">
        <v>0.74341269859245795</v>
      </c>
      <c r="J35" s="2">
        <v>0.85709999999999997</v>
      </c>
      <c r="K35" s="2">
        <v>0.58858618416956399</v>
      </c>
      <c r="L35" s="2">
        <v>0.51650418639183004</v>
      </c>
      <c r="M35" s="9">
        <v>7.6500607770867597E-3</v>
      </c>
      <c r="N35" s="2">
        <v>0.58858618416956399</v>
      </c>
      <c r="O35" s="2">
        <v>0.32379343638728703</v>
      </c>
      <c r="P35" s="2">
        <v>0.7429</v>
      </c>
      <c r="Q35" s="2">
        <v>0.482167298453194</v>
      </c>
      <c r="R35" s="2">
        <v>0.46392869225570099</v>
      </c>
      <c r="S35" s="9">
        <v>1.0972234034644699E-2</v>
      </c>
      <c r="T35" s="2">
        <v>0.482167298453194</v>
      </c>
      <c r="U35" s="2">
        <v>0.39691548336829402</v>
      </c>
      <c r="V35" s="2">
        <v>0.78569999999999995</v>
      </c>
      <c r="W35" s="2">
        <v>0.40080967119761801</v>
      </c>
      <c r="X35">
        <v>0.34256483124835102</v>
      </c>
      <c r="Y35" s="9">
        <v>4.5507898903451799E-3</v>
      </c>
      <c r="Z35" s="2">
        <v>0.40080967119761801</v>
      </c>
      <c r="AA35" s="2">
        <v>0.154369134615574</v>
      </c>
      <c r="AB35" s="2">
        <f t="shared" si="0"/>
        <v>0.87139999999999995</v>
      </c>
      <c r="AC35" s="2">
        <f t="shared" si="1"/>
        <v>0</v>
      </c>
    </row>
    <row r="36" spans="1:29" x14ac:dyDescent="0.2">
      <c r="A36" s="2">
        <v>32</v>
      </c>
      <c r="B36" s="2">
        <v>32</v>
      </c>
      <c r="C36" s="2">
        <v>0</v>
      </c>
      <c r="D36" s="2">
        <v>1</v>
      </c>
      <c r="E36" s="2">
        <v>0.819703522750309</v>
      </c>
      <c r="F36" s="2">
        <v>0.81898710685116904</v>
      </c>
      <c r="G36" s="2">
        <v>0</v>
      </c>
      <c r="H36" s="2">
        <v>0.819703522750309</v>
      </c>
      <c r="I36" s="2">
        <v>0.74285714285714199</v>
      </c>
      <c r="J36" s="2">
        <v>0.92859999999999998</v>
      </c>
      <c r="K36" s="2">
        <v>0.63177543516669898</v>
      </c>
      <c r="L36" s="2">
        <v>0.61714222069297497</v>
      </c>
      <c r="M36" s="9">
        <v>2.077287728233E-4</v>
      </c>
      <c r="N36" s="2">
        <v>0.63177543516669898</v>
      </c>
      <c r="O36" s="2">
        <v>0.47395759852869102</v>
      </c>
      <c r="P36" s="2">
        <v>0.85709999999999997</v>
      </c>
      <c r="Q36" s="2">
        <v>0.39030171334743502</v>
      </c>
      <c r="R36" s="2">
        <v>0.36696286393063399</v>
      </c>
      <c r="S36" s="9">
        <v>2.9440067508919998E-4</v>
      </c>
      <c r="T36" s="2">
        <v>0.39030171334743502</v>
      </c>
      <c r="U36" s="2">
        <v>0.14221847499055501</v>
      </c>
      <c r="V36" s="2">
        <v>0.77139999999999997</v>
      </c>
      <c r="W36" s="2">
        <v>0.28820427507162</v>
      </c>
      <c r="X36">
        <v>0.24489780366420699</v>
      </c>
      <c r="Y36" s="9">
        <v>1.77652693154E-4</v>
      </c>
      <c r="Z36" s="2">
        <v>0.28820427507162</v>
      </c>
      <c r="AA36" s="2">
        <v>4.4881985828812601E-2</v>
      </c>
      <c r="AB36" s="2">
        <f t="shared" si="0"/>
        <v>1</v>
      </c>
      <c r="AC36" s="2">
        <f t="shared" si="1"/>
        <v>0</v>
      </c>
    </row>
    <row r="37" spans="1:29" x14ac:dyDescent="0.2">
      <c r="A37" s="2">
        <v>33</v>
      </c>
      <c r="B37" s="2">
        <v>33</v>
      </c>
      <c r="C37" s="2">
        <v>0</v>
      </c>
      <c r="D37" s="2">
        <v>0.45710000000000001</v>
      </c>
      <c r="E37" s="2">
        <v>0.65020765789917501</v>
      </c>
      <c r="F37" s="2">
        <v>0.65746971581663405</v>
      </c>
      <c r="G37" s="2">
        <v>0</v>
      </c>
      <c r="H37" s="2">
        <v>0.65020765789917501</v>
      </c>
      <c r="I37" s="2">
        <v>0.47142857142857097</v>
      </c>
      <c r="J37" s="2">
        <v>0.8286</v>
      </c>
      <c r="K37" s="2">
        <v>0.36224721052816899</v>
      </c>
      <c r="L37" s="2">
        <v>0.31432207439626902</v>
      </c>
      <c r="M37" s="9">
        <v>2.8427395404180002E-4</v>
      </c>
      <c r="N37" s="2">
        <v>0.36224721052816899</v>
      </c>
      <c r="O37" s="2">
        <v>9.8628574303750396E-2</v>
      </c>
      <c r="P37" s="2">
        <v>0.55710000000000004</v>
      </c>
      <c r="Q37" s="2">
        <v>0.43767361172607899</v>
      </c>
      <c r="R37" s="2">
        <v>0.427133154230458</v>
      </c>
      <c r="S37" s="9">
        <v>0</v>
      </c>
      <c r="T37" s="2">
        <v>0.43767361172607899</v>
      </c>
      <c r="U37" s="2">
        <v>0.26904762174401903</v>
      </c>
      <c r="V37" s="2">
        <v>0.72860000000000003</v>
      </c>
      <c r="W37" s="2">
        <v>0.31719108032328702</v>
      </c>
      <c r="X37">
        <v>0.26911446409565998</v>
      </c>
      <c r="Y37" s="9">
        <v>3.1924033038579998E-4</v>
      </c>
      <c r="Z37" s="2">
        <v>0.31719108032328702</v>
      </c>
      <c r="AA37" s="2">
        <v>8.1220145177628295E-2</v>
      </c>
      <c r="AB37" s="2">
        <f t="shared" ref="AB37:AB68" si="2">MAX(D37:W37)</f>
        <v>0.8286</v>
      </c>
      <c r="AC37" s="2">
        <f t="shared" ref="AC37:AC68" si="3">IF(AB37=V37,$X$1,IF(AB37=P37,$P$1,IF(AB37=J37,$J$1,IF(AB37=D37,$D$1,""))))</f>
        <v>0</v>
      </c>
    </row>
    <row r="38" spans="1:29" x14ac:dyDescent="0.2">
      <c r="A38" s="2">
        <v>34</v>
      </c>
      <c r="B38" s="2">
        <v>34</v>
      </c>
      <c r="C38" s="2">
        <v>0</v>
      </c>
      <c r="D38" s="2">
        <v>0.7429</v>
      </c>
      <c r="E38" s="2">
        <v>0.65837184233324797</v>
      </c>
      <c r="F38" s="2">
        <v>0.65811702715498999</v>
      </c>
      <c r="G38" s="2">
        <v>0</v>
      </c>
      <c r="H38" s="2">
        <v>0.65837184233324797</v>
      </c>
      <c r="I38" s="2">
        <v>0.49523809552192599</v>
      </c>
      <c r="J38" s="2">
        <v>0.88570000000000004</v>
      </c>
      <c r="K38" s="2">
        <v>0.43564294193472097</v>
      </c>
      <c r="L38" s="2">
        <v>0.39359179117849802</v>
      </c>
      <c r="M38" s="9">
        <v>7.12823089478E-5</v>
      </c>
      <c r="N38" s="2">
        <v>0.43564294193472097</v>
      </c>
      <c r="O38" s="2">
        <v>0.16137280903224399</v>
      </c>
      <c r="P38" s="2">
        <v>0.77139999999999997</v>
      </c>
      <c r="Q38" s="2">
        <v>0.56622930041381203</v>
      </c>
      <c r="R38" s="2">
        <v>0.55586310348340395</v>
      </c>
      <c r="S38" s="9">
        <v>2.6929027267860001E-4</v>
      </c>
      <c r="T38" s="2">
        <v>0.56622930041381203</v>
      </c>
      <c r="U38" s="2">
        <v>0.38675737051027098</v>
      </c>
      <c r="V38" s="2">
        <v>0.94289999999999996</v>
      </c>
      <c r="W38" s="2">
        <v>0.26974008721964698</v>
      </c>
      <c r="X38">
        <v>0.21230868590729499</v>
      </c>
      <c r="Y38" s="9">
        <v>4.2268623032469998E-4</v>
      </c>
      <c r="Z38" s="2">
        <v>0.26974008721964698</v>
      </c>
      <c r="AA38" s="2">
        <v>1.06116732050265E-2</v>
      </c>
      <c r="AB38" s="2">
        <f t="shared" si="2"/>
        <v>0.94289999999999996</v>
      </c>
      <c r="AC38" s="2">
        <f t="shared" si="3"/>
        <v>0</v>
      </c>
    </row>
    <row r="39" spans="1:29" x14ac:dyDescent="0.2">
      <c r="A39" s="2">
        <v>35</v>
      </c>
      <c r="B39" s="2">
        <v>35</v>
      </c>
      <c r="C39" s="2">
        <v>0</v>
      </c>
      <c r="D39" s="2">
        <v>0.62860000000000005</v>
      </c>
      <c r="E39" s="2">
        <v>0.75873014330863897</v>
      </c>
      <c r="F39" s="2">
        <v>0.77314575995717705</v>
      </c>
      <c r="G39" s="2">
        <v>0</v>
      </c>
      <c r="H39" s="2">
        <v>0.75873014330863897</v>
      </c>
      <c r="I39" s="2">
        <v>0.628571428571428</v>
      </c>
      <c r="J39" s="2">
        <v>0.78569999999999995</v>
      </c>
      <c r="K39" s="2">
        <v>0.48553923304591801</v>
      </c>
      <c r="L39" s="2">
        <v>0.44695883670023501</v>
      </c>
      <c r="M39" s="9">
        <v>2.360064320133E-4</v>
      </c>
      <c r="N39" s="2">
        <v>0.48553923304591801</v>
      </c>
      <c r="O39" s="2">
        <v>0.23785336128036799</v>
      </c>
      <c r="P39" s="2">
        <v>0.85709999999999997</v>
      </c>
      <c r="Q39" s="2">
        <v>0.57902725551809497</v>
      </c>
      <c r="R39" s="2">
        <v>0.56383471041917799</v>
      </c>
      <c r="S39" s="9">
        <v>2.2195894271140001E-4</v>
      </c>
      <c r="T39" s="2">
        <v>0.57902725551809497</v>
      </c>
      <c r="U39" s="2">
        <v>0.52539682569248303</v>
      </c>
      <c r="V39" s="2">
        <v>0.94289999999999996</v>
      </c>
      <c r="W39" s="2">
        <v>0.25526988314730698</v>
      </c>
      <c r="X39">
        <v>0.19840859685625301</v>
      </c>
      <c r="Y39" s="9">
        <v>6.4931764333910004E-4</v>
      </c>
      <c r="Z39" s="2">
        <v>0.25526988314730698</v>
      </c>
      <c r="AA39" s="2">
        <v>2.43763702788523E-3</v>
      </c>
      <c r="AB39" s="2">
        <f t="shared" si="2"/>
        <v>0.94289999999999996</v>
      </c>
      <c r="AC39" s="2">
        <f t="shared" si="3"/>
        <v>0</v>
      </c>
    </row>
    <row r="40" spans="1:29" x14ac:dyDescent="0.2">
      <c r="A40" s="2">
        <v>36</v>
      </c>
      <c r="B40" s="2">
        <v>36</v>
      </c>
      <c r="C40" s="2">
        <v>0</v>
      </c>
      <c r="D40" s="2">
        <v>0.64290000000000003</v>
      </c>
      <c r="E40" s="2">
        <v>0.78456731034176597</v>
      </c>
      <c r="F40" s="2">
        <v>0.78525300749710603</v>
      </c>
      <c r="G40" s="2">
        <v>2.6929027267860001E-4</v>
      </c>
      <c r="H40" s="2">
        <v>0.78456731034176597</v>
      </c>
      <c r="I40" s="2">
        <v>0.68142857168401905</v>
      </c>
      <c r="J40" s="2">
        <v>0.44290000000000002</v>
      </c>
      <c r="K40" s="2">
        <v>0.56198743496622305</v>
      </c>
      <c r="L40" s="2">
        <v>0.54304212927818296</v>
      </c>
      <c r="M40" s="9">
        <v>1.79702518008915E-3</v>
      </c>
      <c r="N40" s="2">
        <v>0.56198743496622305</v>
      </c>
      <c r="O40" s="2">
        <v>0.33624153907543802</v>
      </c>
      <c r="P40" s="2">
        <v>0.42859999999999998</v>
      </c>
      <c r="Q40" s="2">
        <v>0.51122761900935798</v>
      </c>
      <c r="R40" s="2">
        <v>0.51038760840892705</v>
      </c>
      <c r="S40" s="9">
        <v>7.4442420820039999E-4</v>
      </c>
      <c r="T40" s="2">
        <v>0.51122761900935798</v>
      </c>
      <c r="U40" s="2">
        <v>0.33817882407456601</v>
      </c>
      <c r="V40" s="2">
        <v>0.48570000000000002</v>
      </c>
      <c r="W40" s="2">
        <v>0.32482760974338998</v>
      </c>
      <c r="X40">
        <v>0.26038398636238902</v>
      </c>
      <c r="Y40" s="9">
        <v>1.21575575654527E-3</v>
      </c>
      <c r="Z40" s="2">
        <v>0.32482760974338998</v>
      </c>
      <c r="AA40" s="2">
        <v>3.3492482999073599E-2</v>
      </c>
      <c r="AB40" s="2">
        <f t="shared" si="2"/>
        <v>0.78525300749710603</v>
      </c>
      <c r="AC40" s="2" t="str">
        <f t="shared" si="3"/>
        <v/>
      </c>
    </row>
    <row r="41" spans="1:29" x14ac:dyDescent="0.2">
      <c r="A41" s="2">
        <v>37</v>
      </c>
      <c r="B41" s="2">
        <v>37</v>
      </c>
      <c r="C41" s="2">
        <v>0</v>
      </c>
      <c r="D41" s="2">
        <v>0.84289999999999998</v>
      </c>
      <c r="E41" s="2">
        <v>0.87908306973321004</v>
      </c>
      <c r="F41" s="2">
        <v>0.87534024374825603</v>
      </c>
      <c r="G41" s="2">
        <v>9.4891262772892199E-3</v>
      </c>
      <c r="H41" s="2">
        <v>0.87908306973321004</v>
      </c>
      <c r="I41" s="2">
        <v>0.83897415569850298</v>
      </c>
      <c r="J41" s="2">
        <v>0.6714</v>
      </c>
      <c r="K41" s="2">
        <v>0.63367690401417798</v>
      </c>
      <c r="L41" s="2">
        <v>0.56570378839969604</v>
      </c>
      <c r="M41" s="9">
        <v>4.64212067391989E-3</v>
      </c>
      <c r="N41" s="2">
        <v>0.63367690401417798</v>
      </c>
      <c r="O41" s="2">
        <v>0.473826708857502</v>
      </c>
      <c r="P41" s="2">
        <v>0.51429999999999998</v>
      </c>
      <c r="Q41" s="2">
        <v>0.57734377682209004</v>
      </c>
      <c r="R41" s="2">
        <v>0.50322680835212896</v>
      </c>
      <c r="S41" s="9">
        <v>3.6281746163565102E-3</v>
      </c>
      <c r="T41" s="2">
        <v>0.57734377682209004</v>
      </c>
      <c r="U41" s="2">
        <v>0.396588938869535</v>
      </c>
      <c r="V41" s="2">
        <v>0.9143</v>
      </c>
      <c r="W41" s="2">
        <v>0.483822673984936</v>
      </c>
      <c r="X41">
        <v>0.38183265094246099</v>
      </c>
      <c r="Y41" s="9">
        <v>2.15111789626202E-3</v>
      </c>
      <c r="Z41" s="2">
        <v>0.483822673984936</v>
      </c>
      <c r="AA41" s="2">
        <v>0.19022764103220999</v>
      </c>
      <c r="AB41" s="2">
        <f t="shared" si="2"/>
        <v>0.9143</v>
      </c>
      <c r="AC41" s="2">
        <f t="shared" si="3"/>
        <v>0</v>
      </c>
    </row>
    <row r="42" spans="1:29" x14ac:dyDescent="0.2">
      <c r="A42" s="2">
        <v>38</v>
      </c>
      <c r="B42" s="2">
        <v>38</v>
      </c>
      <c r="C42" s="2">
        <v>0</v>
      </c>
      <c r="D42" s="2">
        <v>0.6714</v>
      </c>
      <c r="E42" s="2">
        <v>0.77631643797670002</v>
      </c>
      <c r="F42" s="2">
        <v>0.76948474773338804</v>
      </c>
      <c r="G42" s="2">
        <v>4.3413473559277401E-3</v>
      </c>
      <c r="H42" s="2">
        <v>0.77631643797670002</v>
      </c>
      <c r="I42" s="2">
        <v>0.69240362825138202</v>
      </c>
      <c r="J42" s="2">
        <v>0.84289999999999998</v>
      </c>
      <c r="K42" s="2">
        <v>0.65370097628661505</v>
      </c>
      <c r="L42" s="2">
        <v>0.60467296093702305</v>
      </c>
      <c r="M42" s="9">
        <v>4.7127436680189998E-4</v>
      </c>
      <c r="N42" s="2">
        <v>0.65370097628661505</v>
      </c>
      <c r="O42" s="2">
        <v>0.48586927013737802</v>
      </c>
      <c r="P42" s="2">
        <v>0.44290000000000002</v>
      </c>
      <c r="Q42" s="2">
        <v>0.57794350215366896</v>
      </c>
      <c r="R42" s="2">
        <v>0.56016498122896397</v>
      </c>
      <c r="S42" s="9">
        <v>2.7333109972200202E-3</v>
      </c>
      <c r="T42" s="2">
        <v>0.57794350215366896</v>
      </c>
      <c r="U42" s="2">
        <v>0.41094889985397398</v>
      </c>
      <c r="V42" s="2">
        <v>0.7429</v>
      </c>
      <c r="W42" s="2">
        <v>0.30141629725694602</v>
      </c>
      <c r="X42">
        <v>0.239003181670393</v>
      </c>
      <c r="Y42" s="9">
        <v>6.4499694687709995E-4</v>
      </c>
      <c r="Z42" s="2">
        <v>0.30141629725694602</v>
      </c>
      <c r="AA42" s="2">
        <v>1.9720565208366899E-2</v>
      </c>
      <c r="AB42" s="2">
        <f t="shared" si="2"/>
        <v>0.84289999999999998</v>
      </c>
      <c r="AC42" s="2">
        <f t="shared" si="3"/>
        <v>0</v>
      </c>
    </row>
    <row r="43" spans="1:29" x14ac:dyDescent="0.2">
      <c r="A43" s="2">
        <v>39</v>
      </c>
      <c r="B43" s="2">
        <v>39</v>
      </c>
      <c r="C43" s="2">
        <v>0</v>
      </c>
      <c r="D43" s="2">
        <v>0.85709999999999997</v>
      </c>
      <c r="E43" s="2">
        <v>0.89560358119862404</v>
      </c>
      <c r="F43" s="2">
        <v>0.919719833987099</v>
      </c>
      <c r="G43" s="2">
        <v>9.0040458333013294E-3</v>
      </c>
      <c r="H43" s="2">
        <v>0.89560358119862404</v>
      </c>
      <c r="I43" s="2">
        <v>0.92874359105314497</v>
      </c>
      <c r="J43" s="2">
        <v>0.8286</v>
      </c>
      <c r="K43" s="2">
        <v>0.63031625556094295</v>
      </c>
      <c r="L43" s="2">
        <v>0.57406736591032503</v>
      </c>
      <c r="M43" s="9">
        <v>1.85614958006356E-3</v>
      </c>
      <c r="N43" s="2">
        <v>0.63031625556094295</v>
      </c>
      <c r="O43" s="2">
        <v>0.40493827293227802</v>
      </c>
      <c r="P43" s="2">
        <v>0.72860000000000003</v>
      </c>
      <c r="Q43" s="2">
        <v>0.63995343915053704</v>
      </c>
      <c r="R43" s="2">
        <v>0.67990225723811504</v>
      </c>
      <c r="S43" s="9">
        <v>6.8228848095584103E-3</v>
      </c>
      <c r="T43" s="2">
        <v>0.63995343915053704</v>
      </c>
      <c r="U43" s="2">
        <v>0.61539630772812004</v>
      </c>
      <c r="V43" s="2">
        <v>0.84289999999999998</v>
      </c>
      <c r="W43" s="2">
        <v>0.57002195588179905</v>
      </c>
      <c r="X43">
        <v>0.49882524716002602</v>
      </c>
      <c r="Y43" s="9">
        <v>1.6121482987987901E-3</v>
      </c>
      <c r="Z43" s="2">
        <v>0.57002195588179905</v>
      </c>
      <c r="AA43" s="2">
        <v>0.29898311478484901</v>
      </c>
      <c r="AB43" s="2">
        <f t="shared" si="2"/>
        <v>0.92874359105314497</v>
      </c>
      <c r="AC43" s="2" t="str">
        <f t="shared" si="3"/>
        <v/>
      </c>
    </row>
    <row r="44" spans="1:29" x14ac:dyDescent="0.2">
      <c r="A44" s="2">
        <v>40</v>
      </c>
      <c r="B44" s="2">
        <v>40</v>
      </c>
      <c r="C44" s="2">
        <v>0</v>
      </c>
      <c r="D44" s="2">
        <v>1</v>
      </c>
      <c r="E44" s="2">
        <v>0.84616095977170103</v>
      </c>
      <c r="F44" s="2">
        <v>0.84504024556704904</v>
      </c>
      <c r="G44" s="2">
        <v>0</v>
      </c>
      <c r="H44" s="2">
        <v>0.84616095977170103</v>
      </c>
      <c r="I44" s="2">
        <v>0.47142857142857097</v>
      </c>
      <c r="J44" s="2">
        <v>0.88570000000000004</v>
      </c>
      <c r="K44" s="2">
        <v>0.25419978605849403</v>
      </c>
      <c r="L44" s="2">
        <v>0.20881714671850199</v>
      </c>
      <c r="M44" s="9">
        <v>8.6014591423499997E-5</v>
      </c>
      <c r="N44" s="2">
        <v>0.25419978605849403</v>
      </c>
      <c r="O44" s="2">
        <v>5.7991329713591496E-3</v>
      </c>
      <c r="P44" s="2">
        <v>0.97140000000000004</v>
      </c>
      <c r="Q44" s="2">
        <v>0.35106003518615397</v>
      </c>
      <c r="R44" s="2">
        <v>0.32348138668707399</v>
      </c>
      <c r="S44" s="9">
        <v>5.2393287686400003E-5</v>
      </c>
      <c r="T44" s="2">
        <v>0.35106003518615397</v>
      </c>
      <c r="U44" s="2">
        <v>3.6630037107639998E-4</v>
      </c>
      <c r="V44" s="2">
        <v>0.81430000000000002</v>
      </c>
      <c r="W44" s="2">
        <v>0.25507345561470302</v>
      </c>
      <c r="X44">
        <v>0.20472823296274401</v>
      </c>
      <c r="Y44" s="9">
        <v>6.3911402997200001E-5</v>
      </c>
      <c r="Z44" s="2">
        <v>0.25507345561470302</v>
      </c>
      <c r="AA44" s="2">
        <v>2.91960331212197E-3</v>
      </c>
      <c r="AB44" s="2">
        <f t="shared" si="2"/>
        <v>1</v>
      </c>
      <c r="AC44" s="2">
        <f t="shared" si="3"/>
        <v>0</v>
      </c>
    </row>
    <row r="45" spans="1:29" x14ac:dyDescent="0.2">
      <c r="A45" s="2">
        <v>41</v>
      </c>
      <c r="B45" s="2">
        <v>41</v>
      </c>
      <c r="C45" s="2">
        <v>0</v>
      </c>
      <c r="D45" s="2">
        <v>0.98570000000000002</v>
      </c>
      <c r="E45" s="2">
        <v>0.95379586560385499</v>
      </c>
      <c r="F45" s="2">
        <v>0.95379586560385499</v>
      </c>
      <c r="G45" s="2">
        <v>0</v>
      </c>
      <c r="H45" s="2">
        <v>0.95379586560385499</v>
      </c>
      <c r="I45" s="2">
        <v>0.81428571428571395</v>
      </c>
      <c r="J45" s="2">
        <v>0.87139999999999995</v>
      </c>
      <c r="K45" s="2">
        <v>0.27388434750693103</v>
      </c>
      <c r="L45" s="2">
        <v>0.21545196622609999</v>
      </c>
      <c r="M45" s="9">
        <v>6.4504632194099999E-5</v>
      </c>
      <c r="N45" s="2">
        <v>0.27388434750693103</v>
      </c>
      <c r="O45" s="2">
        <v>6.1095483201954997E-3</v>
      </c>
      <c r="P45" s="2">
        <v>0.87139999999999995</v>
      </c>
      <c r="Q45" s="2">
        <v>0.68556819728442597</v>
      </c>
      <c r="R45" s="2">
        <v>0.65786670531545299</v>
      </c>
      <c r="S45" s="9">
        <v>0</v>
      </c>
      <c r="T45" s="2">
        <v>0.68556819728442597</v>
      </c>
      <c r="U45" s="2">
        <v>0.507096130547246</v>
      </c>
      <c r="V45" s="2">
        <v>0.8286</v>
      </c>
      <c r="W45" s="2">
        <v>0.25088507660797599</v>
      </c>
      <c r="X45">
        <v>0.200884207657405</v>
      </c>
      <c r="Y45" s="9">
        <v>8.8748924567200006E-5</v>
      </c>
      <c r="Z45" s="2">
        <v>0.25088507660797599</v>
      </c>
      <c r="AA45" s="2">
        <v>2.9704190258470002E-4</v>
      </c>
      <c r="AB45" s="2">
        <f t="shared" si="2"/>
        <v>0.98570000000000002</v>
      </c>
      <c r="AC45" s="2">
        <f t="shared" si="3"/>
        <v>0</v>
      </c>
    </row>
    <row r="46" spans="1:29" x14ac:dyDescent="0.2">
      <c r="A46" s="2">
        <v>42</v>
      </c>
      <c r="B46" s="2">
        <v>42</v>
      </c>
      <c r="C46" s="2">
        <v>0</v>
      </c>
      <c r="D46" s="2">
        <v>0.98570000000000002</v>
      </c>
      <c r="E46" s="2">
        <v>0.95379586560385499</v>
      </c>
      <c r="F46" s="2">
        <v>0.95379586560385499</v>
      </c>
      <c r="G46" s="2">
        <v>0</v>
      </c>
      <c r="H46" s="2">
        <v>0.95379586560385499</v>
      </c>
      <c r="I46" s="2">
        <v>0.81428571428571395</v>
      </c>
      <c r="J46" s="2">
        <v>0.78569999999999995</v>
      </c>
      <c r="K46" s="2">
        <v>0.30082714493785501</v>
      </c>
      <c r="L46" s="2">
        <v>0.251790405171258</v>
      </c>
      <c r="M46" s="9">
        <v>4.2867986485400001E-5</v>
      </c>
      <c r="N46" s="2">
        <v>0.30082714493785501</v>
      </c>
      <c r="O46" s="2">
        <v>2.6356535564575801E-3</v>
      </c>
      <c r="P46" s="2">
        <v>0.72860000000000003</v>
      </c>
      <c r="Q46" s="2">
        <v>0.65001762126173201</v>
      </c>
      <c r="R46" s="2">
        <v>0.61408701602901705</v>
      </c>
      <c r="S46" s="9">
        <v>0</v>
      </c>
      <c r="T46" s="2">
        <v>0.65001762126173201</v>
      </c>
      <c r="U46" s="2">
        <v>0.49613898534859902</v>
      </c>
      <c r="V46" s="2">
        <v>0.88570000000000004</v>
      </c>
      <c r="W46" s="2">
        <v>0.25440925657749103</v>
      </c>
      <c r="X46">
        <v>0.19773073877607</v>
      </c>
      <c r="Y46" s="9">
        <v>2.0570876741999999E-5</v>
      </c>
      <c r="Z46" s="2">
        <v>0.25440925657749103</v>
      </c>
      <c r="AA46" s="2">
        <v>1.19734511577657E-3</v>
      </c>
      <c r="AB46" s="2">
        <f t="shared" si="2"/>
        <v>0.98570000000000002</v>
      </c>
      <c r="AC46" s="2">
        <f t="shared" si="3"/>
        <v>0</v>
      </c>
    </row>
    <row r="47" spans="1:29" x14ac:dyDescent="0.2">
      <c r="A47" s="2">
        <v>43</v>
      </c>
      <c r="B47" s="2">
        <v>43</v>
      </c>
      <c r="C47" s="2">
        <v>0</v>
      </c>
      <c r="D47" s="2">
        <v>0.71430000000000005</v>
      </c>
      <c r="E47" s="2">
        <v>0.74308141193219501</v>
      </c>
      <c r="F47" s="2">
        <v>0.74907808729580405</v>
      </c>
      <c r="G47" s="2">
        <v>3.7563794874586102E-3</v>
      </c>
      <c r="H47" s="2">
        <v>0.74308141193219501</v>
      </c>
      <c r="I47" s="2">
        <v>0.67092704006603698</v>
      </c>
      <c r="J47" s="2">
        <v>0.84289999999999998</v>
      </c>
      <c r="K47" s="2">
        <v>0.71427104664700303</v>
      </c>
      <c r="L47" s="2">
        <v>0.71689830613987704</v>
      </c>
      <c r="M47" s="9">
        <v>1.30348102788307E-3</v>
      </c>
      <c r="N47" s="2">
        <v>0.71427104664700303</v>
      </c>
      <c r="O47" s="2">
        <v>0.63627424645902797</v>
      </c>
      <c r="P47" s="2">
        <v>0.42859999999999998</v>
      </c>
      <c r="Q47" s="2">
        <v>0.48135189626898001</v>
      </c>
      <c r="R47" s="2">
        <v>0.46746678756816001</v>
      </c>
      <c r="S47" s="9">
        <v>4.4977458027590598E-3</v>
      </c>
      <c r="T47" s="2">
        <v>0.48135189626898001</v>
      </c>
      <c r="U47" s="2">
        <v>0.29676804840564702</v>
      </c>
      <c r="V47" s="2">
        <v>0.64290000000000003</v>
      </c>
      <c r="W47" s="2">
        <v>0.43351706798587503</v>
      </c>
      <c r="X47">
        <v>0.373480691654341</v>
      </c>
      <c r="Y47" s="9">
        <v>1.17153768826808E-3</v>
      </c>
      <c r="Z47" s="2">
        <v>0.43351706798587503</v>
      </c>
      <c r="AA47" s="2">
        <v>0.208526495844125</v>
      </c>
      <c r="AB47" s="2">
        <f t="shared" si="2"/>
        <v>0.84289999999999998</v>
      </c>
      <c r="AC47" s="2">
        <f t="shared" si="3"/>
        <v>0</v>
      </c>
    </row>
    <row r="48" spans="1:29" x14ac:dyDescent="0.2">
      <c r="A48" s="2">
        <v>44</v>
      </c>
      <c r="B48" s="2">
        <v>44</v>
      </c>
      <c r="C48" s="2">
        <v>0</v>
      </c>
      <c r="D48" s="2">
        <v>0.84289999999999998</v>
      </c>
      <c r="E48" s="2">
        <v>0.83917251910482105</v>
      </c>
      <c r="F48" s="2">
        <v>0.84024569392204196</v>
      </c>
      <c r="G48" s="2">
        <v>1.38727379630186E-3</v>
      </c>
      <c r="H48" s="2">
        <v>0.83917251910482105</v>
      </c>
      <c r="I48" s="2">
        <v>0.78841823717313098</v>
      </c>
      <c r="J48" s="2">
        <v>0.55710000000000004</v>
      </c>
      <c r="K48" s="2">
        <v>0.464635125228336</v>
      </c>
      <c r="L48" s="2">
        <v>0.417437877186707</v>
      </c>
      <c r="M48" s="9">
        <v>8.7484351409200002E-4</v>
      </c>
      <c r="N48" s="2">
        <v>0.464635125228336</v>
      </c>
      <c r="O48" s="2">
        <v>0.27345517293683103</v>
      </c>
      <c r="P48" s="2">
        <v>0.52859999999999996</v>
      </c>
      <c r="Q48" s="2">
        <v>0.52610292498554501</v>
      </c>
      <c r="R48" s="2">
        <v>0.51397780925035397</v>
      </c>
      <c r="S48" s="9">
        <v>1.57567446419437E-3</v>
      </c>
      <c r="T48" s="2">
        <v>0.52610292498554501</v>
      </c>
      <c r="U48" s="2">
        <v>0.36175837644508901</v>
      </c>
      <c r="V48" s="2">
        <v>0.64290000000000003</v>
      </c>
      <c r="W48" s="2">
        <v>0.42764947393110803</v>
      </c>
      <c r="X48">
        <v>0.36949503741093997</v>
      </c>
      <c r="Y48" s="9">
        <v>7.7417587287659999E-4</v>
      </c>
      <c r="Z48" s="2">
        <v>0.42764947393110803</v>
      </c>
      <c r="AA48" s="2">
        <v>0.20286646932696101</v>
      </c>
      <c r="AB48" s="2">
        <f t="shared" si="2"/>
        <v>0.84289999999999998</v>
      </c>
      <c r="AC48" s="2">
        <f t="shared" si="3"/>
        <v>0</v>
      </c>
    </row>
    <row r="49" spans="1:29" x14ac:dyDescent="0.2">
      <c r="A49" s="2">
        <v>45</v>
      </c>
      <c r="B49" s="2">
        <v>45</v>
      </c>
      <c r="C49" s="2">
        <v>0</v>
      </c>
      <c r="D49" s="2">
        <v>0.2286</v>
      </c>
      <c r="E49" s="2">
        <v>0.60228877578462803</v>
      </c>
      <c r="F49" s="2">
        <v>0.615862459795815</v>
      </c>
      <c r="G49" s="2">
        <v>0</v>
      </c>
      <c r="H49" s="2">
        <v>0.60228877578462803</v>
      </c>
      <c r="I49" s="2">
        <v>0.214285714285714</v>
      </c>
      <c r="J49" s="2">
        <v>0.97140000000000004</v>
      </c>
      <c r="K49" s="2">
        <v>0.47445069913353199</v>
      </c>
      <c r="L49" s="2">
        <v>0.433871681988239</v>
      </c>
      <c r="M49" s="9">
        <v>5.3624557663799999E-5</v>
      </c>
      <c r="N49" s="2">
        <v>0.47445069913353199</v>
      </c>
      <c r="O49" s="2">
        <v>0.18600125521687499</v>
      </c>
      <c r="P49" s="2">
        <v>0.44290000000000002</v>
      </c>
      <c r="Q49" s="2">
        <v>0.320370783337524</v>
      </c>
      <c r="R49" s="2">
        <v>0.30659564073596601</v>
      </c>
      <c r="S49" s="9">
        <v>8.3554344850499996E-5</v>
      </c>
      <c r="T49" s="2">
        <v>0.320370783337524</v>
      </c>
      <c r="U49" s="2">
        <v>1.70912926218339E-3</v>
      </c>
      <c r="V49" s="2">
        <v>0.68569999999999998</v>
      </c>
      <c r="W49" s="2">
        <v>0.26436650305986398</v>
      </c>
      <c r="X49">
        <v>0.21064308732747999</v>
      </c>
      <c r="Y49" s="9">
        <v>9.0557948819200001E-5</v>
      </c>
      <c r="Z49" s="2">
        <v>0.26436650305986398</v>
      </c>
      <c r="AA49" s="2">
        <v>7.8868764851774496E-3</v>
      </c>
      <c r="AB49" s="2">
        <f t="shared" si="2"/>
        <v>0.97140000000000004</v>
      </c>
      <c r="AC49" s="2">
        <f t="shared" si="3"/>
        <v>0</v>
      </c>
    </row>
    <row r="50" spans="1:29" x14ac:dyDescent="0.2">
      <c r="A50" s="2">
        <v>46</v>
      </c>
      <c r="B50" s="2">
        <v>46</v>
      </c>
      <c r="C50" s="2">
        <v>0</v>
      </c>
      <c r="D50" s="2">
        <v>0.4</v>
      </c>
      <c r="E50" s="2">
        <v>0.364498893916606</v>
      </c>
      <c r="F50" s="2">
        <v>0.32086516363280099</v>
      </c>
      <c r="G50" s="2">
        <v>7.1173815938109996E-4</v>
      </c>
      <c r="H50" s="2">
        <v>0.364498893916606</v>
      </c>
      <c r="I50" s="2">
        <v>9.6947290535483996E-2</v>
      </c>
      <c r="J50" s="2">
        <v>0.47139999999999999</v>
      </c>
      <c r="K50" s="2">
        <v>0.46841066564832401</v>
      </c>
      <c r="L50" s="2">
        <v>0.402440667578152</v>
      </c>
      <c r="M50" s="9">
        <v>6.4100018270049999E-4</v>
      </c>
      <c r="N50" s="2">
        <v>0.46841066564832401</v>
      </c>
      <c r="O50" s="2">
        <v>0.15753563265981399</v>
      </c>
      <c r="P50" s="2">
        <v>0.72860000000000003</v>
      </c>
      <c r="Q50" s="2">
        <v>0.39347137425626999</v>
      </c>
      <c r="R50" s="2">
        <v>0.332865035959652</v>
      </c>
      <c r="S50" s="9">
        <v>3.6454146154159999E-4</v>
      </c>
      <c r="T50" s="2">
        <v>0.39347137425626999</v>
      </c>
      <c r="U50" s="2">
        <v>0.130794119361475</v>
      </c>
      <c r="V50" s="2">
        <v>0.5857</v>
      </c>
      <c r="W50" s="2">
        <v>0.49115869700908599</v>
      </c>
      <c r="X50">
        <v>0.411592773241656</v>
      </c>
      <c r="Y50" s="9">
        <v>8.9260065828319999E-4</v>
      </c>
      <c r="Z50" s="2">
        <v>0.49115869700908599</v>
      </c>
      <c r="AA50" s="2">
        <v>0.102989474125206</v>
      </c>
      <c r="AB50" s="2">
        <f t="shared" si="2"/>
        <v>0.72860000000000003</v>
      </c>
      <c r="AC50" s="2">
        <f t="shared" si="3"/>
        <v>0</v>
      </c>
    </row>
    <row r="51" spans="1:29" x14ac:dyDescent="0.2">
      <c r="A51" s="2">
        <v>47</v>
      </c>
      <c r="B51" s="2">
        <v>47</v>
      </c>
      <c r="C51" s="2">
        <v>0</v>
      </c>
      <c r="D51" s="2">
        <v>0.78569999999999995</v>
      </c>
      <c r="E51" s="2">
        <v>0.86764191516808098</v>
      </c>
      <c r="F51" s="2">
        <v>0.88984387559550104</v>
      </c>
      <c r="G51" s="2">
        <v>3.07812173268757E-3</v>
      </c>
      <c r="H51" s="2">
        <v>0.86764191516808098</v>
      </c>
      <c r="I51" s="2">
        <v>0.88695373897041596</v>
      </c>
      <c r="J51" s="2">
        <v>0.6714</v>
      </c>
      <c r="K51" s="2">
        <v>0.72260853690760396</v>
      </c>
      <c r="L51" s="2">
        <v>0.79256233317511404</v>
      </c>
      <c r="M51" s="9">
        <v>2.78192537537376E-3</v>
      </c>
      <c r="N51" s="2">
        <v>0.72260853690760396</v>
      </c>
      <c r="O51" s="2">
        <v>0.79168915897607794</v>
      </c>
      <c r="P51" s="2">
        <v>0.7429</v>
      </c>
      <c r="Q51" s="2">
        <v>0.65914939854826204</v>
      </c>
      <c r="R51" s="2">
        <v>0.74529236384800501</v>
      </c>
      <c r="S51" s="9">
        <v>5.0894379599152901E-3</v>
      </c>
      <c r="T51" s="2">
        <v>0.65914939854826204</v>
      </c>
      <c r="U51" s="2">
        <v>0.76556548689092896</v>
      </c>
      <c r="V51" s="2">
        <v>0.6</v>
      </c>
      <c r="W51" s="2">
        <v>0.68565703076975604</v>
      </c>
      <c r="X51">
        <v>0.79078408053943094</v>
      </c>
      <c r="Y51" s="9">
        <v>2.9759403492789702E-3</v>
      </c>
      <c r="Z51" s="2">
        <v>0.68565703076975604</v>
      </c>
      <c r="AA51" s="2">
        <v>0.82436495338167404</v>
      </c>
      <c r="AB51" s="2">
        <f t="shared" si="2"/>
        <v>0.88984387559550104</v>
      </c>
      <c r="AC51" s="2" t="str">
        <f t="shared" si="3"/>
        <v/>
      </c>
    </row>
    <row r="52" spans="1:29" x14ac:dyDescent="0.2">
      <c r="A52" s="2">
        <v>48</v>
      </c>
      <c r="B52" s="2">
        <v>48</v>
      </c>
      <c r="C52" s="2">
        <v>0</v>
      </c>
      <c r="D52" s="2">
        <v>0.88570000000000004</v>
      </c>
      <c r="E52" s="2">
        <v>0.73755504063197497</v>
      </c>
      <c r="F52" s="2">
        <v>0.77692378418786101</v>
      </c>
      <c r="G52" s="2">
        <v>1.59411548520438E-3</v>
      </c>
      <c r="H52" s="2">
        <v>0.73755504063197497</v>
      </c>
      <c r="I52" s="2">
        <v>0.78162654808589305</v>
      </c>
      <c r="J52" s="2">
        <v>0.92859999999999998</v>
      </c>
      <c r="K52" s="2">
        <v>0.60462587752512498</v>
      </c>
      <c r="L52" s="2">
        <v>0.64592263400554595</v>
      </c>
      <c r="M52" s="9">
        <v>1.9645785014810301E-3</v>
      </c>
      <c r="N52" s="2">
        <v>0.60462587752512498</v>
      </c>
      <c r="O52" s="2">
        <v>0.52725422861320603</v>
      </c>
      <c r="P52" s="2">
        <v>0.61429999999999996</v>
      </c>
      <c r="Q52" s="2">
        <v>0.456559208886964</v>
      </c>
      <c r="R52" s="2">
        <v>0.52614656431334295</v>
      </c>
      <c r="S52" s="9">
        <v>6.0826135608034997E-3</v>
      </c>
      <c r="T52" s="2">
        <v>0.456559208886964</v>
      </c>
      <c r="U52" s="2">
        <v>0.46654021931546003</v>
      </c>
      <c r="V52" s="2">
        <v>0.92859999999999998</v>
      </c>
      <c r="W52" s="2">
        <v>0.59330680710928696</v>
      </c>
      <c r="X52">
        <v>0.59869177894932801</v>
      </c>
      <c r="Y52" s="9">
        <v>1.33399152795651E-3</v>
      </c>
      <c r="Z52" s="2">
        <v>0.59330680710928696</v>
      </c>
      <c r="AA52" s="2">
        <v>0.40431067411388599</v>
      </c>
      <c r="AB52" s="2">
        <f t="shared" si="2"/>
        <v>0.92859999999999998</v>
      </c>
      <c r="AC52" s="2">
        <f t="shared" si="3"/>
        <v>0</v>
      </c>
    </row>
    <row r="53" spans="1:29" x14ac:dyDescent="0.2">
      <c r="A53" s="2">
        <v>49</v>
      </c>
      <c r="B53" s="2">
        <v>49</v>
      </c>
      <c r="C53" s="2">
        <v>0</v>
      </c>
      <c r="D53" s="2">
        <v>0.98570000000000002</v>
      </c>
      <c r="E53" s="2">
        <v>0.99001187554427506</v>
      </c>
      <c r="F53" s="2">
        <v>0.99020385571888503</v>
      </c>
      <c r="G53" s="2">
        <v>0</v>
      </c>
      <c r="H53" s="2">
        <v>0.99001187554427506</v>
      </c>
      <c r="I53" s="2">
        <v>0.98571428571428499</v>
      </c>
      <c r="J53" s="2">
        <v>0.77139999999999997</v>
      </c>
      <c r="K53" s="2">
        <v>0.61636414804628903</v>
      </c>
      <c r="L53" s="2">
        <v>0.56689982201371802</v>
      </c>
      <c r="M53" s="9">
        <v>3.80939537925E-5</v>
      </c>
      <c r="N53" s="2">
        <v>0.61636414804628903</v>
      </c>
      <c r="O53" s="2">
        <v>0.413850211857685</v>
      </c>
      <c r="P53" s="2">
        <v>0.7</v>
      </c>
      <c r="Q53" s="2">
        <v>0.73542719547237601</v>
      </c>
      <c r="R53" s="2">
        <v>0.71346696870667503</v>
      </c>
      <c r="S53" s="9">
        <v>3.5384753452880001E-3</v>
      </c>
      <c r="T53" s="2">
        <v>0.73542719547237601</v>
      </c>
      <c r="U53" s="2">
        <v>0.61072562400783803</v>
      </c>
      <c r="V53" s="2">
        <v>0.95709999999999995</v>
      </c>
      <c r="W53" s="2">
        <v>0.278733291157654</v>
      </c>
      <c r="X53">
        <v>0.22774744693721999</v>
      </c>
      <c r="Y53" s="9">
        <v>3.3319283642669999E-4</v>
      </c>
      <c r="Z53" s="2">
        <v>0.278733291157654</v>
      </c>
      <c r="AA53" s="2">
        <v>2.14916393959096E-2</v>
      </c>
      <c r="AB53" s="2">
        <f t="shared" si="2"/>
        <v>0.99020385571888503</v>
      </c>
      <c r="AC53" s="2" t="str">
        <f t="shared" si="3"/>
        <v/>
      </c>
    </row>
    <row r="54" spans="1:29" x14ac:dyDescent="0.2">
      <c r="A54" s="2">
        <v>50</v>
      </c>
      <c r="B54" s="2">
        <v>50</v>
      </c>
      <c r="C54" s="2">
        <v>0</v>
      </c>
      <c r="D54" s="2">
        <v>0.85709999999999997</v>
      </c>
      <c r="E54" s="2">
        <v>0.924801595721926</v>
      </c>
      <c r="F54" s="2">
        <v>0.92174726043428601</v>
      </c>
      <c r="G54" s="2">
        <v>1.61963552236557E-3</v>
      </c>
      <c r="H54" s="2">
        <v>0.924801595721926</v>
      </c>
      <c r="I54" s="2">
        <v>0.89523809552192601</v>
      </c>
      <c r="J54" s="2">
        <v>0.78569999999999995</v>
      </c>
      <c r="K54" s="2">
        <v>0.83327414946896605</v>
      </c>
      <c r="L54" s="2">
        <v>0.81893491574696098</v>
      </c>
      <c r="M54" s="9">
        <v>1.189015672675E-4</v>
      </c>
      <c r="N54" s="2">
        <v>0.83327414946896605</v>
      </c>
      <c r="O54" s="2">
        <v>0.72830339095422203</v>
      </c>
      <c r="P54" s="2">
        <v>0.1714</v>
      </c>
      <c r="Q54" s="2">
        <v>0.43839752461228998</v>
      </c>
      <c r="R54" s="2">
        <v>0.41916209906339602</v>
      </c>
      <c r="S54" s="9">
        <v>1.61963552236557E-3</v>
      </c>
      <c r="T54" s="2">
        <v>0.43839752461228998</v>
      </c>
      <c r="U54" s="2">
        <v>0.17744898008448701</v>
      </c>
      <c r="V54" s="2">
        <v>0.87139999999999995</v>
      </c>
      <c r="W54" s="2">
        <v>0.66973504998854205</v>
      </c>
      <c r="X54">
        <v>0.64606706521340695</v>
      </c>
      <c r="Y54" s="9">
        <v>1.561904093251E-4</v>
      </c>
      <c r="Z54" s="2">
        <v>0.66973504998854205</v>
      </c>
      <c r="AA54" s="2">
        <v>0.54848159999985702</v>
      </c>
      <c r="AB54" s="2">
        <f t="shared" si="2"/>
        <v>0.924801595721926</v>
      </c>
      <c r="AC54" s="2" t="str">
        <f t="shared" si="3"/>
        <v/>
      </c>
    </row>
    <row r="55" spans="1:29" x14ac:dyDescent="0.2">
      <c r="A55" s="2">
        <v>51</v>
      </c>
      <c r="B55" s="2">
        <v>51</v>
      </c>
      <c r="C55" s="2">
        <v>0</v>
      </c>
      <c r="D55" s="2">
        <v>0.65710000000000002</v>
      </c>
      <c r="E55" s="2">
        <v>0.54560134921755099</v>
      </c>
      <c r="F55" s="2">
        <v>0.51357541063002099</v>
      </c>
      <c r="G55" s="2">
        <v>6.6921918237182699E-3</v>
      </c>
      <c r="H55" s="2">
        <v>0.54560134921755099</v>
      </c>
      <c r="I55" s="2">
        <v>0.33481023625603701</v>
      </c>
      <c r="J55" s="2">
        <v>0.8</v>
      </c>
      <c r="K55" s="2">
        <v>0.44820169125284398</v>
      </c>
      <c r="L55" s="2">
        <v>0.37211542917149398</v>
      </c>
      <c r="M55" s="9">
        <v>1.80128852537434E-3</v>
      </c>
      <c r="N55" s="2">
        <v>0.44820169125284398</v>
      </c>
      <c r="O55" s="2">
        <v>0.147407741418906</v>
      </c>
      <c r="P55" s="2">
        <v>0.45710000000000001</v>
      </c>
      <c r="Q55" s="2">
        <v>0.37357107273169898</v>
      </c>
      <c r="R55" s="2">
        <v>0.33150004361356999</v>
      </c>
      <c r="S55" s="9">
        <v>3.0303623859903599E-3</v>
      </c>
      <c r="T55" s="2">
        <v>0.37357107273169898</v>
      </c>
      <c r="U55" s="2">
        <v>0.105605571929897</v>
      </c>
      <c r="V55" s="2">
        <v>0.7</v>
      </c>
      <c r="W55" s="2">
        <v>0.41031771174498899</v>
      </c>
      <c r="X55">
        <v>0.342141533962317</v>
      </c>
      <c r="Y55" s="9">
        <v>1.9369761226698699E-3</v>
      </c>
      <c r="Z55" s="2">
        <v>0.41031771174498899</v>
      </c>
      <c r="AA55" s="2">
        <v>0.12300717961043101</v>
      </c>
      <c r="AB55" s="2">
        <f t="shared" si="2"/>
        <v>0.8</v>
      </c>
      <c r="AC55" s="2">
        <f t="shared" si="3"/>
        <v>0</v>
      </c>
    </row>
    <row r="56" spans="1:29" x14ac:dyDescent="0.2">
      <c r="A56" s="2">
        <v>52</v>
      </c>
      <c r="B56" s="2">
        <v>52</v>
      </c>
      <c r="C56" s="2">
        <v>0</v>
      </c>
      <c r="D56" s="2">
        <v>1</v>
      </c>
      <c r="E56" s="2">
        <v>0.99999997190066703</v>
      </c>
      <c r="F56" s="2">
        <v>0.99999997190066703</v>
      </c>
      <c r="G56" s="2">
        <v>0</v>
      </c>
      <c r="H56" s="2">
        <v>0.99999997190066703</v>
      </c>
      <c r="I56" s="2">
        <v>1</v>
      </c>
      <c r="J56" s="2">
        <v>0.8</v>
      </c>
      <c r="K56" s="2">
        <v>0.352777600714138</v>
      </c>
      <c r="L56" s="2">
        <v>0.22984940026487599</v>
      </c>
      <c r="M56" s="9">
        <v>6.3657867057E-5</v>
      </c>
      <c r="N56" s="2">
        <v>0.352777600714138</v>
      </c>
      <c r="O56" s="2">
        <v>1.36814109581921E-2</v>
      </c>
      <c r="P56" s="2">
        <v>0.62860000000000005</v>
      </c>
      <c r="Q56" s="2">
        <v>0.49999998126711098</v>
      </c>
      <c r="R56" s="2">
        <v>0.49999998126711098</v>
      </c>
      <c r="S56" s="9">
        <v>0</v>
      </c>
      <c r="T56" s="2">
        <v>0.49999998126711098</v>
      </c>
      <c r="U56" s="2">
        <v>0.5</v>
      </c>
      <c r="V56" s="2">
        <v>0.94289999999999996</v>
      </c>
      <c r="W56" s="2">
        <v>0.35069425957543499</v>
      </c>
      <c r="X56">
        <v>0.228889518124716</v>
      </c>
      <c r="Y56" s="9">
        <v>1.181517328535E-4</v>
      </c>
      <c r="Z56" s="2">
        <v>0.35069425957543499</v>
      </c>
      <c r="AA56" s="2">
        <v>1.5817362269652701E-2</v>
      </c>
      <c r="AB56" s="2">
        <f t="shared" si="2"/>
        <v>1</v>
      </c>
      <c r="AC56" s="2">
        <f t="shared" si="3"/>
        <v>0</v>
      </c>
    </row>
    <row r="57" spans="1:29" x14ac:dyDescent="0.2">
      <c r="A57" s="2">
        <v>53</v>
      </c>
      <c r="B57" s="2">
        <v>53</v>
      </c>
      <c r="C57" s="2">
        <v>0</v>
      </c>
      <c r="D57" s="2">
        <v>0.71430000000000005</v>
      </c>
      <c r="E57" s="2">
        <v>0.93736216851643095</v>
      </c>
      <c r="F57" s="2">
        <v>0.94358517101832795</v>
      </c>
      <c r="G57" s="2">
        <v>0</v>
      </c>
      <c r="H57" s="2">
        <v>0.93736216851643095</v>
      </c>
      <c r="I57" s="2">
        <v>0.91952380495412001</v>
      </c>
      <c r="J57" s="2">
        <v>0.54290000000000005</v>
      </c>
      <c r="K57" s="2">
        <v>0.44044957906007698</v>
      </c>
      <c r="L57" s="2">
        <v>0.37141293436288803</v>
      </c>
      <c r="M57" s="9">
        <v>1.8061974435113299E-3</v>
      </c>
      <c r="N57" s="2">
        <v>0.44044957906007698</v>
      </c>
      <c r="O57" s="2">
        <v>0.19228938365621201</v>
      </c>
      <c r="P57" s="2">
        <v>0.64290000000000003</v>
      </c>
      <c r="Q57" s="2">
        <v>0.767018082099301</v>
      </c>
      <c r="R57" s="2">
        <v>0.79386818451540797</v>
      </c>
      <c r="S57" s="9">
        <v>0</v>
      </c>
      <c r="T57" s="2">
        <v>0.767018082099301</v>
      </c>
      <c r="U57" s="2">
        <v>0.796394561018262</v>
      </c>
      <c r="V57" s="2">
        <v>0.6</v>
      </c>
      <c r="W57" s="2">
        <v>0.41928242594003601</v>
      </c>
      <c r="X57">
        <v>0.37844641336372897</v>
      </c>
      <c r="Y57" s="9">
        <v>1.41744883232084E-3</v>
      </c>
      <c r="Z57" s="2">
        <v>0.41928242594003601</v>
      </c>
      <c r="AA57" s="2">
        <v>0.206780333737177</v>
      </c>
      <c r="AB57" s="2">
        <f t="shared" si="2"/>
        <v>0.94358517101832795</v>
      </c>
      <c r="AC57" s="2" t="str">
        <f t="shared" si="3"/>
        <v/>
      </c>
    </row>
    <row r="58" spans="1:29" x14ac:dyDescent="0.2">
      <c r="A58" s="2">
        <v>54</v>
      </c>
      <c r="B58" s="2">
        <v>54</v>
      </c>
      <c r="C58" s="2">
        <v>0</v>
      </c>
      <c r="D58" s="2">
        <v>0</v>
      </c>
      <c r="E58" s="2">
        <v>0.30093696181263202</v>
      </c>
      <c r="F58" s="2">
        <v>0.32846445228372301</v>
      </c>
      <c r="G58" s="2">
        <v>0</v>
      </c>
      <c r="H58" s="2">
        <v>0.30093696181263202</v>
      </c>
      <c r="I58" s="2">
        <v>7.14285714285714E-3</v>
      </c>
      <c r="J58" s="2">
        <v>0.64290000000000003</v>
      </c>
      <c r="K58" s="2">
        <v>0.25682013630867001</v>
      </c>
      <c r="L58" s="2">
        <v>0.20318957269191701</v>
      </c>
      <c r="M58" s="9">
        <v>6.112912619886E-4</v>
      </c>
      <c r="N58" s="2">
        <v>0.25682013630867001</v>
      </c>
      <c r="O58" s="2">
        <v>6.9068735465409997E-4</v>
      </c>
      <c r="P58" s="2">
        <v>0</v>
      </c>
      <c r="Q58" s="2">
        <v>0.28633166125842502</v>
      </c>
      <c r="R58" s="2">
        <v>0.31302934118679498</v>
      </c>
      <c r="S58" s="9">
        <v>0</v>
      </c>
      <c r="T58" s="2">
        <v>0.28633166125842502</v>
      </c>
      <c r="U58" s="2">
        <v>0</v>
      </c>
      <c r="V58" s="2">
        <v>0.88570000000000004</v>
      </c>
      <c r="W58" s="2">
        <v>0.27107665368488798</v>
      </c>
      <c r="X58">
        <v>0.20666374010699101</v>
      </c>
      <c r="Y58" s="9">
        <v>1.28666485127593E-3</v>
      </c>
      <c r="Z58" s="2">
        <v>0.27107665368488798</v>
      </c>
      <c r="AA58" s="2">
        <v>1.1529852636158399E-3</v>
      </c>
      <c r="AB58" s="2">
        <f t="shared" si="2"/>
        <v>0.88570000000000004</v>
      </c>
      <c r="AC58" s="2">
        <f t="shared" si="3"/>
        <v>0</v>
      </c>
    </row>
    <row r="59" spans="1:29" x14ac:dyDescent="0.2">
      <c r="A59" s="2">
        <v>55</v>
      </c>
      <c r="B59" s="2">
        <v>55</v>
      </c>
      <c r="C59" s="2">
        <v>0</v>
      </c>
      <c r="D59" s="2">
        <v>0.44290000000000002</v>
      </c>
      <c r="E59" s="2">
        <v>0.44344112191881402</v>
      </c>
      <c r="F59" s="2">
        <v>0.44431592609201098</v>
      </c>
      <c r="G59" s="2">
        <v>0</v>
      </c>
      <c r="H59" s="2">
        <v>0.44344112191881402</v>
      </c>
      <c r="I59" s="2">
        <v>0.20233766372714701</v>
      </c>
      <c r="J59" s="2">
        <v>0.8286</v>
      </c>
      <c r="K59" s="2">
        <v>0.29529858316693902</v>
      </c>
      <c r="L59" s="2">
        <v>0.22764997780323001</v>
      </c>
      <c r="M59" s="9">
        <v>2.5320252170789998E-4</v>
      </c>
      <c r="N59" s="2">
        <v>0.29529858316693902</v>
      </c>
      <c r="O59" s="2">
        <v>1.1195421391831901E-2</v>
      </c>
      <c r="P59" s="2">
        <v>0.57140000000000002</v>
      </c>
      <c r="Q59" s="2">
        <v>0.602650673900331</v>
      </c>
      <c r="R59" s="2">
        <v>0.59206690383808902</v>
      </c>
      <c r="S59" s="9">
        <v>1.3156396869039999E-4</v>
      </c>
      <c r="T59" s="2">
        <v>0.602650673900331</v>
      </c>
      <c r="U59" s="2">
        <v>0.41924145733937601</v>
      </c>
      <c r="V59" s="2">
        <v>0.92859999999999998</v>
      </c>
      <c r="W59" s="2">
        <v>0.27560040376015998</v>
      </c>
      <c r="X59">
        <v>0.22055817267724401</v>
      </c>
      <c r="Y59" s="9">
        <v>1.2088648176619999E-4</v>
      </c>
      <c r="Z59" s="2">
        <v>0.27560040376015998</v>
      </c>
      <c r="AA59" s="2">
        <v>2.1295193050588799E-3</v>
      </c>
      <c r="AB59" s="2">
        <f t="shared" si="2"/>
        <v>0.92859999999999998</v>
      </c>
      <c r="AC59" s="2">
        <f t="shared" si="3"/>
        <v>0</v>
      </c>
    </row>
    <row r="60" spans="1:29" x14ac:dyDescent="0.2">
      <c r="A60" s="2">
        <v>56</v>
      </c>
      <c r="B60" s="2">
        <v>56</v>
      </c>
      <c r="C60" s="2">
        <v>0</v>
      </c>
      <c r="D60" s="2">
        <v>0.9</v>
      </c>
      <c r="E60" s="2">
        <v>0.54710233381816298</v>
      </c>
      <c r="F60" s="2">
        <v>0.61097196766308304</v>
      </c>
      <c r="G60" s="2">
        <v>0</v>
      </c>
      <c r="H60" s="2">
        <v>0.54710233381816298</v>
      </c>
      <c r="I60" s="2">
        <v>0.87142857568604604</v>
      </c>
      <c r="J60" s="2">
        <v>0.72860000000000003</v>
      </c>
      <c r="K60" s="2">
        <v>0.28248504889862802</v>
      </c>
      <c r="L60" s="2">
        <v>0.231105633505753</v>
      </c>
      <c r="M60" s="9">
        <v>2.6272500399500003E-4</v>
      </c>
      <c r="N60" s="2">
        <v>0.28248504889862802</v>
      </c>
      <c r="O60" s="2">
        <v>2.1553906106523101E-2</v>
      </c>
      <c r="P60" s="2">
        <v>0.61429999999999996</v>
      </c>
      <c r="Q60" s="2">
        <v>0.39041895908968699</v>
      </c>
      <c r="R60" s="2">
        <v>0.40129858510834798</v>
      </c>
      <c r="S60" s="9">
        <v>4.4377681998799997E-4</v>
      </c>
      <c r="T60" s="2">
        <v>0.39041895908968699</v>
      </c>
      <c r="U60" s="2">
        <v>0.16364020367286</v>
      </c>
      <c r="V60" s="2">
        <v>0.64290000000000003</v>
      </c>
      <c r="W60" s="2">
        <v>0.26418925055435699</v>
      </c>
      <c r="X60">
        <v>0.22083341819899399</v>
      </c>
      <c r="Y60" s="9">
        <v>1.713272583272E-4</v>
      </c>
      <c r="Z60" s="2">
        <v>0.26418925055435699</v>
      </c>
      <c r="AA60" s="2">
        <v>1.1542062275111599E-3</v>
      </c>
      <c r="AB60" s="2">
        <f t="shared" si="2"/>
        <v>0.9</v>
      </c>
      <c r="AC60" s="2">
        <f t="shared" si="3"/>
        <v>0</v>
      </c>
    </row>
    <row r="61" spans="1:29" x14ac:dyDescent="0.2">
      <c r="A61" s="2">
        <v>57</v>
      </c>
      <c r="B61" s="2">
        <v>57</v>
      </c>
      <c r="C61" s="2">
        <v>0</v>
      </c>
      <c r="D61" s="2">
        <v>0.84289999999999998</v>
      </c>
      <c r="E61" s="2">
        <v>0.85134664412055605</v>
      </c>
      <c r="F61" s="2">
        <v>0.85039534270763395</v>
      </c>
      <c r="G61" s="2">
        <v>3.80109321059925E-3</v>
      </c>
      <c r="H61" s="2">
        <v>0.85134664412055605</v>
      </c>
      <c r="I61" s="2">
        <v>0.79542124526841296</v>
      </c>
      <c r="J61" s="2">
        <v>0.78569999999999995</v>
      </c>
      <c r="K61" s="2">
        <v>0.57654827215841797</v>
      </c>
      <c r="L61" s="2">
        <v>0.53064301503556099</v>
      </c>
      <c r="M61" s="9">
        <v>9.5267785613290001E-4</v>
      </c>
      <c r="N61" s="2">
        <v>0.57654827215841797</v>
      </c>
      <c r="O61" s="2">
        <v>0.39428304838282702</v>
      </c>
      <c r="P61" s="2">
        <v>0.77139999999999997</v>
      </c>
      <c r="Q61" s="2">
        <v>0.726084660845143</v>
      </c>
      <c r="R61" s="2">
        <v>0.71685310346739595</v>
      </c>
      <c r="S61" s="9">
        <v>4.0739340973749999E-4</v>
      </c>
      <c r="T61" s="2">
        <v>0.726084660845143</v>
      </c>
      <c r="U61" s="2">
        <v>0.65282313227653499</v>
      </c>
      <c r="V61" s="2">
        <v>0.97140000000000004</v>
      </c>
      <c r="W61" s="2">
        <v>0.33754242360591802</v>
      </c>
      <c r="X61">
        <v>0.250934932274477</v>
      </c>
      <c r="Y61" s="9">
        <v>1.26480702144492E-3</v>
      </c>
      <c r="Z61" s="2">
        <v>0.33754242360591802</v>
      </c>
      <c r="AA61" s="2">
        <v>5.1779528840311902E-2</v>
      </c>
      <c r="AB61" s="2">
        <f t="shared" si="2"/>
        <v>0.97140000000000004</v>
      </c>
      <c r="AC61" s="2">
        <f t="shared" si="3"/>
        <v>0</v>
      </c>
    </row>
    <row r="62" spans="1:29" x14ac:dyDescent="0.2">
      <c r="A62" s="2">
        <v>58</v>
      </c>
      <c r="B62" s="2">
        <v>58</v>
      </c>
      <c r="C62" s="2">
        <v>0</v>
      </c>
      <c r="D62" s="2">
        <v>0.65710000000000002</v>
      </c>
      <c r="E62" s="2">
        <v>0.69056845882109197</v>
      </c>
      <c r="F62" s="2">
        <v>0.68357075090919195</v>
      </c>
      <c r="G62" s="2">
        <v>9.2405240716678695E-3</v>
      </c>
      <c r="H62" s="2">
        <v>0.69056845882109197</v>
      </c>
      <c r="I62" s="2">
        <v>0.587755103196416</v>
      </c>
      <c r="J62" s="2">
        <v>0.6</v>
      </c>
      <c r="K62" s="2">
        <v>0.42454937057835701</v>
      </c>
      <c r="L62" s="2">
        <v>0.35169167114155597</v>
      </c>
      <c r="M62" s="9">
        <v>3.06518733933834E-3</v>
      </c>
      <c r="N62" s="2">
        <v>0.42454937057835701</v>
      </c>
      <c r="O62" s="2">
        <v>0.16090354022702999</v>
      </c>
      <c r="P62" s="2">
        <v>0.71430000000000005</v>
      </c>
      <c r="Q62" s="2">
        <v>0.57946613281965198</v>
      </c>
      <c r="R62" s="2">
        <v>0.56261917075940504</v>
      </c>
      <c r="S62" s="9">
        <v>7.8416489064693402E-3</v>
      </c>
      <c r="T62" s="2">
        <v>0.57946613281965198</v>
      </c>
      <c r="U62" s="2">
        <v>0.47768329637391199</v>
      </c>
      <c r="V62" s="2">
        <v>0.71430000000000005</v>
      </c>
      <c r="W62" s="2">
        <v>0.35122563434498599</v>
      </c>
      <c r="X62">
        <v>0.291026678681373</v>
      </c>
      <c r="Y62" s="9">
        <v>1.68499739541273E-3</v>
      </c>
      <c r="Z62" s="2">
        <v>0.35122563434498599</v>
      </c>
      <c r="AA62" s="2">
        <v>8.9006596670618998E-2</v>
      </c>
      <c r="AB62" s="2">
        <f t="shared" si="2"/>
        <v>0.71430000000000005</v>
      </c>
      <c r="AC62" s="2">
        <f t="shared" si="3"/>
        <v>0</v>
      </c>
    </row>
    <row r="63" spans="1:29" x14ac:dyDescent="0.2">
      <c r="A63" s="2">
        <v>59</v>
      </c>
      <c r="B63" s="2">
        <v>59</v>
      </c>
      <c r="C63" s="2">
        <v>0</v>
      </c>
      <c r="D63" s="2">
        <v>0.88570000000000004</v>
      </c>
      <c r="E63" s="2">
        <v>0.83308114750044604</v>
      </c>
      <c r="F63" s="2">
        <v>0.83418413272925696</v>
      </c>
      <c r="G63" s="2">
        <v>1.3122877185898101E-2</v>
      </c>
      <c r="H63" s="2">
        <v>0.83308114750044604</v>
      </c>
      <c r="I63" s="2">
        <v>0.79489796076502095</v>
      </c>
      <c r="J63" s="2">
        <v>0.84289999999999998</v>
      </c>
      <c r="K63" s="2">
        <v>0.50293306750910605</v>
      </c>
      <c r="L63" s="2">
        <v>0.41406916230916901</v>
      </c>
      <c r="M63" s="9">
        <v>3.7548470260974501E-3</v>
      </c>
      <c r="N63" s="2">
        <v>0.50293306750910605</v>
      </c>
      <c r="O63" s="2">
        <v>0.23321411769304901</v>
      </c>
      <c r="P63" s="2">
        <v>0.81430000000000002</v>
      </c>
      <c r="Q63" s="2">
        <v>0.58511761554649899</v>
      </c>
      <c r="R63" s="2">
        <v>0.56400600416319702</v>
      </c>
      <c r="S63" s="9">
        <v>8.2195286639034706E-3</v>
      </c>
      <c r="T63" s="2">
        <v>0.58511761554649899</v>
      </c>
      <c r="U63" s="2">
        <v>0.52955956969942297</v>
      </c>
      <c r="V63" s="2">
        <v>0.8286</v>
      </c>
      <c r="W63" s="2">
        <v>0.41669271843773897</v>
      </c>
      <c r="X63">
        <v>0.34517928447042101</v>
      </c>
      <c r="Y63" s="9">
        <v>3.3157686203984199E-3</v>
      </c>
      <c r="Z63" s="2">
        <v>0.41669271843773897</v>
      </c>
      <c r="AA63" s="2">
        <v>0.15598098808633401</v>
      </c>
      <c r="AB63" s="2">
        <f t="shared" si="2"/>
        <v>0.88570000000000004</v>
      </c>
      <c r="AC63" s="2">
        <f t="shared" si="3"/>
        <v>0</v>
      </c>
    </row>
    <row r="64" spans="1:29" x14ac:dyDescent="0.2">
      <c r="A64" s="2">
        <v>60</v>
      </c>
      <c r="B64" s="2">
        <v>60</v>
      </c>
      <c r="C64" s="2">
        <v>0</v>
      </c>
      <c r="D64" s="2">
        <v>0.8286</v>
      </c>
      <c r="E64" s="2">
        <v>0.81792499997786094</v>
      </c>
      <c r="F64" s="2">
        <v>0.813466767966747</v>
      </c>
      <c r="G64" s="2">
        <v>2.6395515139609999E-4</v>
      </c>
      <c r="H64" s="2">
        <v>0.81792499997786094</v>
      </c>
      <c r="I64" s="2">
        <v>0.75054945094244796</v>
      </c>
      <c r="J64" s="2">
        <v>0.7429</v>
      </c>
      <c r="K64" s="2">
        <v>0.458304719414029</v>
      </c>
      <c r="L64" s="2">
        <v>0.41849872491189399</v>
      </c>
      <c r="M64" s="9">
        <v>2.5767292328440002E-4</v>
      </c>
      <c r="N64" s="2">
        <v>0.458304719414029</v>
      </c>
      <c r="O64" s="2">
        <v>0.247491801370467</v>
      </c>
      <c r="P64" s="2">
        <v>0.64290000000000003</v>
      </c>
      <c r="Q64" s="2">
        <v>0.61068425689424699</v>
      </c>
      <c r="R64" s="2">
        <v>0.58860667667218602</v>
      </c>
      <c r="S64" s="9">
        <v>2.54360599709408E-3</v>
      </c>
      <c r="T64" s="2">
        <v>0.61068425689424699</v>
      </c>
      <c r="U64" s="2">
        <v>0.49163265632731501</v>
      </c>
      <c r="V64" s="2">
        <v>0.97140000000000004</v>
      </c>
      <c r="W64" s="2">
        <v>0.28238723874092098</v>
      </c>
      <c r="X64">
        <v>0.218040686207158</v>
      </c>
      <c r="Y64" s="9">
        <v>4.4454748941849997E-4</v>
      </c>
      <c r="Z64" s="2">
        <v>0.28238723874092098</v>
      </c>
      <c r="AA64" s="2">
        <v>1.04581683075853E-2</v>
      </c>
      <c r="AB64" s="2">
        <f t="shared" si="2"/>
        <v>0.97140000000000004</v>
      </c>
      <c r="AC64" s="2">
        <f t="shared" si="3"/>
        <v>0</v>
      </c>
    </row>
    <row r="65" spans="1:29" x14ac:dyDescent="0.2">
      <c r="A65" s="2">
        <v>61</v>
      </c>
      <c r="B65" s="2">
        <v>61</v>
      </c>
      <c r="C65" s="2">
        <v>0</v>
      </c>
      <c r="D65" s="2">
        <v>0.65710000000000002</v>
      </c>
      <c r="E65" s="2">
        <v>0.59823887688773003</v>
      </c>
      <c r="F65" s="2">
        <v>0.58108554035425097</v>
      </c>
      <c r="G65" s="2">
        <v>4.5585410203784699E-3</v>
      </c>
      <c r="H65" s="2">
        <v>0.59823887688773003</v>
      </c>
      <c r="I65" s="2">
        <v>0.43088010294096801</v>
      </c>
      <c r="J65" s="2">
        <v>0.54290000000000005</v>
      </c>
      <c r="K65" s="2">
        <v>0.31441553618226697</v>
      </c>
      <c r="L65" s="2">
        <v>0.276489353392805</v>
      </c>
      <c r="M65" s="9">
        <v>2.2898065940742999E-3</v>
      </c>
      <c r="N65" s="2">
        <v>0.31441553618226697</v>
      </c>
      <c r="O65" s="2">
        <v>3.5338215330349497E-2</v>
      </c>
      <c r="P65" s="2">
        <v>0.61429999999999996</v>
      </c>
      <c r="Q65" s="2">
        <v>0.33876580510820598</v>
      </c>
      <c r="R65" s="2">
        <v>0.28791610939162099</v>
      </c>
      <c r="S65" s="9">
        <v>2.80799968999677E-3</v>
      </c>
      <c r="T65" s="2">
        <v>0.33876580510820598</v>
      </c>
      <c r="U65" s="2">
        <v>8.4820065966674199E-2</v>
      </c>
      <c r="V65" s="2">
        <v>0.7429</v>
      </c>
      <c r="W65" s="2">
        <v>0.29516312586409699</v>
      </c>
      <c r="X65">
        <v>0.24395594298839501</v>
      </c>
      <c r="Y65" s="9">
        <v>1.47398372979036E-3</v>
      </c>
      <c r="Z65" s="2">
        <v>0.29516312586409699</v>
      </c>
      <c r="AA65" s="2">
        <v>2.4503439172570099E-2</v>
      </c>
      <c r="AB65" s="2">
        <f t="shared" si="2"/>
        <v>0.7429</v>
      </c>
      <c r="AC65" s="2">
        <f t="shared" si="3"/>
        <v>0</v>
      </c>
    </row>
    <row r="66" spans="1:29" x14ac:dyDescent="0.2">
      <c r="A66" s="2">
        <v>62</v>
      </c>
      <c r="B66" s="2">
        <v>62</v>
      </c>
      <c r="C66" s="2">
        <v>0</v>
      </c>
      <c r="D66" s="2">
        <v>0.8286</v>
      </c>
      <c r="E66" s="2">
        <v>0.77494793023381903</v>
      </c>
      <c r="F66" s="2">
        <v>0.77074629685708396</v>
      </c>
      <c r="G66" s="2">
        <v>9.5082176050969493E-3</v>
      </c>
      <c r="H66" s="2">
        <v>0.77494793023381903</v>
      </c>
      <c r="I66" s="2">
        <v>0.69005102046898403</v>
      </c>
      <c r="J66" s="2">
        <v>0.8</v>
      </c>
      <c r="K66" s="2">
        <v>0.36774932060922799</v>
      </c>
      <c r="L66" s="2">
        <v>0.29687413956437703</v>
      </c>
      <c r="M66" s="9">
        <v>3.7063862030793501E-3</v>
      </c>
      <c r="N66" s="2">
        <v>0.36774932060922799</v>
      </c>
      <c r="O66" s="2">
        <v>9.0803186435784597E-2</v>
      </c>
      <c r="P66" s="2">
        <v>0.87139999999999995</v>
      </c>
      <c r="Q66" s="2">
        <v>0.53799581272261399</v>
      </c>
      <c r="R66" s="2">
        <v>0.51937175414391901</v>
      </c>
      <c r="S66" s="9">
        <v>6.1022409969674601E-3</v>
      </c>
      <c r="T66" s="2">
        <v>0.53799581272261399</v>
      </c>
      <c r="U66" s="2">
        <v>0.42482360931379398</v>
      </c>
      <c r="V66" s="2">
        <v>0.87139999999999995</v>
      </c>
      <c r="W66" s="2">
        <v>0.31068803412573598</v>
      </c>
      <c r="X66">
        <v>0.259014871929373</v>
      </c>
      <c r="Y66" s="9">
        <v>2.0820322529678898E-3</v>
      </c>
      <c r="Z66" s="2">
        <v>0.31068803412573598</v>
      </c>
      <c r="AA66" s="2">
        <v>6.1452657237116702E-2</v>
      </c>
      <c r="AB66" s="2">
        <f t="shared" si="2"/>
        <v>0.87139999999999995</v>
      </c>
      <c r="AC66" s="2">
        <f t="shared" si="3"/>
        <v>0</v>
      </c>
    </row>
    <row r="67" spans="1:29" x14ac:dyDescent="0.2">
      <c r="A67" s="2">
        <v>63</v>
      </c>
      <c r="B67" s="2">
        <v>63</v>
      </c>
      <c r="C67" s="2">
        <v>0</v>
      </c>
      <c r="D67" s="2">
        <v>0.85709999999999997</v>
      </c>
      <c r="E67" s="2">
        <v>0.90033017184053099</v>
      </c>
      <c r="F67" s="2">
        <v>0.89782808103731704</v>
      </c>
      <c r="G67" s="2">
        <v>9.7611777284847805E-3</v>
      </c>
      <c r="H67" s="2">
        <v>0.90033017184053099</v>
      </c>
      <c r="I67" s="2">
        <v>0.87671949246100001</v>
      </c>
      <c r="J67" s="2">
        <v>0.64290000000000003</v>
      </c>
      <c r="K67" s="2">
        <v>0.58835358662264603</v>
      </c>
      <c r="L67" s="2">
        <v>0.52591787512813204</v>
      </c>
      <c r="M67" s="9">
        <v>5.55498024914413E-3</v>
      </c>
      <c r="N67" s="2">
        <v>0.58835358662264603</v>
      </c>
      <c r="O67" s="2">
        <v>0.42474172646179797</v>
      </c>
      <c r="P67" s="2">
        <v>0.57140000000000002</v>
      </c>
      <c r="Q67" s="2">
        <v>0.56209097653627305</v>
      </c>
      <c r="R67" s="2">
        <v>0.48082069030829799</v>
      </c>
      <c r="S67" s="9">
        <v>3.5313302218647901E-3</v>
      </c>
      <c r="T67" s="2">
        <v>0.56209097653627305</v>
      </c>
      <c r="U67" s="2">
        <v>0.39902628862431999</v>
      </c>
      <c r="V67" s="2">
        <v>0.7</v>
      </c>
      <c r="W67" s="2">
        <v>0.58116921420608203</v>
      </c>
      <c r="X67">
        <v>0.51053529764924699</v>
      </c>
      <c r="Y67" s="9">
        <v>4.9722887575626299E-3</v>
      </c>
      <c r="Z67" s="2">
        <v>0.58116921420608203</v>
      </c>
      <c r="AA67" s="2">
        <v>0.42379318072593603</v>
      </c>
      <c r="AB67" s="2">
        <f t="shared" si="2"/>
        <v>0.90033017184053099</v>
      </c>
      <c r="AC67" s="2" t="str">
        <f t="shared" si="3"/>
        <v/>
      </c>
    </row>
    <row r="68" spans="1:29" x14ac:dyDescent="0.2">
      <c r="A68" s="2">
        <v>64</v>
      </c>
      <c r="B68" s="2">
        <v>64</v>
      </c>
      <c r="C68" s="2">
        <v>0</v>
      </c>
      <c r="D68" s="2">
        <v>0.52859999999999996</v>
      </c>
      <c r="E68" s="2">
        <v>0.68336464081491699</v>
      </c>
      <c r="F68" s="2">
        <v>0.67219330157552404</v>
      </c>
      <c r="G68" s="2">
        <v>5.2715574790324401E-3</v>
      </c>
      <c r="H68" s="2">
        <v>0.68336464081491699</v>
      </c>
      <c r="I68" s="2">
        <v>0.55192743795258603</v>
      </c>
      <c r="J68" s="2">
        <v>0.8286</v>
      </c>
      <c r="K68" s="2">
        <v>0.39592039819274599</v>
      </c>
      <c r="L68" s="2">
        <v>0.32025787404605299</v>
      </c>
      <c r="M68" s="9">
        <v>5.1185805017929997E-4</v>
      </c>
      <c r="N68" s="2">
        <v>0.39592039819274599</v>
      </c>
      <c r="O68" s="2">
        <v>0.12867058084479399</v>
      </c>
      <c r="P68" s="2">
        <v>0.45710000000000001</v>
      </c>
      <c r="Q68" s="2">
        <v>0.57950595212834199</v>
      </c>
      <c r="R68" s="2">
        <v>0.56520289991583095</v>
      </c>
      <c r="S68" s="9">
        <v>1.7908267144645901E-3</v>
      </c>
      <c r="T68" s="2">
        <v>0.57950595212834199</v>
      </c>
      <c r="U68" s="2">
        <v>0.437994113458054</v>
      </c>
      <c r="V68" s="2">
        <v>0.77139999999999997</v>
      </c>
      <c r="W68" s="2">
        <v>0.28124237188271101</v>
      </c>
      <c r="X68">
        <v>0.22857213999543799</v>
      </c>
      <c r="Y68" s="9">
        <v>6.8489868094080003E-4</v>
      </c>
      <c r="Z68" s="2">
        <v>0.28124237188271101</v>
      </c>
      <c r="AA68" s="2">
        <v>8.6689851113728109E-3</v>
      </c>
      <c r="AB68" s="2">
        <f t="shared" si="2"/>
        <v>0.8286</v>
      </c>
      <c r="AC68" s="2">
        <f t="shared" si="3"/>
        <v>0</v>
      </c>
    </row>
    <row r="69" spans="1:29" x14ac:dyDescent="0.2">
      <c r="A69" s="2">
        <v>65</v>
      </c>
      <c r="B69" s="2">
        <v>65</v>
      </c>
      <c r="C69" s="2">
        <v>0</v>
      </c>
      <c r="D69" s="2">
        <v>0.71430000000000005</v>
      </c>
      <c r="E69" s="2">
        <v>0.82751919244016903</v>
      </c>
      <c r="F69" s="2">
        <v>0.87667668504374296</v>
      </c>
      <c r="G69" s="2">
        <v>1.00502054373334E-2</v>
      </c>
      <c r="H69" s="2">
        <v>0.82751919244016903</v>
      </c>
      <c r="I69" s="2">
        <v>0.88417265351329499</v>
      </c>
      <c r="J69" s="2">
        <v>0.9143</v>
      </c>
      <c r="K69" s="2">
        <v>0.45407506099769002</v>
      </c>
      <c r="L69" s="2">
        <v>0.40347781479358602</v>
      </c>
      <c r="M69" s="9">
        <v>1.5830012188026901E-3</v>
      </c>
      <c r="N69" s="2">
        <v>0.45407506099769002</v>
      </c>
      <c r="O69" s="2">
        <v>0.18883947039555199</v>
      </c>
      <c r="P69" s="2">
        <v>0.6714</v>
      </c>
      <c r="Q69" s="2">
        <v>0.64817873452390895</v>
      </c>
      <c r="R69" s="2">
        <v>0.68094378411769796</v>
      </c>
      <c r="S69" s="9">
        <v>5.9854243017200904E-3</v>
      </c>
      <c r="T69" s="2">
        <v>0.64817873452390895</v>
      </c>
      <c r="U69" s="2">
        <v>0.56895833946764396</v>
      </c>
      <c r="V69" s="2">
        <v>0.8286</v>
      </c>
      <c r="W69" s="2">
        <v>0.49784375642027101</v>
      </c>
      <c r="X69">
        <v>0.43774612333093299</v>
      </c>
      <c r="Y69" s="9">
        <v>2.0008804476154699E-3</v>
      </c>
      <c r="Z69" s="2">
        <v>0.49784375642027101</v>
      </c>
      <c r="AA69" s="2">
        <v>0.26757170047078799</v>
      </c>
      <c r="AB69" s="2">
        <f t="shared" ref="AB69:AB98" si="4">MAX(D69:W69)</f>
        <v>0.9143</v>
      </c>
      <c r="AC69" s="2">
        <f t="shared" ref="AC69:AC98" si="5">IF(AB69=V69,$X$1,IF(AB69=P69,$P$1,IF(AB69=J69,$J$1,IF(AB69=D69,$D$1,""))))</f>
        <v>0</v>
      </c>
    </row>
    <row r="70" spans="1:29" x14ac:dyDescent="0.2">
      <c r="A70" s="2">
        <v>66</v>
      </c>
      <c r="B70" s="2">
        <v>66</v>
      </c>
      <c r="C70" s="2">
        <v>0</v>
      </c>
      <c r="D70" s="2">
        <v>1</v>
      </c>
      <c r="E70" s="2">
        <v>0.912304716450827</v>
      </c>
      <c r="F70" s="2">
        <v>0.91151405743190195</v>
      </c>
      <c r="G70" s="2">
        <v>0</v>
      </c>
      <c r="H70" s="2">
        <v>0.912304716450827</v>
      </c>
      <c r="I70" s="2">
        <v>0.71428571428571397</v>
      </c>
      <c r="J70" s="2">
        <v>0.98570000000000002</v>
      </c>
      <c r="K70" s="2">
        <v>0.28092648110219398</v>
      </c>
      <c r="L70" s="2">
        <v>0.23971041845423799</v>
      </c>
      <c r="M70" s="9">
        <v>4.0012488274699999E-5</v>
      </c>
      <c r="N70" s="2">
        <v>0.28092648110219398</v>
      </c>
      <c r="O70" s="2">
        <v>2.1590920165181098E-3</v>
      </c>
      <c r="P70" s="2">
        <v>0.98570000000000002</v>
      </c>
      <c r="Q70" s="2">
        <v>0.35379217692783899</v>
      </c>
      <c r="R70" s="2">
        <v>0.32713309888328801</v>
      </c>
      <c r="S70" s="9">
        <v>5.3188389366799998E-5</v>
      </c>
      <c r="T70" s="2">
        <v>0.35379217692783899</v>
      </c>
      <c r="U70" s="2">
        <v>4.0816326758689997E-4</v>
      </c>
      <c r="V70" s="2">
        <v>0.9143</v>
      </c>
      <c r="W70" s="2">
        <v>0.255610130514417</v>
      </c>
      <c r="X70">
        <v>0.20187277793884201</v>
      </c>
      <c r="Y70" s="9">
        <v>2.97148113272E-5</v>
      </c>
      <c r="Z70" s="2">
        <v>0.255610130514417</v>
      </c>
      <c r="AA70" s="2">
        <v>1.1966605005519701E-3</v>
      </c>
      <c r="AB70" s="2">
        <f t="shared" si="4"/>
        <v>1</v>
      </c>
      <c r="AC70" s="2">
        <f t="shared" si="5"/>
        <v>0</v>
      </c>
    </row>
    <row r="71" spans="1:29" x14ac:dyDescent="0.2">
      <c r="A71" s="2">
        <v>67</v>
      </c>
      <c r="B71" s="2">
        <v>67</v>
      </c>
      <c r="C71" s="2">
        <v>0</v>
      </c>
      <c r="D71" s="2">
        <v>1</v>
      </c>
      <c r="E71" s="2">
        <v>0.96055761745997803</v>
      </c>
      <c r="F71" s="2">
        <v>0.96055761745997803</v>
      </c>
      <c r="G71" s="2">
        <v>0</v>
      </c>
      <c r="H71" s="2">
        <v>0.96055761745997803</v>
      </c>
      <c r="I71" s="2">
        <v>0.84285714285714197</v>
      </c>
      <c r="J71" s="2">
        <v>0.94289999999999996</v>
      </c>
      <c r="K71" s="2">
        <v>0.24899874478578499</v>
      </c>
      <c r="L71" s="2">
        <v>0.197055835809026</v>
      </c>
      <c r="M71" s="9">
        <v>8.98904433208E-5</v>
      </c>
      <c r="N71" s="2">
        <v>0.24899874478578499</v>
      </c>
      <c r="O71" s="2">
        <v>4.76190490382058E-3</v>
      </c>
      <c r="P71" s="2">
        <v>0.85709999999999997</v>
      </c>
      <c r="Q71" s="2">
        <v>0.40198657597814202</v>
      </c>
      <c r="R71" s="2">
        <v>0.33798332299504902</v>
      </c>
      <c r="S71" s="9">
        <v>2.8707366436699999E-5</v>
      </c>
      <c r="T71" s="2">
        <v>0.40198657597814202</v>
      </c>
      <c r="U71" s="2">
        <v>0.33431566138086499</v>
      </c>
      <c r="V71" s="2">
        <v>0.88570000000000004</v>
      </c>
      <c r="W71" s="2">
        <v>0.24785122019903999</v>
      </c>
      <c r="X71">
        <v>0.19188932244266699</v>
      </c>
      <c r="Y71" s="9">
        <v>1.154472369568E-4</v>
      </c>
      <c r="Z71" s="2">
        <v>0.24785122019903999</v>
      </c>
      <c r="AA71" s="2">
        <v>1.275510261101E-4</v>
      </c>
      <c r="AB71" s="2">
        <f t="shared" si="4"/>
        <v>1</v>
      </c>
      <c r="AC71" s="2">
        <f t="shared" si="5"/>
        <v>0</v>
      </c>
    </row>
    <row r="72" spans="1:29" x14ac:dyDescent="0.2">
      <c r="A72" s="2">
        <v>68</v>
      </c>
      <c r="B72" s="2">
        <v>68</v>
      </c>
      <c r="C72" s="2">
        <v>0</v>
      </c>
      <c r="D72" s="2">
        <v>0.8</v>
      </c>
      <c r="E72" s="2">
        <v>0.95041498967579396</v>
      </c>
      <c r="F72" s="2">
        <v>0.95041498967579396</v>
      </c>
      <c r="G72" s="2">
        <v>0</v>
      </c>
      <c r="H72" s="2">
        <v>0.95041498967579396</v>
      </c>
      <c r="I72" s="2">
        <v>0.8</v>
      </c>
      <c r="J72" s="2">
        <v>0.94289999999999996</v>
      </c>
      <c r="K72" s="2">
        <v>0.25226523429155301</v>
      </c>
      <c r="L72" s="2">
        <v>0.19178889457668499</v>
      </c>
      <c r="M72" s="9">
        <v>2.6057088481500001E-5</v>
      </c>
      <c r="N72" s="2">
        <v>0.25226523429155301</v>
      </c>
      <c r="O72" s="2">
        <v>2.10541869912828E-3</v>
      </c>
      <c r="P72" s="2">
        <v>0.84289999999999998</v>
      </c>
      <c r="Q72" s="2">
        <v>0.147093568529401</v>
      </c>
      <c r="R72" s="2">
        <v>0.10576809964009599</v>
      </c>
      <c r="S72" s="9">
        <v>1.9173507046499999E-5</v>
      </c>
      <c r="T72" s="2">
        <v>0.147093568529401</v>
      </c>
      <c r="U72" s="2">
        <v>5.5414050418351301E-3</v>
      </c>
      <c r="V72" s="2">
        <v>0.68569999999999998</v>
      </c>
      <c r="W72" s="2">
        <v>0.25012751626116803</v>
      </c>
      <c r="X72">
        <v>0.18548659533262199</v>
      </c>
      <c r="Y72" s="9">
        <v>3.9391951369399997E-5</v>
      </c>
      <c r="Z72" s="2">
        <v>0.25012751626116803</v>
      </c>
      <c r="AA72" s="2">
        <v>9.4657006939607002E-3</v>
      </c>
      <c r="AB72" s="2">
        <f t="shared" si="4"/>
        <v>0.95041498967579396</v>
      </c>
      <c r="AC72" s="2" t="str">
        <f t="shared" si="5"/>
        <v/>
      </c>
    </row>
    <row r="73" spans="1:29" x14ac:dyDescent="0.2">
      <c r="A73" s="2">
        <v>69</v>
      </c>
      <c r="B73" s="2">
        <v>69</v>
      </c>
      <c r="C73" s="2">
        <v>0</v>
      </c>
      <c r="D73" s="2">
        <v>0.8286</v>
      </c>
      <c r="E73" s="2">
        <v>0.83247206253664796</v>
      </c>
      <c r="F73" s="2">
        <v>0.833173515541212</v>
      </c>
      <c r="G73" s="2">
        <v>3.58615807823038E-3</v>
      </c>
      <c r="H73" s="2">
        <v>0.83247206253664796</v>
      </c>
      <c r="I73" s="2">
        <v>0.77630744214568803</v>
      </c>
      <c r="J73" s="2">
        <v>0.71430000000000005</v>
      </c>
      <c r="K73" s="2">
        <v>0.57317908108234406</v>
      </c>
      <c r="L73" s="2">
        <v>0.532594369351863</v>
      </c>
      <c r="M73" s="9">
        <v>1.5107574581634199E-3</v>
      </c>
      <c r="N73" s="2">
        <v>0.57317908108234406</v>
      </c>
      <c r="O73" s="2">
        <v>0.40015650178704898</v>
      </c>
      <c r="P73" s="2">
        <v>0.7571</v>
      </c>
      <c r="Q73" s="2">
        <v>0.72991673861231099</v>
      </c>
      <c r="R73" s="2">
        <v>0.73651983716658098</v>
      </c>
      <c r="S73" s="9">
        <v>6.2500003592244197E-3</v>
      </c>
      <c r="T73" s="2">
        <v>0.72991673861231099</v>
      </c>
      <c r="U73" s="2">
        <v>0.68722261706633203</v>
      </c>
      <c r="V73" s="2">
        <v>0.65710000000000002</v>
      </c>
      <c r="W73" s="2">
        <v>0.380443205365112</v>
      </c>
      <c r="X73">
        <v>0.30897269738571898</v>
      </c>
      <c r="Y73" s="9">
        <v>5.4119757426500002E-4</v>
      </c>
      <c r="Z73" s="2">
        <v>0.380443205365112</v>
      </c>
      <c r="AA73" s="2">
        <v>0.13572665171564599</v>
      </c>
      <c r="AB73" s="2">
        <f t="shared" si="4"/>
        <v>0.833173515541212</v>
      </c>
      <c r="AC73" s="2" t="str">
        <f t="shared" si="5"/>
        <v/>
      </c>
    </row>
    <row r="74" spans="1:29" x14ac:dyDescent="0.2">
      <c r="A74" s="2">
        <v>70</v>
      </c>
      <c r="B74" s="2">
        <v>70</v>
      </c>
      <c r="C74" s="2">
        <v>0</v>
      </c>
      <c r="D74" s="2">
        <v>0.87139999999999995</v>
      </c>
      <c r="E74" s="2">
        <v>0.86357131004333498</v>
      </c>
      <c r="F74" s="2">
        <v>0.86772858500480599</v>
      </c>
      <c r="G74" s="2">
        <v>1.44417884044482E-3</v>
      </c>
      <c r="H74" s="2">
        <v>0.86357131004333498</v>
      </c>
      <c r="I74" s="2">
        <v>0.82667238820078104</v>
      </c>
      <c r="J74" s="2">
        <v>0.7</v>
      </c>
      <c r="K74" s="2">
        <v>0.40163268255335899</v>
      </c>
      <c r="L74" s="2">
        <v>0.32144004361970002</v>
      </c>
      <c r="M74" s="9">
        <v>8.5496394562400004E-4</v>
      </c>
      <c r="N74" s="2">
        <v>0.40163268255335899</v>
      </c>
      <c r="O74" s="2">
        <v>0.15530280703013399</v>
      </c>
      <c r="P74" s="2">
        <v>0.61429999999999996</v>
      </c>
      <c r="Q74" s="2">
        <v>0.55199510114533501</v>
      </c>
      <c r="R74" s="2">
        <v>0.54833099863358903</v>
      </c>
      <c r="S74" s="9">
        <v>3.28167597846394E-3</v>
      </c>
      <c r="T74" s="2">
        <v>0.55199510114533501</v>
      </c>
      <c r="U74" s="2">
        <v>0.40519139408799099</v>
      </c>
      <c r="V74" s="2">
        <v>0.7429</v>
      </c>
      <c r="W74" s="2">
        <v>0.39273011748279801</v>
      </c>
      <c r="X74">
        <v>0.31572093090840703</v>
      </c>
      <c r="Y74" s="9">
        <v>6.4817402079440001E-4</v>
      </c>
      <c r="Z74" s="2">
        <v>0.39273011748279801</v>
      </c>
      <c r="AA74" s="2">
        <v>0.13694436738733201</v>
      </c>
      <c r="AB74" s="2">
        <f t="shared" si="4"/>
        <v>0.87139999999999995</v>
      </c>
      <c r="AC74" s="2">
        <f t="shared" si="5"/>
        <v>0</v>
      </c>
    </row>
    <row r="75" spans="1:29" x14ac:dyDescent="0.2">
      <c r="A75" s="2">
        <v>71</v>
      </c>
      <c r="B75" s="2">
        <v>71</v>
      </c>
      <c r="C75" s="2">
        <v>0</v>
      </c>
      <c r="D75" s="2">
        <v>0.1714</v>
      </c>
      <c r="E75" s="2">
        <v>0.57282189471380995</v>
      </c>
      <c r="F75" s="2">
        <v>0.58286306858062698</v>
      </c>
      <c r="G75" s="2">
        <v>0</v>
      </c>
      <c r="H75" s="2">
        <v>0.57282189471380995</v>
      </c>
      <c r="I75" s="2">
        <v>0.17678571428571399</v>
      </c>
      <c r="J75" s="2">
        <v>0.84289999999999998</v>
      </c>
      <c r="K75" s="2">
        <v>0.27348530718258401</v>
      </c>
      <c r="L75" s="2">
        <v>0.22588233692305401</v>
      </c>
      <c r="M75" s="9">
        <v>1.2920673470939999E-4</v>
      </c>
      <c r="N75" s="2">
        <v>0.27348530718258401</v>
      </c>
      <c r="O75" s="2">
        <v>9.3493693375161693E-3</v>
      </c>
      <c r="P75" s="2">
        <v>0.4</v>
      </c>
      <c r="Q75" s="2">
        <v>0.34693771728447498</v>
      </c>
      <c r="R75" s="2">
        <v>0.33207104887281103</v>
      </c>
      <c r="S75" s="9">
        <v>3.2795883848200002E-4</v>
      </c>
      <c r="T75" s="2">
        <v>0.34693771728447498</v>
      </c>
      <c r="U75" s="2">
        <v>2.2400042574320499E-3</v>
      </c>
      <c r="V75" s="2">
        <v>0.72860000000000003</v>
      </c>
      <c r="W75" s="2">
        <v>0.256869051711899</v>
      </c>
      <c r="X75">
        <v>0.20765535788876599</v>
      </c>
      <c r="Y75" s="9">
        <v>2.108087247637E-4</v>
      </c>
      <c r="Z75" s="2">
        <v>0.256869051711899</v>
      </c>
      <c r="AA75" s="2">
        <v>2.87207178771495E-3</v>
      </c>
      <c r="AB75" s="2">
        <f t="shared" si="4"/>
        <v>0.84289999999999998</v>
      </c>
      <c r="AC75" s="2">
        <f t="shared" si="5"/>
        <v>0</v>
      </c>
    </row>
    <row r="76" spans="1:29" x14ac:dyDescent="0.2">
      <c r="A76" s="2">
        <v>72</v>
      </c>
      <c r="B76" s="2">
        <v>72</v>
      </c>
      <c r="C76" s="2">
        <v>0</v>
      </c>
      <c r="D76" s="2">
        <v>0.5</v>
      </c>
      <c r="E76" s="2">
        <v>0.40095687572445099</v>
      </c>
      <c r="F76" s="2">
        <v>0.35772895876850402</v>
      </c>
      <c r="G76" s="2">
        <v>8.0609786195310002E-4</v>
      </c>
      <c r="H76" s="2">
        <v>0.40095687572445099</v>
      </c>
      <c r="I76" s="2">
        <v>0.13337368917418599</v>
      </c>
      <c r="J76" s="2">
        <v>0.62860000000000005</v>
      </c>
      <c r="K76" s="2">
        <v>0.36130079009703198</v>
      </c>
      <c r="L76" s="2">
        <v>0.27037456589085701</v>
      </c>
      <c r="M76" s="9">
        <v>5.4537206721889996E-4</v>
      </c>
      <c r="N76" s="2">
        <v>0.36130079009703198</v>
      </c>
      <c r="O76" s="2">
        <v>3.8382229328687699E-2</v>
      </c>
      <c r="P76" s="2">
        <v>0.55710000000000004</v>
      </c>
      <c r="Q76" s="2">
        <v>0.27843620159796301</v>
      </c>
      <c r="R76" s="2">
        <v>0.230213090138775</v>
      </c>
      <c r="S76" s="9">
        <v>1.33850600126054E-3</v>
      </c>
      <c r="T76" s="2">
        <v>0.27843620159796301</v>
      </c>
      <c r="U76" s="2">
        <v>6.1069607475240303E-2</v>
      </c>
      <c r="V76" s="2">
        <v>0.37140000000000001</v>
      </c>
      <c r="W76" s="2">
        <v>0.53340721981866002</v>
      </c>
      <c r="X76">
        <v>0.46468955533845002</v>
      </c>
      <c r="Y76" s="9">
        <v>7.0647893090999999E-4</v>
      </c>
      <c r="Z76" s="2">
        <v>0.53340721981866002</v>
      </c>
      <c r="AA76" s="2">
        <v>0.114622237061017</v>
      </c>
      <c r="AB76" s="2">
        <f t="shared" si="4"/>
        <v>0.62860000000000005</v>
      </c>
      <c r="AC76" s="2">
        <f t="shared" si="5"/>
        <v>0</v>
      </c>
    </row>
    <row r="77" spans="1:29" x14ac:dyDescent="0.2">
      <c r="A77" s="2">
        <v>73</v>
      </c>
      <c r="B77" s="2">
        <v>73</v>
      </c>
      <c r="C77" s="2">
        <v>0</v>
      </c>
      <c r="D77" s="2">
        <v>0.84289999999999998</v>
      </c>
      <c r="E77" s="2">
        <v>0.86934676383222798</v>
      </c>
      <c r="F77" s="2">
        <v>0.87397676046405504</v>
      </c>
      <c r="G77" s="2">
        <v>8.2695242017509995E-4</v>
      </c>
      <c r="H77" s="2">
        <v>0.86934676383222798</v>
      </c>
      <c r="I77" s="2">
        <v>0.74462018502609995</v>
      </c>
      <c r="J77" s="2">
        <v>0.88570000000000004</v>
      </c>
      <c r="K77" s="2">
        <v>0.71597125125782801</v>
      </c>
      <c r="L77" s="2">
        <v>0.73312111241476796</v>
      </c>
      <c r="M77" s="9">
        <v>7.8512746508100002E-5</v>
      </c>
      <c r="N77" s="2">
        <v>0.71597125125782801</v>
      </c>
      <c r="O77" s="2">
        <v>0.53549844423042803</v>
      </c>
      <c r="P77" s="2">
        <v>0.9143</v>
      </c>
      <c r="Q77" s="2">
        <v>0.77693429546696802</v>
      </c>
      <c r="R77" s="2">
        <v>0.76802960059472403</v>
      </c>
      <c r="S77" s="9">
        <v>4.9899416044349996E-4</v>
      </c>
      <c r="T77" s="2">
        <v>0.77693429546696802</v>
      </c>
      <c r="U77" s="2">
        <v>0.60366237525429001</v>
      </c>
      <c r="V77" s="2">
        <v>0.7571</v>
      </c>
      <c r="W77" s="2">
        <v>0.56840076361383696</v>
      </c>
      <c r="X77">
        <v>0.54616053955895505</v>
      </c>
      <c r="Y77" s="9">
        <v>5.9817225140119999E-4</v>
      </c>
      <c r="Z77" s="2">
        <v>0.56840076361383696</v>
      </c>
      <c r="AA77" s="2">
        <v>0.325210228908274</v>
      </c>
      <c r="AB77" s="2">
        <f t="shared" si="4"/>
        <v>0.9143</v>
      </c>
      <c r="AC77" s="2">
        <f t="shared" si="5"/>
        <v>0</v>
      </c>
    </row>
    <row r="78" spans="1:29" x14ac:dyDescent="0.2">
      <c r="A78" s="2">
        <v>74</v>
      </c>
      <c r="B78" s="2">
        <v>74</v>
      </c>
      <c r="C78" s="2">
        <v>0</v>
      </c>
      <c r="D78" s="2">
        <v>0.94289999999999996</v>
      </c>
      <c r="E78" s="2">
        <v>0.91011526371751506</v>
      </c>
      <c r="F78" s="2">
        <v>0.92364154245172203</v>
      </c>
      <c r="G78" s="2">
        <v>0</v>
      </c>
      <c r="H78" s="2">
        <v>0.91011526371751506</v>
      </c>
      <c r="I78" s="2">
        <v>0.90857142571892002</v>
      </c>
      <c r="J78" s="2">
        <v>0.7571</v>
      </c>
      <c r="K78" s="2">
        <v>0.55316191485949895</v>
      </c>
      <c r="L78" s="2">
        <v>0.52646872826984903</v>
      </c>
      <c r="M78" s="9">
        <v>7.3695369730039997E-4</v>
      </c>
      <c r="N78" s="2">
        <v>0.55316191485949895</v>
      </c>
      <c r="O78" s="2">
        <v>0.41951662047899102</v>
      </c>
      <c r="P78" s="2">
        <v>0.95709999999999995</v>
      </c>
      <c r="Q78" s="2">
        <v>0.83306979451860697</v>
      </c>
      <c r="R78" s="2">
        <v>0.85512050560542496</v>
      </c>
      <c r="S78" s="9">
        <v>1.41180402466229E-3</v>
      </c>
      <c r="T78" s="2">
        <v>0.83306979451860697</v>
      </c>
      <c r="U78" s="2">
        <v>0.91404762182916899</v>
      </c>
      <c r="V78" s="2">
        <v>0.6714</v>
      </c>
      <c r="W78" s="2">
        <v>0.44275859530482897</v>
      </c>
      <c r="X78">
        <v>0.39596268513372901</v>
      </c>
      <c r="Y78" s="9">
        <v>1.5493049934905501E-3</v>
      </c>
      <c r="Z78" s="2">
        <v>0.44275859530482897</v>
      </c>
      <c r="AA78" s="2">
        <v>0.223046055476048</v>
      </c>
      <c r="AB78" s="2">
        <f t="shared" si="4"/>
        <v>0.95709999999999995</v>
      </c>
      <c r="AC78" s="2">
        <f t="shared" si="5"/>
        <v>0</v>
      </c>
    </row>
    <row r="79" spans="1:29" x14ac:dyDescent="0.2">
      <c r="A79" s="2">
        <v>75</v>
      </c>
      <c r="B79" s="2">
        <v>75</v>
      </c>
      <c r="C79" s="2">
        <v>0</v>
      </c>
      <c r="D79" s="2">
        <v>1</v>
      </c>
      <c r="E79" s="2">
        <v>0.98985737221581505</v>
      </c>
      <c r="F79" s="2">
        <v>0.98985737221581505</v>
      </c>
      <c r="G79" s="2">
        <v>0</v>
      </c>
      <c r="H79" s="2">
        <v>0.98985737221581505</v>
      </c>
      <c r="I79" s="2">
        <v>0.95714285714285696</v>
      </c>
      <c r="J79" s="2">
        <v>0.9</v>
      </c>
      <c r="K79" s="2">
        <v>0.26734108115945499</v>
      </c>
      <c r="L79" s="2">
        <v>0.204209928427423</v>
      </c>
      <c r="M79" s="9">
        <v>9.5431599765999996E-5</v>
      </c>
      <c r="N79" s="2">
        <v>0.26734108115945499</v>
      </c>
      <c r="O79" s="2">
        <v>6.4712633511849801E-3</v>
      </c>
      <c r="P79" s="2">
        <v>0.57140000000000002</v>
      </c>
      <c r="Q79" s="2">
        <v>0.62554936834744002</v>
      </c>
      <c r="R79" s="2">
        <v>0.60016842825072103</v>
      </c>
      <c r="S79" s="9">
        <v>0</v>
      </c>
      <c r="T79" s="2">
        <v>0.62554936834744002</v>
      </c>
      <c r="U79" s="2">
        <v>0.45161890073546301</v>
      </c>
      <c r="V79" s="2">
        <v>0.92859999999999998</v>
      </c>
      <c r="W79" s="2">
        <v>0.24617732763290401</v>
      </c>
      <c r="X79">
        <v>0.19743871156658399</v>
      </c>
      <c r="Y79" s="9">
        <v>4.9166160170000001E-5</v>
      </c>
      <c r="Z79" s="2">
        <v>0.24617732763290401</v>
      </c>
      <c r="AA79" s="2">
        <v>0</v>
      </c>
      <c r="AB79" s="2">
        <f t="shared" si="4"/>
        <v>1</v>
      </c>
      <c r="AC79" s="2">
        <f t="shared" si="5"/>
        <v>0</v>
      </c>
    </row>
    <row r="80" spans="1:29" x14ac:dyDescent="0.2">
      <c r="A80" s="2">
        <v>76</v>
      </c>
      <c r="B80" s="2">
        <v>76</v>
      </c>
      <c r="C80" s="2">
        <v>0</v>
      </c>
      <c r="D80" s="2">
        <v>0.98570000000000002</v>
      </c>
      <c r="E80" s="2">
        <v>0.95308125955717904</v>
      </c>
      <c r="F80" s="2">
        <v>0.95219761048044405</v>
      </c>
      <c r="G80" s="2">
        <v>0</v>
      </c>
      <c r="H80" s="2">
        <v>0.95308125955717904</v>
      </c>
      <c r="I80" s="2">
        <v>0.82857142857142796</v>
      </c>
      <c r="J80" s="2">
        <v>0.85709999999999997</v>
      </c>
      <c r="K80" s="2">
        <v>0.24335749064173001</v>
      </c>
      <c r="L80" s="2">
        <v>0.18898614921740101</v>
      </c>
      <c r="M80" s="9">
        <v>1.44576516634E-5</v>
      </c>
      <c r="N80" s="2">
        <v>0.24335749064173001</v>
      </c>
      <c r="O80" s="2">
        <v>1.5173500736377001E-3</v>
      </c>
      <c r="P80" s="2">
        <v>0.95709999999999995</v>
      </c>
      <c r="Q80" s="2">
        <v>0.51595863593476099</v>
      </c>
      <c r="R80" s="2">
        <v>0.50729935701404205</v>
      </c>
      <c r="S80" s="9">
        <v>0</v>
      </c>
      <c r="T80" s="2">
        <v>0.51595863593476099</v>
      </c>
      <c r="U80" s="2">
        <v>0.43347374858068499</v>
      </c>
      <c r="V80" s="2">
        <v>0.85709999999999997</v>
      </c>
      <c r="W80" s="2">
        <v>0.24096877511058501</v>
      </c>
      <c r="X80">
        <v>0.183883640808718</v>
      </c>
      <c r="Y80" s="9">
        <v>2.2880879363799999E-5</v>
      </c>
      <c r="Z80" s="2">
        <v>0.24096877511058501</v>
      </c>
      <c r="AA80" s="2">
        <v>1.5144026638673801E-3</v>
      </c>
      <c r="AB80" s="2">
        <f t="shared" si="4"/>
        <v>0.98570000000000002</v>
      </c>
      <c r="AC80" s="2">
        <f t="shared" si="5"/>
        <v>0</v>
      </c>
    </row>
    <row r="81" spans="1:29" x14ac:dyDescent="0.2">
      <c r="A81" s="2">
        <v>77</v>
      </c>
      <c r="B81" s="2">
        <v>77</v>
      </c>
      <c r="C81" s="2">
        <v>0</v>
      </c>
      <c r="D81" s="2">
        <v>0.1714</v>
      </c>
      <c r="E81" s="2">
        <v>0.42598264430250399</v>
      </c>
      <c r="F81" s="2">
        <v>0.41113729370491803</v>
      </c>
      <c r="G81" s="2">
        <v>1.6231705035482099E-2</v>
      </c>
      <c r="H81" s="2">
        <v>0.42598264430250399</v>
      </c>
      <c r="I81" s="2">
        <v>0.17142857142857101</v>
      </c>
      <c r="J81" s="2">
        <v>0.72860000000000003</v>
      </c>
      <c r="K81" s="2">
        <v>0.263972019297736</v>
      </c>
      <c r="L81" s="2">
        <v>0.21083049476146601</v>
      </c>
      <c r="M81" s="9">
        <v>1.9849846305860001E-4</v>
      </c>
      <c r="N81" s="2">
        <v>0.263972019297736</v>
      </c>
      <c r="O81" s="2">
        <v>4.9581917002797099E-3</v>
      </c>
      <c r="P81" s="2">
        <v>0.12859999999999999</v>
      </c>
      <c r="Q81" s="2">
        <v>0.38868782882179498</v>
      </c>
      <c r="R81" s="2">
        <v>0.37202941583735599</v>
      </c>
      <c r="S81" s="9">
        <v>1.1952964748655001E-2</v>
      </c>
      <c r="T81" s="2">
        <v>0.38868782882179498</v>
      </c>
      <c r="U81" s="2">
        <v>0.128571428571428</v>
      </c>
      <c r="V81" s="2">
        <v>0.8</v>
      </c>
      <c r="W81" s="2">
        <v>0.25618154342685401</v>
      </c>
      <c r="X81">
        <v>0.21344232239893501</v>
      </c>
      <c r="Y81" s="9">
        <v>3.2437382864629999E-4</v>
      </c>
      <c r="Z81" s="2">
        <v>0.25618154342685401</v>
      </c>
      <c r="AA81" s="2">
        <v>6.7973518744109996E-4</v>
      </c>
      <c r="AB81" s="2">
        <f t="shared" si="4"/>
        <v>0.8</v>
      </c>
      <c r="AC81" s="2">
        <f t="shared" si="5"/>
        <v>0</v>
      </c>
    </row>
    <row r="82" spans="1:29" x14ac:dyDescent="0.2">
      <c r="A82" s="2">
        <v>78</v>
      </c>
      <c r="B82" s="2">
        <v>78</v>
      </c>
      <c r="C82" s="2">
        <v>0</v>
      </c>
      <c r="D82" s="2">
        <v>0.1</v>
      </c>
      <c r="E82" s="2">
        <v>0.33830253779888098</v>
      </c>
      <c r="F82" s="2">
        <v>0.31976601971047203</v>
      </c>
      <c r="G82" s="2">
        <v>0</v>
      </c>
      <c r="H82" s="2">
        <v>0.33830253779888098</v>
      </c>
      <c r="I82" s="2">
        <v>0</v>
      </c>
      <c r="J82" s="2">
        <v>0.9</v>
      </c>
      <c r="K82" s="2">
        <v>0.26659275974546098</v>
      </c>
      <c r="L82" s="2">
        <v>0.244921355162348</v>
      </c>
      <c r="M82" s="9">
        <v>4.4567537094870001E-4</v>
      </c>
      <c r="N82" s="2">
        <v>0.26659275974546098</v>
      </c>
      <c r="O82" s="2">
        <v>1.01677055869783E-2</v>
      </c>
      <c r="P82" s="2">
        <v>2.86E-2</v>
      </c>
      <c r="Q82" s="2">
        <v>0.32201849392482201</v>
      </c>
      <c r="R82" s="2">
        <v>0.30693086087703703</v>
      </c>
      <c r="S82" s="9">
        <v>0</v>
      </c>
      <c r="T82" s="2">
        <v>0.32201849392482201</v>
      </c>
      <c r="U82" s="2">
        <v>0</v>
      </c>
      <c r="V82" s="2">
        <v>0.9143</v>
      </c>
      <c r="W82" s="2">
        <v>0.25544974229165401</v>
      </c>
      <c r="X82">
        <v>0.21069646030664399</v>
      </c>
      <c r="Y82" s="9">
        <v>3.0201205351790001E-4</v>
      </c>
      <c r="Z82" s="2">
        <v>0.25544974229165401</v>
      </c>
      <c r="AA82" s="2">
        <v>8.3895553169510001E-4</v>
      </c>
      <c r="AB82" s="2">
        <f t="shared" si="4"/>
        <v>0.9143</v>
      </c>
      <c r="AC82" s="2">
        <f t="shared" si="5"/>
        <v>0</v>
      </c>
    </row>
    <row r="83" spans="1:29" x14ac:dyDescent="0.2">
      <c r="A83" s="2">
        <v>79</v>
      </c>
      <c r="B83" s="2">
        <v>79</v>
      </c>
      <c r="C83" s="2">
        <v>0</v>
      </c>
      <c r="D83" s="2">
        <v>0.1143</v>
      </c>
      <c r="E83" s="2">
        <v>0.358261362569672</v>
      </c>
      <c r="F83" s="2">
        <v>0.34420995563268603</v>
      </c>
      <c r="G83" s="2">
        <v>0</v>
      </c>
      <c r="H83" s="2">
        <v>0.358261362569672</v>
      </c>
      <c r="I83" s="2">
        <v>4.2857142857142802E-2</v>
      </c>
      <c r="J83" s="2">
        <v>0.7429</v>
      </c>
      <c r="K83" s="2">
        <v>0.28863493736301099</v>
      </c>
      <c r="L83" s="2">
        <v>0.253800941577979</v>
      </c>
      <c r="M83" s="9">
        <v>2.7804032433780001E-4</v>
      </c>
      <c r="N83" s="2">
        <v>0.28863493736301099</v>
      </c>
      <c r="O83" s="2">
        <v>4.2652765821129998E-4</v>
      </c>
      <c r="P83" s="2">
        <v>0.7429</v>
      </c>
      <c r="Q83" s="2">
        <v>0.36036814834390302</v>
      </c>
      <c r="R83" s="2">
        <v>0.370301191295896</v>
      </c>
      <c r="S83" s="9">
        <v>1.0379796980749999E-4</v>
      </c>
      <c r="T83" s="2">
        <v>0.36036814834390302</v>
      </c>
      <c r="U83" s="2">
        <v>1.55844156231198E-2</v>
      </c>
      <c r="V83" s="2">
        <v>0.88570000000000004</v>
      </c>
      <c r="W83" s="2">
        <v>0.25901886650494099</v>
      </c>
      <c r="X83">
        <v>0.21782798830951899</v>
      </c>
      <c r="Y83" s="9">
        <v>2.7514868748510001E-4</v>
      </c>
      <c r="Z83" s="2">
        <v>0.25901886650494099</v>
      </c>
      <c r="AA83" s="2">
        <v>6.1224491468500001E-4</v>
      </c>
      <c r="AB83" s="2">
        <f t="shared" si="4"/>
        <v>0.88570000000000004</v>
      </c>
      <c r="AC83" s="2">
        <f t="shared" si="5"/>
        <v>0</v>
      </c>
    </row>
    <row r="84" spans="1:29" x14ac:dyDescent="0.2">
      <c r="A84" s="2">
        <v>80</v>
      </c>
      <c r="B84" s="2">
        <v>80</v>
      </c>
      <c r="C84" s="2">
        <v>0</v>
      </c>
      <c r="D84" s="2">
        <v>0.57140000000000002</v>
      </c>
      <c r="E84" s="2">
        <v>0.76881691898618398</v>
      </c>
      <c r="F84" s="2">
        <v>0.70777030757495296</v>
      </c>
      <c r="G84" s="2">
        <v>8.8780326968325007E-3</v>
      </c>
      <c r="H84" s="2">
        <v>0.76881691898618398</v>
      </c>
      <c r="I84" s="2">
        <v>0.609384743762867</v>
      </c>
      <c r="J84" s="2">
        <v>0.85709999999999997</v>
      </c>
      <c r="K84" s="2">
        <v>0.45473717770406102</v>
      </c>
      <c r="L84" s="2">
        <v>0.33693649747541898</v>
      </c>
      <c r="M84" s="9">
        <v>1.29239790507459E-3</v>
      </c>
      <c r="N84" s="2">
        <v>0.45473717770406102</v>
      </c>
      <c r="O84" s="2">
        <v>7.9324891897184502E-2</v>
      </c>
      <c r="P84" s="2">
        <v>0.54290000000000005</v>
      </c>
      <c r="Q84" s="2">
        <v>0.64259363391569602</v>
      </c>
      <c r="R84" s="2">
        <v>0.58650303908756796</v>
      </c>
      <c r="S84" s="9">
        <v>6.1088318603911501E-3</v>
      </c>
      <c r="T84" s="2">
        <v>0.64259363391569602</v>
      </c>
      <c r="U84" s="2">
        <v>0.40520526245236399</v>
      </c>
      <c r="V84" s="2">
        <v>0.88570000000000004</v>
      </c>
      <c r="W84" s="2">
        <v>0.36734499888760702</v>
      </c>
      <c r="X84">
        <v>0.25578906408377999</v>
      </c>
      <c r="Y84" s="9">
        <v>6.7967913180060004E-4</v>
      </c>
      <c r="Z84" s="2">
        <v>0.36734499888760702</v>
      </c>
      <c r="AA84" s="2">
        <v>4.3867718468287097E-2</v>
      </c>
      <c r="AB84" s="2">
        <f t="shared" si="4"/>
        <v>0.88570000000000004</v>
      </c>
      <c r="AC84" s="2">
        <f t="shared" si="5"/>
        <v>0</v>
      </c>
    </row>
    <row r="85" spans="1:29" x14ac:dyDescent="0.2">
      <c r="A85" s="2">
        <v>81</v>
      </c>
      <c r="B85" s="2">
        <v>81</v>
      </c>
      <c r="C85" s="2">
        <v>0</v>
      </c>
      <c r="D85" s="2">
        <v>1</v>
      </c>
      <c r="E85" s="2">
        <v>0.99999997104917204</v>
      </c>
      <c r="F85" s="2">
        <v>0.99999997104917204</v>
      </c>
      <c r="G85" s="2">
        <v>0</v>
      </c>
      <c r="H85" s="2">
        <v>0.99999997104917204</v>
      </c>
      <c r="I85" s="2">
        <v>1</v>
      </c>
      <c r="J85" s="2">
        <v>0.88570000000000004</v>
      </c>
      <c r="K85" s="2">
        <v>0.292340463825634</v>
      </c>
      <c r="L85" s="2">
        <v>0.207005286003862</v>
      </c>
      <c r="M85" s="9">
        <v>2.982833805228E-4</v>
      </c>
      <c r="N85" s="2">
        <v>0.292340463825634</v>
      </c>
      <c r="O85" s="2">
        <v>1.6348648044679798E-2</v>
      </c>
      <c r="P85" s="2">
        <v>0.92859999999999998</v>
      </c>
      <c r="Q85" s="2">
        <v>0.78810547973428402</v>
      </c>
      <c r="R85" s="2">
        <v>0.76109248080423897</v>
      </c>
      <c r="S85" s="9">
        <v>3.5787278653259997E-4</v>
      </c>
      <c r="T85" s="2">
        <v>0.78810547973428402</v>
      </c>
      <c r="U85" s="2">
        <v>0.74877030701775604</v>
      </c>
      <c r="V85" s="2">
        <v>0.8</v>
      </c>
      <c r="W85" s="2">
        <v>0.31216483286448798</v>
      </c>
      <c r="X85">
        <v>0.23818242166723499</v>
      </c>
      <c r="Y85" s="9">
        <v>1.786295474241E-4</v>
      </c>
      <c r="Z85" s="2">
        <v>0.31216483286448798</v>
      </c>
      <c r="AA85" s="2">
        <v>3.9416982552834899E-2</v>
      </c>
      <c r="AB85" s="2">
        <f t="shared" si="4"/>
        <v>1</v>
      </c>
      <c r="AC85" s="2">
        <f t="shared" si="5"/>
        <v>0</v>
      </c>
    </row>
    <row r="86" spans="1:29" x14ac:dyDescent="0.2">
      <c r="A86" s="2">
        <v>82</v>
      </c>
      <c r="B86" s="2">
        <v>82</v>
      </c>
      <c r="C86" s="2">
        <v>0</v>
      </c>
      <c r="D86" s="2">
        <v>0.95709999999999995</v>
      </c>
      <c r="E86" s="2">
        <v>0.91736046118395598</v>
      </c>
      <c r="F86" s="2">
        <v>0.905440646835735</v>
      </c>
      <c r="G86" s="2">
        <v>2.9890695320708401E-3</v>
      </c>
      <c r="H86" s="2">
        <v>0.91736046118395598</v>
      </c>
      <c r="I86" s="2">
        <v>0.87896825447678495</v>
      </c>
      <c r="J86" s="2">
        <v>0.9143</v>
      </c>
      <c r="K86" s="2">
        <v>0.37309501192399402</v>
      </c>
      <c r="L86" s="2">
        <v>0.25585825294256198</v>
      </c>
      <c r="M86" s="9">
        <v>1.2033620666313299E-3</v>
      </c>
      <c r="N86" s="2">
        <v>0.37309501192399402</v>
      </c>
      <c r="O86" s="2">
        <v>5.78169873915612E-2</v>
      </c>
      <c r="P86" s="2">
        <v>0.65710000000000002</v>
      </c>
      <c r="Q86" s="2">
        <v>0.67607614014829898</v>
      </c>
      <c r="R86" s="2">
        <v>0.65710992706673399</v>
      </c>
      <c r="S86" s="9">
        <v>5.3735158772074696E-3</v>
      </c>
      <c r="T86" s="2">
        <v>0.67607614014829898</v>
      </c>
      <c r="U86" s="2">
        <v>0.555833334901503</v>
      </c>
      <c r="V86" s="2">
        <v>0.78569999999999995</v>
      </c>
      <c r="W86" s="2">
        <v>0.333408921744142</v>
      </c>
      <c r="X86">
        <v>0.25292519948312198</v>
      </c>
      <c r="Y86" s="9">
        <v>6.8812095560129999E-4</v>
      </c>
      <c r="Z86" s="2">
        <v>0.333408921744142</v>
      </c>
      <c r="AA86" s="2">
        <v>5.6292935527328898E-2</v>
      </c>
      <c r="AB86" s="2">
        <f t="shared" si="4"/>
        <v>0.95709999999999995</v>
      </c>
      <c r="AC86" s="2">
        <f t="shared" si="5"/>
        <v>0</v>
      </c>
    </row>
    <row r="87" spans="1:29" x14ac:dyDescent="0.2">
      <c r="A87" s="2">
        <v>83</v>
      </c>
      <c r="B87" s="2">
        <v>83</v>
      </c>
      <c r="C87" s="2">
        <v>0</v>
      </c>
      <c r="D87" s="2">
        <v>0.98570000000000002</v>
      </c>
      <c r="E87" s="2">
        <v>0.98891336321830703</v>
      </c>
      <c r="F87" s="2">
        <v>0.98921617099216996</v>
      </c>
      <c r="G87" s="2">
        <v>1.5999106104884801E-2</v>
      </c>
      <c r="H87" s="2">
        <v>0.98891336321830703</v>
      </c>
      <c r="I87" s="2">
        <v>0.98333333390099598</v>
      </c>
      <c r="J87" s="2">
        <v>0.95709999999999995</v>
      </c>
      <c r="K87" s="2">
        <v>0.473631580599716</v>
      </c>
      <c r="L87" s="2">
        <v>0.38882167360612302</v>
      </c>
      <c r="M87" s="9">
        <v>4.0861342135550703E-3</v>
      </c>
      <c r="N87" s="2">
        <v>0.473631580599716</v>
      </c>
      <c r="O87" s="2">
        <v>0.22041506663497001</v>
      </c>
      <c r="P87" s="2">
        <v>0.95709999999999995</v>
      </c>
      <c r="Q87" s="2">
        <v>0.80378364920616097</v>
      </c>
      <c r="R87" s="2">
        <v>0.81426944562366999</v>
      </c>
      <c r="S87" s="9">
        <v>1.6473383429859299E-2</v>
      </c>
      <c r="T87" s="2">
        <v>0.80378364920616097</v>
      </c>
      <c r="U87" s="2">
        <v>0.82285714553935096</v>
      </c>
      <c r="V87" s="2">
        <v>0.92859999999999998</v>
      </c>
      <c r="W87" s="2">
        <v>0.33015837264912401</v>
      </c>
      <c r="X87">
        <v>0.22649400340659201</v>
      </c>
      <c r="Y87" s="9">
        <v>8.7964381922830005E-4</v>
      </c>
      <c r="Z87" s="2">
        <v>0.33015837264912401</v>
      </c>
      <c r="AA87" s="2">
        <v>3.4645012100892401E-2</v>
      </c>
      <c r="AB87" s="2">
        <f t="shared" si="4"/>
        <v>0.98921617099216996</v>
      </c>
      <c r="AC87" s="2" t="str">
        <f t="shared" si="5"/>
        <v/>
      </c>
    </row>
    <row r="88" spans="1:29" x14ac:dyDescent="0.2">
      <c r="A88" s="2">
        <v>84</v>
      </c>
      <c r="B88" s="2">
        <v>84</v>
      </c>
      <c r="C88" s="2">
        <v>0</v>
      </c>
      <c r="D88" s="2">
        <v>0.8</v>
      </c>
      <c r="E88" s="2">
        <v>0.79170783524002297</v>
      </c>
      <c r="F88" s="2">
        <v>0.78827108634369703</v>
      </c>
      <c r="G88" s="2">
        <v>4.6898152679204896E-3</v>
      </c>
      <c r="H88" s="2">
        <v>0.79170783524002297</v>
      </c>
      <c r="I88" s="2">
        <v>0.72445578170674096</v>
      </c>
      <c r="J88" s="2">
        <v>0.8</v>
      </c>
      <c r="K88" s="2">
        <v>0.441550632246903</v>
      </c>
      <c r="L88" s="2">
        <v>0.37433876906122399</v>
      </c>
      <c r="M88" s="9">
        <v>5.3853413389459996E-4</v>
      </c>
      <c r="N88" s="2">
        <v>0.441550632246903</v>
      </c>
      <c r="O88" s="2">
        <v>0.17816771912787599</v>
      </c>
      <c r="P88" s="2">
        <v>0.72860000000000003</v>
      </c>
      <c r="Q88" s="2">
        <v>0.69284095977033799</v>
      </c>
      <c r="R88" s="2">
        <v>0.68252360480172203</v>
      </c>
      <c r="S88" s="9">
        <v>8.0419613846709995E-4</v>
      </c>
      <c r="T88" s="2">
        <v>0.69284095977033799</v>
      </c>
      <c r="U88" s="2">
        <v>0.61174345814755904</v>
      </c>
      <c r="V88" s="2">
        <v>0.94289999999999996</v>
      </c>
      <c r="W88" s="2">
        <v>0.32096967888729899</v>
      </c>
      <c r="X88">
        <v>0.240472148145948</v>
      </c>
      <c r="Y88" s="9">
        <v>5.2426708862189999E-4</v>
      </c>
      <c r="Z88" s="2">
        <v>0.32096967888729899</v>
      </c>
      <c r="AA88" s="2">
        <v>3.6002917055572702E-2</v>
      </c>
      <c r="AB88" s="2">
        <f t="shared" si="4"/>
        <v>0.94289999999999996</v>
      </c>
      <c r="AC88" s="2">
        <f t="shared" si="5"/>
        <v>0</v>
      </c>
    </row>
    <row r="89" spans="1:29" x14ac:dyDescent="0.2">
      <c r="A89" s="2">
        <v>85</v>
      </c>
      <c r="B89" s="2">
        <v>85</v>
      </c>
      <c r="C89" s="2">
        <v>0</v>
      </c>
      <c r="D89" s="2">
        <v>0.84289999999999998</v>
      </c>
      <c r="E89" s="2">
        <v>0.88200630928788804</v>
      </c>
      <c r="F89" s="2">
        <v>0.880995657188551</v>
      </c>
      <c r="G89" s="2">
        <v>3.98912137108189E-3</v>
      </c>
      <c r="H89" s="2">
        <v>0.88200630928788804</v>
      </c>
      <c r="I89" s="2">
        <v>0.84081632707800102</v>
      </c>
      <c r="J89" s="2">
        <v>0.6714</v>
      </c>
      <c r="K89" s="2">
        <v>0.36750196005616798</v>
      </c>
      <c r="L89" s="2">
        <v>0.27875445868287702</v>
      </c>
      <c r="M89" s="9">
        <v>1.21026177657768E-3</v>
      </c>
      <c r="N89" s="2">
        <v>0.36750196005616798</v>
      </c>
      <c r="O89" s="2">
        <v>8.2394202798604904E-2</v>
      </c>
      <c r="P89" s="2">
        <v>0.88570000000000004</v>
      </c>
      <c r="Q89" s="2">
        <v>0.83958833281482903</v>
      </c>
      <c r="R89" s="2">
        <v>0.828598620210375</v>
      </c>
      <c r="S89" s="9">
        <v>2.3841776219861799E-3</v>
      </c>
      <c r="T89" s="2">
        <v>0.83958833281482903</v>
      </c>
      <c r="U89" s="2">
        <v>0.79437016307243202</v>
      </c>
      <c r="V89" s="2">
        <v>0.47139999999999999</v>
      </c>
      <c r="W89" s="2">
        <v>0.28728482829672902</v>
      </c>
      <c r="X89">
        <v>0.23738966094596001</v>
      </c>
      <c r="Y89" s="9">
        <v>9.223233259815E-4</v>
      </c>
      <c r="Z89" s="2">
        <v>0.28728482829672902</v>
      </c>
      <c r="AA89" s="2">
        <v>2.6663403505725498E-2</v>
      </c>
      <c r="AB89" s="2">
        <f t="shared" si="4"/>
        <v>0.88570000000000004</v>
      </c>
      <c r="AC89" s="2">
        <f t="shared" si="5"/>
        <v>0</v>
      </c>
    </row>
    <row r="90" spans="1:29" x14ac:dyDescent="0.2">
      <c r="A90" s="2">
        <v>86</v>
      </c>
      <c r="B90" s="2">
        <v>86</v>
      </c>
      <c r="C90" s="2">
        <v>0</v>
      </c>
      <c r="D90" s="2">
        <v>0.87139999999999995</v>
      </c>
      <c r="E90" s="2">
        <v>0.89435017662388905</v>
      </c>
      <c r="F90" s="2">
        <v>0.89750693014689797</v>
      </c>
      <c r="G90" s="2">
        <v>5.1152230373450597E-3</v>
      </c>
      <c r="H90" s="2">
        <v>0.89435017662388905</v>
      </c>
      <c r="I90" s="2">
        <v>0.86479591897555697</v>
      </c>
      <c r="J90" s="2">
        <v>0.77139999999999997</v>
      </c>
      <c r="K90" s="2">
        <v>0.40636220510516802</v>
      </c>
      <c r="L90" s="2">
        <v>0.32760676060404098</v>
      </c>
      <c r="M90" s="9">
        <v>1.6430411421294699E-3</v>
      </c>
      <c r="N90" s="2">
        <v>0.40636220510516802</v>
      </c>
      <c r="O90" s="2">
        <v>0.14182356164923701</v>
      </c>
      <c r="P90" s="2">
        <v>0.92859999999999998</v>
      </c>
      <c r="Q90" s="2">
        <v>0.85141109228134104</v>
      </c>
      <c r="R90" s="2">
        <v>0.84584817588329297</v>
      </c>
      <c r="S90" s="9">
        <v>2.7427293626325401E-3</v>
      </c>
      <c r="T90" s="2">
        <v>0.85141109228134104</v>
      </c>
      <c r="U90" s="2">
        <v>0.82192118354141697</v>
      </c>
      <c r="V90" s="2">
        <v>0.6</v>
      </c>
      <c r="W90" s="2">
        <v>0.291110920480319</v>
      </c>
      <c r="X90">
        <v>0.241857499948569</v>
      </c>
      <c r="Y90" s="9">
        <v>1.02170367691931E-3</v>
      </c>
      <c r="Z90" s="2">
        <v>0.291110920480319</v>
      </c>
      <c r="AA90" s="2">
        <v>3.1287726068070898E-2</v>
      </c>
      <c r="AB90" s="2">
        <f t="shared" si="4"/>
        <v>0.92859999999999998</v>
      </c>
      <c r="AC90" s="2">
        <f t="shared" si="5"/>
        <v>0</v>
      </c>
    </row>
    <row r="91" spans="1:29" x14ac:dyDescent="0.2">
      <c r="A91" s="2">
        <v>87</v>
      </c>
      <c r="B91" s="2">
        <v>87</v>
      </c>
      <c r="C91" s="2">
        <v>0</v>
      </c>
      <c r="D91" s="2">
        <v>0.4</v>
      </c>
      <c r="E91" s="2">
        <v>0.57923500984907095</v>
      </c>
      <c r="F91" s="2">
        <v>0.60997445774929804</v>
      </c>
      <c r="G91" s="2">
        <v>6.5579381289093599E-3</v>
      </c>
      <c r="H91" s="2">
        <v>0.57923500984907095</v>
      </c>
      <c r="I91" s="2">
        <v>0.453031109805618</v>
      </c>
      <c r="J91" s="2">
        <v>0.78569999999999995</v>
      </c>
      <c r="K91" s="2">
        <v>0.47199332437344899</v>
      </c>
      <c r="L91" s="2">
        <v>0.36601355820894199</v>
      </c>
      <c r="M91" s="9">
        <v>1.0653430317428699E-3</v>
      </c>
      <c r="N91" s="2">
        <v>0.47199332437344899</v>
      </c>
      <c r="O91" s="2">
        <v>0.13031187499208099</v>
      </c>
      <c r="P91" s="2">
        <v>0.4143</v>
      </c>
      <c r="Q91" s="2">
        <v>0.54448057349238999</v>
      </c>
      <c r="R91" s="2">
        <v>0.55950454516070203</v>
      </c>
      <c r="S91" s="9">
        <v>6.8524425491757104E-3</v>
      </c>
      <c r="T91" s="2">
        <v>0.54448057349238999</v>
      </c>
      <c r="U91" s="2">
        <v>0.450428025291434</v>
      </c>
      <c r="V91" s="2">
        <v>0.77139999999999997</v>
      </c>
      <c r="W91" s="2">
        <v>0.48606706517083298</v>
      </c>
      <c r="X91">
        <v>0.38039328115326998</v>
      </c>
      <c r="Y91" s="9">
        <v>1.1729123120728299E-3</v>
      </c>
      <c r="Z91" s="2">
        <v>0.48606706517083298</v>
      </c>
      <c r="AA91" s="2">
        <v>0.17182954724079699</v>
      </c>
      <c r="AB91" s="2">
        <f t="shared" si="4"/>
        <v>0.78569999999999995</v>
      </c>
      <c r="AC91" s="2">
        <f t="shared" si="5"/>
        <v>0</v>
      </c>
    </row>
    <row r="92" spans="1:29" x14ac:dyDescent="0.2">
      <c r="A92" s="2">
        <v>88</v>
      </c>
      <c r="B92" s="2">
        <v>88</v>
      </c>
      <c r="C92" s="2">
        <v>0</v>
      </c>
      <c r="D92" s="2">
        <v>1</v>
      </c>
      <c r="E92" s="2">
        <v>0.73426994596208806</v>
      </c>
      <c r="F92" s="2">
        <v>0.72847055196762001</v>
      </c>
      <c r="G92" s="2">
        <v>0</v>
      </c>
      <c r="H92" s="2">
        <v>0.73426994596208806</v>
      </c>
      <c r="I92" s="2">
        <v>0.42857142857142799</v>
      </c>
      <c r="J92" s="2">
        <v>0.95709999999999995</v>
      </c>
      <c r="K92" s="2">
        <v>0.26841887044055102</v>
      </c>
      <c r="L92" s="2">
        <v>0.222773388028144</v>
      </c>
      <c r="M92" s="9">
        <v>0</v>
      </c>
      <c r="N92" s="2">
        <v>0.26841887044055102</v>
      </c>
      <c r="O92" s="2">
        <v>5.3119378829641004E-3</v>
      </c>
      <c r="P92" s="2">
        <v>0.98570000000000002</v>
      </c>
      <c r="Q92" s="2">
        <v>0.38404258957930898</v>
      </c>
      <c r="R92" s="2">
        <v>0.363932402644838</v>
      </c>
      <c r="S92" s="9">
        <v>0</v>
      </c>
      <c r="T92" s="2">
        <v>0.38404258957930898</v>
      </c>
      <c r="U92" s="2">
        <v>1.93910013352121E-3</v>
      </c>
      <c r="V92" s="2">
        <v>0.84289999999999998</v>
      </c>
      <c r="W92" s="2">
        <v>0.25494671698127402</v>
      </c>
      <c r="X92">
        <v>0.20439214429684999</v>
      </c>
      <c r="Y92" s="9">
        <v>2.2991214479699999E-5</v>
      </c>
      <c r="Z92" s="2">
        <v>0.25494671698127402</v>
      </c>
      <c r="AA92" s="2">
        <v>3.3655368856019997E-4</v>
      </c>
      <c r="AB92" s="2">
        <f t="shared" si="4"/>
        <v>1</v>
      </c>
      <c r="AC92" s="2">
        <f t="shared" si="5"/>
        <v>0</v>
      </c>
    </row>
    <row r="93" spans="1:29" x14ac:dyDescent="0.2">
      <c r="A93" s="2">
        <v>89</v>
      </c>
      <c r="B93" s="2">
        <v>89</v>
      </c>
      <c r="C93" s="2">
        <v>0</v>
      </c>
      <c r="D93" s="2">
        <v>1</v>
      </c>
      <c r="E93" s="2">
        <v>0.95942948886326296</v>
      </c>
      <c r="F93" s="2">
        <v>0.95942948886326296</v>
      </c>
      <c r="G93" s="2">
        <v>0</v>
      </c>
      <c r="H93" s="2">
        <v>0.95942948886326296</v>
      </c>
      <c r="I93" s="2">
        <v>0.82857142857142796</v>
      </c>
      <c r="J93" s="2">
        <v>0.7</v>
      </c>
      <c r="K93" s="2">
        <v>0.24870858341455401</v>
      </c>
      <c r="L93" s="2">
        <v>0.19804221881287401</v>
      </c>
      <c r="M93" s="9">
        <v>4.2001169640600002E-5</v>
      </c>
      <c r="N93" s="2">
        <v>0.24870858341455401</v>
      </c>
      <c r="O93" s="2">
        <v>2.164502229009E-4</v>
      </c>
      <c r="P93" s="2">
        <v>0.97140000000000004</v>
      </c>
      <c r="Q93" s="2">
        <v>0.59039450372968405</v>
      </c>
      <c r="R93" s="2">
        <v>0.53746336613382595</v>
      </c>
      <c r="S93" s="9">
        <v>0</v>
      </c>
      <c r="T93" s="2">
        <v>0.59039450372968405</v>
      </c>
      <c r="U93" s="2">
        <v>0.36489001677504601</v>
      </c>
      <c r="V93" s="2">
        <v>0.81430000000000002</v>
      </c>
      <c r="W93" s="2">
        <v>0.25045852895293902</v>
      </c>
      <c r="X93">
        <v>0.197433103621006</v>
      </c>
      <c r="Y93" s="9">
        <v>7.3896903943800006E-5</v>
      </c>
      <c r="Z93" s="2">
        <v>0.25045852895293902</v>
      </c>
      <c r="AA93" s="2">
        <v>1.623376671757E-4</v>
      </c>
      <c r="AB93" s="2">
        <f t="shared" si="4"/>
        <v>1</v>
      </c>
      <c r="AC93" s="2">
        <f t="shared" si="5"/>
        <v>0</v>
      </c>
    </row>
    <row r="94" spans="1:29" x14ac:dyDescent="0.2">
      <c r="A94" s="2">
        <v>90</v>
      </c>
      <c r="B94" s="2">
        <v>90</v>
      </c>
      <c r="C94" s="2">
        <v>0</v>
      </c>
      <c r="D94" s="2">
        <v>1</v>
      </c>
      <c r="E94" s="2">
        <v>0.949286861079079</v>
      </c>
      <c r="F94" s="2">
        <v>0.949286861079079</v>
      </c>
      <c r="G94" s="2">
        <v>0</v>
      </c>
      <c r="H94" s="2">
        <v>0.949286861079079</v>
      </c>
      <c r="I94" s="2">
        <v>0.78571428571428503</v>
      </c>
      <c r="J94" s="2">
        <v>0.72860000000000003</v>
      </c>
      <c r="K94" s="2">
        <v>0.25247444404023001</v>
      </c>
      <c r="L94" s="2">
        <v>0.19774592625243301</v>
      </c>
      <c r="M94" s="9">
        <v>0</v>
      </c>
      <c r="N94" s="2">
        <v>0.25247444404023001</v>
      </c>
      <c r="O94" s="2">
        <v>3.6205971347430001E-4</v>
      </c>
      <c r="P94" s="2">
        <v>0.78569999999999995</v>
      </c>
      <c r="Q94" s="2">
        <v>0.512456642304148</v>
      </c>
      <c r="R94" s="2">
        <v>0.47340398728847499</v>
      </c>
      <c r="S94" s="9">
        <v>0</v>
      </c>
      <c r="T94" s="2">
        <v>0.512456642304148</v>
      </c>
      <c r="U94" s="2">
        <v>0.33649909502959602</v>
      </c>
      <c r="V94" s="2">
        <v>0.9</v>
      </c>
      <c r="W94" s="2">
        <v>0.25734698431832398</v>
      </c>
      <c r="X94">
        <v>0.20176334615264599</v>
      </c>
      <c r="Y94" s="9">
        <v>2.4546351882500001E-5</v>
      </c>
      <c r="Z94" s="2">
        <v>0.25734698431832398</v>
      </c>
      <c r="AA94" s="2">
        <v>1.4727540048110001E-4</v>
      </c>
      <c r="AB94" s="2">
        <f t="shared" si="4"/>
        <v>1</v>
      </c>
      <c r="AC94" s="2">
        <f t="shared" si="5"/>
        <v>0</v>
      </c>
    </row>
    <row r="95" spans="1:29" x14ac:dyDescent="0.2">
      <c r="A95" s="2">
        <v>91</v>
      </c>
      <c r="B95" s="2">
        <v>91</v>
      </c>
      <c r="C95" s="2">
        <v>0</v>
      </c>
      <c r="D95" s="2">
        <v>0.6</v>
      </c>
      <c r="E95" s="2">
        <v>0.67394143215247504</v>
      </c>
      <c r="F95" s="2">
        <v>0.66433150661843099</v>
      </c>
      <c r="G95" s="2">
        <v>2.9348885906594099E-3</v>
      </c>
      <c r="H95" s="2">
        <v>0.67394143215247504</v>
      </c>
      <c r="I95" s="2">
        <v>0.50659013603414804</v>
      </c>
      <c r="J95" s="2">
        <v>0.7</v>
      </c>
      <c r="K95" s="2">
        <v>0.40499885891164999</v>
      </c>
      <c r="L95" s="2">
        <v>0.32108307565961502</v>
      </c>
      <c r="M95" s="9">
        <v>6.9356733583849999E-4</v>
      </c>
      <c r="N95" s="2">
        <v>0.40499885891164999</v>
      </c>
      <c r="O95" s="2">
        <v>0.123158008971118</v>
      </c>
      <c r="P95" s="2">
        <v>0.7</v>
      </c>
      <c r="Q95" s="2">
        <v>0.66662668074880305</v>
      </c>
      <c r="R95" s="2">
        <v>0.65973916394369903</v>
      </c>
      <c r="S95" s="9">
        <v>2.5776625677410999E-3</v>
      </c>
      <c r="T95" s="2">
        <v>0.66662668074880305</v>
      </c>
      <c r="U95" s="2">
        <v>0.49438775612839603</v>
      </c>
      <c r="V95" s="2">
        <v>0.77139999999999997</v>
      </c>
      <c r="W95" s="2">
        <v>0.33264905129160199</v>
      </c>
      <c r="X95">
        <v>0.23420285220657</v>
      </c>
      <c r="Y95" s="9">
        <v>3.839761451153E-4</v>
      </c>
      <c r="Z95" s="2">
        <v>0.33264905129160199</v>
      </c>
      <c r="AA95" s="2">
        <v>2.9194882033126601E-2</v>
      </c>
      <c r="AB95" s="2">
        <f t="shared" si="4"/>
        <v>0.77139999999999997</v>
      </c>
      <c r="AC95" s="2">
        <f t="shared" si="5"/>
        <v>0</v>
      </c>
    </row>
    <row r="96" spans="1:29" x14ac:dyDescent="0.2">
      <c r="A96" s="2">
        <v>92</v>
      </c>
      <c r="B96" s="2">
        <v>92</v>
      </c>
      <c r="C96" s="2">
        <v>0</v>
      </c>
      <c r="D96" s="2">
        <v>0.8</v>
      </c>
      <c r="E96" s="2">
        <v>0.77775647789239799</v>
      </c>
      <c r="F96" s="2">
        <v>0.77227470683199995</v>
      </c>
      <c r="G96" s="2">
        <v>1.5978799068501999E-3</v>
      </c>
      <c r="H96" s="2">
        <v>0.77775647789239799</v>
      </c>
      <c r="I96" s="2">
        <v>0.67342299733843103</v>
      </c>
      <c r="J96" s="2">
        <v>0.62860000000000005</v>
      </c>
      <c r="K96" s="2">
        <v>0.33700957873037801</v>
      </c>
      <c r="L96" s="2">
        <v>0.233619696540491</v>
      </c>
      <c r="M96" s="9">
        <v>5.2950512784130004E-4</v>
      </c>
      <c r="N96" s="2">
        <v>0.33700957873037801</v>
      </c>
      <c r="O96" s="2">
        <v>2.8268980773698001E-2</v>
      </c>
      <c r="P96" s="2">
        <v>0.47139999999999999</v>
      </c>
      <c r="Q96" s="2">
        <v>0.54765826442411902</v>
      </c>
      <c r="R96" s="2">
        <v>0.52941691641296595</v>
      </c>
      <c r="S96" s="9">
        <v>1.58539330586791E-3</v>
      </c>
      <c r="T96" s="2">
        <v>0.54765826442411902</v>
      </c>
      <c r="U96" s="2">
        <v>0.38158564051347099</v>
      </c>
      <c r="V96" s="2">
        <v>0.6</v>
      </c>
      <c r="W96" s="2">
        <v>0.3438792518207</v>
      </c>
      <c r="X96">
        <v>0.242998483989919</v>
      </c>
      <c r="Y96" s="9">
        <v>5.7735822546029999E-4</v>
      </c>
      <c r="Z96" s="2">
        <v>0.3438792518207</v>
      </c>
      <c r="AA96" s="2">
        <v>3.82380046815212E-2</v>
      </c>
      <c r="AB96" s="2">
        <f t="shared" si="4"/>
        <v>0.8</v>
      </c>
      <c r="AC96" s="2">
        <f t="shared" si="5"/>
        <v>0</v>
      </c>
    </row>
    <row r="97" spans="1:29" x14ac:dyDescent="0.2">
      <c r="A97" s="2">
        <v>93</v>
      </c>
      <c r="B97" s="2">
        <v>93</v>
      </c>
      <c r="C97" s="2">
        <v>0</v>
      </c>
      <c r="D97" s="2">
        <v>0.1714</v>
      </c>
      <c r="E97" s="2">
        <v>0.67805598463330896</v>
      </c>
      <c r="F97" s="2">
        <v>0.67805598463330896</v>
      </c>
      <c r="G97" s="2">
        <v>0</v>
      </c>
      <c r="H97" s="2">
        <v>0.67805598463330896</v>
      </c>
      <c r="I97" s="2">
        <v>0</v>
      </c>
      <c r="J97" s="2">
        <v>0.48570000000000002</v>
      </c>
      <c r="K97" s="2">
        <v>0.25573602701936399</v>
      </c>
      <c r="L97" s="2">
        <v>0.18969008794852599</v>
      </c>
      <c r="M97" s="9">
        <v>2.4546351882500001E-5</v>
      </c>
      <c r="N97" s="2">
        <v>0.25573602701936399</v>
      </c>
      <c r="O97" s="2">
        <v>0</v>
      </c>
      <c r="P97" s="2">
        <v>0.21429999999999999</v>
      </c>
      <c r="Q97" s="2">
        <v>0.422605581581592</v>
      </c>
      <c r="R97" s="2">
        <v>0.38555069352899202</v>
      </c>
      <c r="S97" s="9">
        <v>0</v>
      </c>
      <c r="T97" s="2">
        <v>0.422605581581592</v>
      </c>
      <c r="U97" s="2">
        <v>0</v>
      </c>
      <c r="V97" s="2">
        <v>0.35709999999999997</v>
      </c>
      <c r="W97" s="2">
        <v>0.25699897961957102</v>
      </c>
      <c r="X97">
        <v>0.18892135066645399</v>
      </c>
      <c r="Y97" s="9">
        <v>4.9528348193100001E-5</v>
      </c>
      <c r="Z97" s="2">
        <v>0.25699897961957102</v>
      </c>
      <c r="AA97" s="2">
        <v>0</v>
      </c>
      <c r="AB97" s="2">
        <f t="shared" si="4"/>
        <v>0.67805598463330896</v>
      </c>
      <c r="AC97" s="2" t="str">
        <f t="shared" si="5"/>
        <v/>
      </c>
    </row>
    <row r="98" spans="1:29" x14ac:dyDescent="0.2">
      <c r="A98" s="2">
        <v>94</v>
      </c>
      <c r="B98" s="2">
        <v>94</v>
      </c>
      <c r="C98" s="2">
        <v>0</v>
      </c>
      <c r="D98" s="2">
        <v>0.1714</v>
      </c>
      <c r="E98" s="2">
        <v>0.43793279400893598</v>
      </c>
      <c r="F98" s="2">
        <v>0.39041246580226002</v>
      </c>
      <c r="G98" s="2">
        <v>0</v>
      </c>
      <c r="H98" s="2">
        <v>0.43793279400893598</v>
      </c>
      <c r="I98" s="2">
        <v>0</v>
      </c>
      <c r="J98" s="2">
        <v>0.45710000000000001</v>
      </c>
      <c r="K98" s="2">
        <v>0.262010979226657</v>
      </c>
      <c r="L98" s="2">
        <v>0.18766381016799299</v>
      </c>
      <c r="M98" s="9">
        <v>3.2304623164199998E-5</v>
      </c>
      <c r="N98" s="2">
        <v>0.262010979226657</v>
      </c>
      <c r="O98" s="2">
        <v>1.6806723017780001E-4</v>
      </c>
      <c r="P98" s="2">
        <v>0.85709999999999997</v>
      </c>
      <c r="Q98" s="2">
        <v>0.14264297442776799</v>
      </c>
      <c r="R98" s="2">
        <v>0.105997062793799</v>
      </c>
      <c r="S98" s="9">
        <v>1.01414151556E-5</v>
      </c>
      <c r="T98" s="2">
        <v>0.14264297442776799</v>
      </c>
      <c r="U98" s="2">
        <v>1.8357980830062701E-3</v>
      </c>
      <c r="V98" s="2">
        <v>0.38569999999999999</v>
      </c>
      <c r="W98" s="2">
        <v>0.29652629813977599</v>
      </c>
      <c r="X98">
        <v>0.22395903744867801</v>
      </c>
      <c r="Y98" s="9">
        <v>1.6550270707500001E-5</v>
      </c>
      <c r="Z98" s="2">
        <v>0.29652629813977599</v>
      </c>
      <c r="AA98" s="2">
        <v>0</v>
      </c>
      <c r="AB98" s="2">
        <f t="shared" si="4"/>
        <v>0.85709999999999997</v>
      </c>
      <c r="AC98" s="2">
        <f t="shared" si="5"/>
        <v>0</v>
      </c>
    </row>
    <row r="100" spans="1:29" x14ac:dyDescent="0.2">
      <c r="D100" s="2">
        <f>AVERAGE(D5:D98)</f>
        <v>0.76048404255319169</v>
      </c>
      <c r="E100" s="2"/>
      <c r="F100" s="2"/>
      <c r="G100" s="2"/>
      <c r="H100" s="2"/>
      <c r="I100" s="2"/>
      <c r="J100" s="3">
        <f>AVERAGE(J5:J98)</f>
        <v>0.79832872340425531</v>
      </c>
      <c r="K100" s="3"/>
      <c r="L100" s="3"/>
      <c r="M100" s="3"/>
      <c r="N100" s="3"/>
      <c r="O100" s="3"/>
      <c r="P100" s="2">
        <f>AVERAGE(P5:P98)</f>
        <v>0.67917553191489344</v>
      </c>
      <c r="Q100" s="2"/>
      <c r="R100" s="2"/>
      <c r="S100" s="2"/>
      <c r="T100" s="2"/>
      <c r="U100" s="2"/>
      <c r="V100" s="2"/>
      <c r="W100" s="2"/>
      <c r="X100" s="2">
        <f>AVERAGE(V5:V98)</f>
        <v>0.76504680851063833</v>
      </c>
      <c r="Y100" s="2"/>
      <c r="Z100" s="2"/>
      <c r="AA100" s="2"/>
      <c r="AB100" s="3">
        <f>AVERAGE(AB5:AB98)</f>
        <v>0.90676651102626915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D4DD3-D4E0-3E46-BA35-26A505E63715}">
  <dimension ref="B1:X51"/>
  <sheetViews>
    <sheetView topLeftCell="A12" zoomScale="75" zoomScaleNormal="80" workbookViewId="0">
      <selection activeCell="Z64" sqref="Z64"/>
    </sheetView>
  </sheetViews>
  <sheetFormatPr baseColWidth="10" defaultRowHeight="15" x14ac:dyDescent="0.2"/>
  <cols>
    <col min="2" max="2" width="7.33203125" bestFit="1" customWidth="1"/>
    <col min="3" max="3" width="9.33203125" bestFit="1" customWidth="1"/>
    <col min="4" max="8" width="12.1640625" bestFit="1" customWidth="1"/>
    <col min="10" max="10" width="7.33203125" bestFit="1" customWidth="1"/>
    <col min="11" max="11" width="8" bestFit="1" customWidth="1"/>
    <col min="12" max="12" width="21" bestFit="1" customWidth="1"/>
    <col min="13" max="16" width="12.1640625" bestFit="1" customWidth="1"/>
    <col min="18" max="18" width="7.33203125" bestFit="1" customWidth="1"/>
    <col min="19" max="19" width="7" bestFit="1" customWidth="1"/>
    <col min="20" max="20" width="21" bestFit="1" customWidth="1"/>
    <col min="21" max="24" width="12.1640625" bestFit="1" customWidth="1"/>
  </cols>
  <sheetData>
    <row r="1" spans="2:24" x14ac:dyDescent="0.2">
      <c r="B1" s="18"/>
      <c r="C1" s="18"/>
      <c r="D1" s="18" t="s">
        <v>2</v>
      </c>
      <c r="E1" s="18" t="s">
        <v>3</v>
      </c>
      <c r="F1" s="18" t="s">
        <v>32</v>
      </c>
      <c r="G1" s="18" t="s">
        <v>33</v>
      </c>
      <c r="H1" s="18" t="s">
        <v>6</v>
      </c>
      <c r="J1" s="18"/>
      <c r="K1" s="18"/>
      <c r="L1" s="18" t="s">
        <v>4</v>
      </c>
      <c r="M1" s="18" t="s">
        <v>2</v>
      </c>
      <c r="N1" s="18" t="s">
        <v>5</v>
      </c>
      <c r="O1" s="18" t="s">
        <v>3</v>
      </c>
      <c r="P1" s="18" t="s">
        <v>6</v>
      </c>
      <c r="R1" s="18"/>
      <c r="S1" s="18"/>
      <c r="T1" s="18" t="s">
        <v>4</v>
      </c>
      <c r="U1" s="18" t="s">
        <v>2</v>
      </c>
      <c r="V1" s="18" t="s">
        <v>5</v>
      </c>
      <c r="W1" s="18" t="s">
        <v>3</v>
      </c>
      <c r="X1" s="18" t="s">
        <v>6</v>
      </c>
    </row>
    <row r="2" spans="2:24" x14ac:dyDescent="0.2">
      <c r="B2" s="94" t="s">
        <v>27</v>
      </c>
      <c r="C2" s="20" t="s">
        <v>26</v>
      </c>
      <c r="D2" s="20">
        <v>0.76011666666666677</v>
      </c>
      <c r="E2" s="20">
        <v>0.79940520833333339</v>
      </c>
      <c r="F2" s="20">
        <v>0.68332916666666643</v>
      </c>
      <c r="G2" s="20">
        <v>0.76771041666666662</v>
      </c>
      <c r="H2" s="20">
        <v>0.8953875</v>
      </c>
      <c r="J2" s="21" t="s">
        <v>27</v>
      </c>
      <c r="K2" s="20" t="s">
        <v>26</v>
      </c>
      <c r="L2" s="20">
        <v>0.68332916666666643</v>
      </c>
      <c r="M2" s="20">
        <v>0.76011666666666677</v>
      </c>
      <c r="N2" s="20">
        <v>0.76771041666666662</v>
      </c>
      <c r="O2" s="20">
        <v>0.79940520833333339</v>
      </c>
      <c r="P2" s="20">
        <v>0.8953875</v>
      </c>
      <c r="R2" s="21" t="s">
        <v>27</v>
      </c>
      <c r="S2" s="20" t="s">
        <v>31</v>
      </c>
      <c r="T2" s="20">
        <v>0.54910724602550942</v>
      </c>
      <c r="U2" s="20">
        <v>0.78027830011255583</v>
      </c>
      <c r="V2" s="20">
        <v>0.35843087764944653</v>
      </c>
      <c r="W2" s="20">
        <v>0.4821410384494807</v>
      </c>
      <c r="X2" s="20">
        <v>0.78802490477405751</v>
      </c>
    </row>
    <row r="3" spans="2:24" x14ac:dyDescent="0.2">
      <c r="B3" s="94"/>
      <c r="C3" s="20" t="s">
        <v>31</v>
      </c>
      <c r="D3" s="20">
        <v>0.78027830011255583</v>
      </c>
      <c r="E3" s="20">
        <v>0.4821410384494807</v>
      </c>
      <c r="F3" s="20">
        <v>0.54910724602550942</v>
      </c>
      <c r="G3" s="20">
        <v>0.35843087764944653</v>
      </c>
      <c r="H3" s="20">
        <v>0.78802490477405751</v>
      </c>
      <c r="R3" s="23"/>
      <c r="S3" s="24"/>
      <c r="T3" s="24"/>
      <c r="U3" s="24"/>
      <c r="V3" s="24"/>
      <c r="W3" s="24"/>
      <c r="X3" s="24"/>
    </row>
    <row r="4" spans="2:24" x14ac:dyDescent="0.2">
      <c r="B4" s="94"/>
      <c r="C4" s="20" t="s">
        <v>28</v>
      </c>
      <c r="D4" s="20">
        <v>0.78027830011255583</v>
      </c>
      <c r="E4" s="20">
        <v>0.4821410384494807</v>
      </c>
      <c r="F4" s="20">
        <v>0.54910724602550942</v>
      </c>
      <c r="G4" s="20">
        <v>0.35843087764944653</v>
      </c>
      <c r="H4" s="20">
        <v>0.78802490477405751</v>
      </c>
      <c r="J4" s="18"/>
      <c r="K4" s="18"/>
      <c r="L4" s="18" t="s">
        <v>4</v>
      </c>
      <c r="M4" s="18" t="s">
        <v>2</v>
      </c>
      <c r="N4" s="18" t="s">
        <v>5</v>
      </c>
      <c r="O4" s="18" t="s">
        <v>3</v>
      </c>
      <c r="P4" s="18" t="s">
        <v>6</v>
      </c>
      <c r="R4" s="18"/>
      <c r="S4" s="18"/>
      <c r="T4" s="18" t="s">
        <v>4</v>
      </c>
      <c r="U4" s="18" t="s">
        <v>2</v>
      </c>
      <c r="V4" s="18" t="s">
        <v>5</v>
      </c>
      <c r="W4" s="18" t="s">
        <v>3</v>
      </c>
      <c r="X4" s="18" t="s">
        <v>6</v>
      </c>
    </row>
    <row r="5" spans="2:24" x14ac:dyDescent="0.2">
      <c r="B5" s="94"/>
      <c r="C5" s="20" t="s">
        <v>29</v>
      </c>
      <c r="D5" s="20">
        <f>0.00389510604854863 * 100</f>
        <v>0.389510604854863</v>
      </c>
      <c r="E5" s="20">
        <f>0.00125818994662944 * 100</f>
        <v>0.12581899466294399</v>
      </c>
      <c r="F5" s="20">
        <f>0.00250009551270015 * 100</f>
        <v>0.25000955127001501</v>
      </c>
      <c r="G5" s="20">
        <f>0.000938482341509715 * 100</f>
        <v>9.3848234150971502E-2</v>
      </c>
      <c r="H5" s="20">
        <f>0.00446778432000266 * 100</f>
        <v>0.44677843200026596</v>
      </c>
      <c r="J5" s="21" t="s">
        <v>30</v>
      </c>
      <c r="K5" s="20" t="s">
        <v>26</v>
      </c>
      <c r="L5" s="20">
        <v>0.74702291666666654</v>
      </c>
      <c r="M5" s="20">
        <v>0.73184687500000034</v>
      </c>
      <c r="N5" s="20">
        <v>0.73928333333333329</v>
      </c>
      <c r="O5" s="20">
        <v>0.78720625</v>
      </c>
      <c r="P5" s="20">
        <v>0.89702395833333348</v>
      </c>
      <c r="R5" s="21" t="s">
        <v>30</v>
      </c>
      <c r="S5" s="20" t="s">
        <v>31</v>
      </c>
      <c r="T5" s="20">
        <v>0.59418239846736876</v>
      </c>
      <c r="U5" s="20">
        <v>0.77302214697978988</v>
      </c>
      <c r="V5" s="20">
        <v>0.35076230802528868</v>
      </c>
      <c r="W5" s="20">
        <v>0.48598495042838458</v>
      </c>
      <c r="X5" s="20">
        <v>0.78684619841210124</v>
      </c>
    </row>
    <row r="6" spans="2:24" x14ac:dyDescent="0.2">
      <c r="B6" s="94" t="s">
        <v>30</v>
      </c>
      <c r="C6" s="20" t="s">
        <v>26</v>
      </c>
      <c r="D6" s="20">
        <v>0.73184687500000034</v>
      </c>
      <c r="E6" s="20">
        <v>0.78720625</v>
      </c>
      <c r="F6" s="20">
        <v>0.74702291666666654</v>
      </c>
      <c r="G6" s="20">
        <v>0.73928333333333329</v>
      </c>
      <c r="H6" s="20">
        <v>0.89702395833333348</v>
      </c>
    </row>
    <row r="7" spans="2:24" x14ac:dyDescent="0.2">
      <c r="B7" s="94"/>
      <c r="C7" s="20" t="s">
        <v>31</v>
      </c>
      <c r="D7" s="20">
        <v>0.77302214697978988</v>
      </c>
      <c r="E7" s="20">
        <v>0.48598495042838458</v>
      </c>
      <c r="F7" s="20">
        <v>0.59418239846736876</v>
      </c>
      <c r="G7" s="20">
        <v>0.35076230802528868</v>
      </c>
      <c r="H7" s="20">
        <v>0.78684619841210124</v>
      </c>
      <c r="R7" s="23"/>
      <c r="S7" s="24"/>
      <c r="T7" s="24"/>
      <c r="U7" s="24"/>
      <c r="V7" s="24"/>
      <c r="W7" s="24"/>
      <c r="X7" s="24"/>
    </row>
    <row r="8" spans="2:24" x14ac:dyDescent="0.2">
      <c r="B8" s="94"/>
      <c r="C8" s="20" t="s">
        <v>28</v>
      </c>
      <c r="D8" s="20">
        <v>0.63582388895481978</v>
      </c>
      <c r="E8" s="20">
        <v>0.27935264973129931</v>
      </c>
      <c r="F8" s="20">
        <v>0.44242466938878638</v>
      </c>
      <c r="G8" s="20">
        <v>0.10732087210600989</v>
      </c>
      <c r="H8" s="20">
        <v>0.6555328441371131</v>
      </c>
    </row>
    <row r="9" spans="2:24" x14ac:dyDescent="0.2">
      <c r="B9" s="94"/>
      <c r="C9" s="20" t="s">
        <v>29</v>
      </c>
      <c r="D9" s="20">
        <f>0.00263921914131156 * 100</f>
        <v>0.26392191413115601</v>
      </c>
      <c r="E9" s="20">
        <f>0.00091673478696966 * 100</f>
        <v>9.1673478696966001E-2</v>
      </c>
      <c r="F9" s="20">
        <f>0.0022894408802867 * 100</f>
        <v>0.22894408802867</v>
      </c>
      <c r="G9" s="20">
        <f>0.000615539595795174 * 100</f>
        <v>6.1553959579517398E-2</v>
      </c>
      <c r="H9" s="20">
        <f>0.00328753465675531 * 100</f>
        <v>0.32875346567553099</v>
      </c>
    </row>
    <row r="11" spans="2:24" x14ac:dyDescent="0.2">
      <c r="B11" s="22"/>
      <c r="C11" s="22"/>
      <c r="D11" s="22"/>
      <c r="E11" s="22"/>
      <c r="F11" s="22"/>
      <c r="G11" s="22"/>
      <c r="H11" s="22"/>
    </row>
    <row r="12" spans="2:24" x14ac:dyDescent="0.2">
      <c r="B12" s="23"/>
      <c r="C12" s="24"/>
      <c r="D12" s="24"/>
      <c r="E12" s="24"/>
      <c r="F12" s="24"/>
      <c r="G12" s="24"/>
      <c r="H12" s="24"/>
    </row>
    <row r="14" spans="2:24" x14ac:dyDescent="0.2">
      <c r="B14" s="22"/>
      <c r="C14" s="22"/>
      <c r="D14" s="22"/>
      <c r="E14" s="22"/>
      <c r="F14" s="22"/>
      <c r="G14" s="22"/>
      <c r="H14" s="22"/>
    </row>
    <row r="15" spans="2:24" x14ac:dyDescent="0.2">
      <c r="B15" s="23"/>
      <c r="C15" s="24"/>
      <c r="D15" s="24"/>
      <c r="E15" s="24"/>
      <c r="F15" s="24"/>
      <c r="G15" s="24"/>
      <c r="H15" s="24"/>
    </row>
    <row r="49" spans="2:8" x14ac:dyDescent="0.2">
      <c r="B49" s="22"/>
      <c r="C49" s="22"/>
      <c r="D49" s="22"/>
      <c r="E49" s="22"/>
      <c r="F49" s="22"/>
      <c r="G49" s="22"/>
      <c r="H49" s="22"/>
    </row>
    <row r="50" spans="2:8" x14ac:dyDescent="0.2">
      <c r="B50" s="23"/>
      <c r="C50" s="24"/>
      <c r="D50" s="24"/>
      <c r="E50" s="24"/>
      <c r="F50" s="24"/>
      <c r="G50" s="24"/>
      <c r="H50" s="24"/>
    </row>
    <row r="51" spans="2:8" x14ac:dyDescent="0.2">
      <c r="B51" s="23"/>
      <c r="C51" s="24"/>
      <c r="D51" s="24"/>
      <c r="E51" s="24"/>
      <c r="F51" s="24"/>
      <c r="G51" s="24"/>
      <c r="H51" s="24"/>
    </row>
  </sheetData>
  <mergeCells count="2">
    <mergeCell ref="B2:B5"/>
    <mergeCell ref="B6:B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1FF16-7377-3F49-BE50-E1B6425C75A2}">
  <dimension ref="A1:U377"/>
  <sheetViews>
    <sheetView topLeftCell="A360" workbookViewId="0">
      <selection activeCell="E393" sqref="E393"/>
    </sheetView>
  </sheetViews>
  <sheetFormatPr baseColWidth="10" defaultRowHeight="15" x14ac:dyDescent="0.2"/>
  <cols>
    <col min="1" max="1" width="4.1640625" bestFit="1" customWidth="1"/>
    <col min="2" max="2" width="21" bestFit="1" customWidth="1"/>
    <col min="3" max="3" width="3.83203125" bestFit="1" customWidth="1"/>
    <col min="4" max="4" width="13.1640625" bestFit="1" customWidth="1"/>
    <col min="5" max="5" width="10.6640625" bestFit="1" customWidth="1"/>
    <col min="6" max="11" width="12.1640625" bestFit="1" customWidth="1"/>
    <col min="12" max="12" width="16.33203125" bestFit="1" customWidth="1"/>
    <col min="13" max="13" width="13.6640625" bestFit="1" customWidth="1"/>
    <col min="14" max="14" width="12.1640625" bestFit="1" customWidth="1"/>
    <col min="15" max="15" width="16.33203125" bestFit="1" customWidth="1"/>
    <col min="16" max="16" width="13.6640625" bestFit="1" customWidth="1"/>
    <col min="17" max="17" width="12.1640625" bestFit="1" customWidth="1"/>
    <col min="18" max="18" width="16" bestFit="1" customWidth="1"/>
    <col min="19" max="19" width="13.5" bestFit="1" customWidth="1"/>
    <col min="20" max="20" width="12.1640625" bestFit="1" customWidth="1"/>
    <col min="21" max="21" width="8" bestFit="1" customWidth="1"/>
  </cols>
  <sheetData>
    <row r="1" spans="1:21" x14ac:dyDescent="0.2">
      <c r="A1" s="2" t="s">
        <v>0</v>
      </c>
      <c r="B1" t="s">
        <v>8</v>
      </c>
      <c r="C1" t="s">
        <v>1</v>
      </c>
      <c r="D1" t="s">
        <v>9</v>
      </c>
      <c r="E1" s="4" t="s">
        <v>10</v>
      </c>
      <c r="F1" t="s">
        <v>11</v>
      </c>
      <c r="G1" t="s">
        <v>12</v>
      </c>
      <c r="H1" t="s">
        <v>13</v>
      </c>
      <c r="I1" t="s">
        <v>14</v>
      </c>
      <c r="J1" t="s">
        <v>15</v>
      </c>
      <c r="K1" t="s">
        <v>16</v>
      </c>
      <c r="L1" t="s">
        <v>17</v>
      </c>
      <c r="M1" t="s">
        <v>18</v>
      </c>
      <c r="N1" s="8" t="s">
        <v>19</v>
      </c>
      <c r="O1" t="s">
        <v>20</v>
      </c>
      <c r="P1" t="s">
        <v>21</v>
      </c>
      <c r="Q1" t="s">
        <v>22</v>
      </c>
      <c r="R1" t="s">
        <v>23</v>
      </c>
      <c r="S1" t="s">
        <v>24</v>
      </c>
      <c r="T1" t="s">
        <v>25</v>
      </c>
      <c r="U1" t="s">
        <v>26</v>
      </c>
    </row>
    <row r="2" spans="1:21" x14ac:dyDescent="0.2">
      <c r="A2" s="2">
        <v>1</v>
      </c>
      <c r="B2" s="13" t="s">
        <v>4</v>
      </c>
      <c r="C2" s="2">
        <v>1</v>
      </c>
      <c r="D2" s="2">
        <v>0.67358276035104403</v>
      </c>
      <c r="E2" s="9">
        <v>0.57877389448029604</v>
      </c>
      <c r="F2" s="2">
        <v>0.613376743665763</v>
      </c>
      <c r="G2" s="2">
        <v>2.07620713404139E-3</v>
      </c>
      <c r="H2" s="2">
        <v>3.5309018575103997E-2</v>
      </c>
      <c r="I2" s="2">
        <v>8.3545237492820001E-4</v>
      </c>
      <c r="J2" s="2">
        <v>1.00084119952157E-3</v>
      </c>
      <c r="K2" s="2">
        <v>1.7172385866696699E-3</v>
      </c>
      <c r="L2" s="2">
        <v>0.76096440741260096</v>
      </c>
      <c r="M2" s="2">
        <v>0.262829191635579</v>
      </c>
      <c r="N2" s="2">
        <v>0.314046564664126</v>
      </c>
      <c r="O2" s="2">
        <v>0.67556362689273097</v>
      </c>
      <c r="P2" s="2">
        <v>0.236221176291084</v>
      </c>
      <c r="Q2" s="2">
        <v>0.285716336636271</v>
      </c>
      <c r="R2" s="2">
        <v>0.70028946927881597</v>
      </c>
      <c r="S2" s="2">
        <v>0.23162702744968</v>
      </c>
      <c r="T2" s="2">
        <v>0.28028823793782498</v>
      </c>
      <c r="U2" s="2">
        <v>0.8</v>
      </c>
    </row>
    <row r="3" spans="1:21" x14ac:dyDescent="0.2">
      <c r="A3" s="2">
        <v>2</v>
      </c>
      <c r="B3" s="13" t="s">
        <v>2</v>
      </c>
      <c r="C3" s="2">
        <v>1</v>
      </c>
      <c r="D3" s="2">
        <v>0.70896877050399698</v>
      </c>
      <c r="E3" s="9">
        <v>0.651288234336035</v>
      </c>
      <c r="F3" s="2">
        <v>0.67623002784592701</v>
      </c>
      <c r="G3" s="2">
        <v>1.19646876575123E-3</v>
      </c>
      <c r="H3" s="2">
        <v>4.33104706351254E-2</v>
      </c>
      <c r="I3" s="2">
        <v>5.2845978292209998E-4</v>
      </c>
      <c r="J3" s="2">
        <v>3.4889603428420001E-4</v>
      </c>
      <c r="K3" s="2">
        <v>3.507587721913E-4</v>
      </c>
      <c r="L3" s="2">
        <v>0.90153954315797502</v>
      </c>
      <c r="M3" s="2">
        <v>0.33455022961965603</v>
      </c>
      <c r="N3" s="2">
        <v>0.452546646831823</v>
      </c>
      <c r="O3" s="2">
        <v>0.81445762070195205</v>
      </c>
      <c r="P3" s="2">
        <v>0.29655886888504002</v>
      </c>
      <c r="Q3" s="2">
        <v>0.40665066087884499</v>
      </c>
      <c r="R3" s="2">
        <v>0.82811166853643903</v>
      </c>
      <c r="S3" s="2">
        <v>0.30151800412152402</v>
      </c>
      <c r="T3" s="2">
        <v>0.40906969682712602</v>
      </c>
      <c r="U3" s="2">
        <v>0.85709999999999997</v>
      </c>
    </row>
    <row r="4" spans="1:21" x14ac:dyDescent="0.2">
      <c r="A4" s="2">
        <v>3</v>
      </c>
      <c r="B4" s="13" t="s">
        <v>5</v>
      </c>
      <c r="C4" s="2">
        <v>1</v>
      </c>
      <c r="D4" s="2">
        <v>0.77480089579309697</v>
      </c>
      <c r="E4" s="9">
        <v>0.73048929614680103</v>
      </c>
      <c r="F4" s="14">
        <v>0.75073183221476403</v>
      </c>
      <c r="G4" s="2">
        <v>9.1649149045609996E-4</v>
      </c>
      <c r="H4" s="2">
        <v>3.38411280818815E-2</v>
      </c>
      <c r="I4" s="2">
        <v>5.147015552211E-4</v>
      </c>
      <c r="J4" s="2">
        <v>2.4962581880700002E-4</v>
      </c>
      <c r="K4" s="2">
        <v>2.5049744113599999E-4</v>
      </c>
      <c r="L4" s="2">
        <v>0.96614061083112401</v>
      </c>
      <c r="M4" s="2">
        <v>0.48451486905770602</v>
      </c>
      <c r="N4" s="2">
        <v>0.602876802108117</v>
      </c>
      <c r="O4" s="2">
        <v>0.88783069849014196</v>
      </c>
      <c r="P4" s="2">
        <v>0.45470119211822702</v>
      </c>
      <c r="Q4" s="2">
        <v>0.56289631990449696</v>
      </c>
      <c r="R4" s="2">
        <v>0.89339601950986003</v>
      </c>
      <c r="S4" s="2">
        <v>0.45165409621383401</v>
      </c>
      <c r="T4" s="2">
        <v>0.56124000528029006</v>
      </c>
      <c r="U4" s="2">
        <v>0.97140000000000004</v>
      </c>
    </row>
    <row r="5" spans="1:21" x14ac:dyDescent="0.2">
      <c r="A5" s="2">
        <v>4</v>
      </c>
      <c r="B5" s="13" t="s">
        <v>3</v>
      </c>
      <c r="C5" s="2">
        <v>1</v>
      </c>
      <c r="D5" s="2">
        <v>0.79421175377709496</v>
      </c>
      <c r="E5" s="9">
        <v>0.748038153563227</v>
      </c>
      <c r="F5" s="2">
        <v>0.76850437223911205</v>
      </c>
      <c r="G5" s="2">
        <v>1.14746811603773E-3</v>
      </c>
      <c r="H5" s="2">
        <v>3.7667877774388799E-2</v>
      </c>
      <c r="I5" s="2">
        <v>6.4403004627870003E-4</v>
      </c>
      <c r="J5" s="2">
        <v>3.4957497671010002E-4</v>
      </c>
      <c r="K5" s="2">
        <v>3.5955093540199998E-4</v>
      </c>
      <c r="L5" s="2">
        <v>0.93259894739187799</v>
      </c>
      <c r="M5" s="2">
        <v>0.46488085623298298</v>
      </c>
      <c r="N5" s="2">
        <v>0.57554836541281196</v>
      </c>
      <c r="O5" s="2">
        <v>0.90227743411752603</v>
      </c>
      <c r="P5" s="2">
        <v>0.44717463925480799</v>
      </c>
      <c r="Q5" s="2">
        <v>0.55523388334549895</v>
      </c>
      <c r="R5" s="2">
        <v>0.89921785383568398</v>
      </c>
      <c r="S5" s="2">
        <v>0.44643525954868102</v>
      </c>
      <c r="T5" s="2">
        <v>0.55378883252103195</v>
      </c>
      <c r="U5" s="2">
        <v>0.9</v>
      </c>
    </row>
    <row r="6" spans="1:21" x14ac:dyDescent="0.2">
      <c r="A6" s="2">
        <v>5</v>
      </c>
      <c r="B6" s="13" t="s">
        <v>4</v>
      </c>
      <c r="C6" s="2">
        <v>2</v>
      </c>
      <c r="D6" s="2">
        <v>0.70581082212073398</v>
      </c>
      <c r="E6" s="9">
        <v>0.55309958266360404</v>
      </c>
      <c r="F6" s="2">
        <v>0.60000675235475798</v>
      </c>
      <c r="G6" s="2">
        <v>5.3938175060985801E-3</v>
      </c>
      <c r="H6" s="2">
        <v>5.5728270951658401E-2</v>
      </c>
      <c r="I6" s="2">
        <v>2.4677506776892401E-3</v>
      </c>
      <c r="J6" s="2">
        <v>2.80853231150623E-3</v>
      </c>
      <c r="K6" s="2">
        <v>3.4117644937525999E-3</v>
      </c>
      <c r="L6" s="2">
        <v>0.79484649981771105</v>
      </c>
      <c r="M6" s="2">
        <v>0.382533517694433</v>
      </c>
      <c r="N6" s="2">
        <v>0.445011965777458</v>
      </c>
      <c r="O6" s="2">
        <v>0.73130991395030698</v>
      </c>
      <c r="P6" s="2">
        <v>0.35543668345614698</v>
      </c>
      <c r="Q6" s="2">
        <v>0.41232354394160198</v>
      </c>
      <c r="R6" s="2">
        <v>0.77940447075026298</v>
      </c>
      <c r="S6" s="2">
        <v>0.37665738564683099</v>
      </c>
      <c r="T6" s="2">
        <v>0.43761958922259497</v>
      </c>
      <c r="U6" s="2">
        <v>0.5</v>
      </c>
    </row>
    <row r="7" spans="1:21" x14ac:dyDescent="0.2">
      <c r="A7" s="2">
        <v>6</v>
      </c>
      <c r="B7" s="13" t="s">
        <v>2</v>
      </c>
      <c r="C7" s="2">
        <v>2</v>
      </c>
      <c r="D7" s="2">
        <v>0.75621656222002798</v>
      </c>
      <c r="E7" s="9">
        <v>0.53187665981905796</v>
      </c>
      <c r="F7" s="2">
        <v>0.58548425670181004</v>
      </c>
      <c r="G7" s="2">
        <v>4.2017803939857601E-2</v>
      </c>
      <c r="H7" s="2">
        <v>0.15716590916937401</v>
      </c>
      <c r="I7" s="2">
        <v>1.8341866189439299E-2</v>
      </c>
      <c r="J7" s="2">
        <v>3.57422135416917E-2</v>
      </c>
      <c r="K7" s="2">
        <v>3.6525624223992997E-2</v>
      </c>
      <c r="L7" s="2">
        <v>0.87104287913867395</v>
      </c>
      <c r="M7" s="2">
        <v>0.41663624098125301</v>
      </c>
      <c r="N7" s="2">
        <v>0.43185334956339899</v>
      </c>
      <c r="O7" s="2">
        <v>0.79182281941175403</v>
      </c>
      <c r="P7" s="2">
        <v>0.36915196750030299</v>
      </c>
      <c r="Q7" s="2">
        <v>0.38347296152330401</v>
      </c>
      <c r="R7" s="2">
        <v>0.83716084275926805</v>
      </c>
      <c r="S7" s="2">
        <v>0.38801430545614202</v>
      </c>
      <c r="T7" s="2">
        <v>0.40405347257120799</v>
      </c>
      <c r="U7" s="2">
        <v>0.42859999999999998</v>
      </c>
    </row>
    <row r="8" spans="1:21" x14ac:dyDescent="0.2">
      <c r="A8" s="2">
        <v>7</v>
      </c>
      <c r="B8" s="13" t="s">
        <v>5</v>
      </c>
      <c r="C8" s="2">
        <v>2</v>
      </c>
      <c r="D8" s="2">
        <v>0.79129801371267805</v>
      </c>
      <c r="E8" s="9">
        <v>0.69456652232578797</v>
      </c>
      <c r="F8" s="2">
        <v>0.73696196696587901</v>
      </c>
      <c r="G8" s="2">
        <v>1.22008486817191E-3</v>
      </c>
      <c r="H8" s="2">
        <v>4.1115952921765099E-2</v>
      </c>
      <c r="I8" s="2">
        <v>3.8268950031900001E-4</v>
      </c>
      <c r="J8" s="2">
        <v>3.845325227303E-4</v>
      </c>
      <c r="K8" s="2">
        <v>3.8639753266969998E-4</v>
      </c>
      <c r="L8" s="2">
        <v>0.91115341016224405</v>
      </c>
      <c r="M8" s="2">
        <v>0.685785953168358</v>
      </c>
      <c r="N8" s="2">
        <v>0.76193330256002201</v>
      </c>
      <c r="O8" s="2">
        <v>0.83593601584434496</v>
      </c>
      <c r="P8" s="2">
        <v>0.63466379610555501</v>
      </c>
      <c r="Q8" s="2">
        <v>0.70393954818802196</v>
      </c>
      <c r="R8" s="2">
        <v>0.84564438291958399</v>
      </c>
      <c r="S8" s="2">
        <v>0.63728317110134003</v>
      </c>
      <c r="T8" s="2">
        <v>0.70844459390001602</v>
      </c>
      <c r="U8" s="2">
        <v>0.78569999999999995</v>
      </c>
    </row>
    <row r="9" spans="1:21" x14ac:dyDescent="0.2">
      <c r="A9" s="2">
        <v>8</v>
      </c>
      <c r="B9" s="13" t="s">
        <v>3</v>
      </c>
      <c r="C9" s="2">
        <v>2</v>
      </c>
      <c r="D9" s="2">
        <v>0.76657295482499199</v>
      </c>
      <c r="E9" s="9">
        <v>0.64946569672652599</v>
      </c>
      <c r="F9" s="2">
        <v>0.69945902483803801</v>
      </c>
      <c r="G9" s="2">
        <v>1.6133253799385499E-3</v>
      </c>
      <c r="H9" s="2">
        <v>4.5473265860761898E-2</v>
      </c>
      <c r="I9" s="2">
        <v>6.4033210936550002E-4</v>
      </c>
      <c r="J9" s="2">
        <v>5.4338908729339996E-4</v>
      </c>
      <c r="K9" s="2">
        <v>5.5379535395850004E-4</v>
      </c>
      <c r="L9" s="2">
        <v>0.86410521950040498</v>
      </c>
      <c r="M9" s="2">
        <v>0.559597890418289</v>
      </c>
      <c r="N9" s="2">
        <v>0.64658872493476205</v>
      </c>
      <c r="O9" s="2">
        <v>0.76584126119102702</v>
      </c>
      <c r="P9" s="2">
        <v>0.49298355464457599</v>
      </c>
      <c r="Q9" s="2">
        <v>0.57257093994911401</v>
      </c>
      <c r="R9" s="2">
        <v>0.78937033031667903</v>
      </c>
      <c r="S9" s="2">
        <v>0.50349139264518605</v>
      </c>
      <c r="T9" s="2">
        <v>0.58619495042533198</v>
      </c>
      <c r="U9" s="2">
        <v>0.87139999999999995</v>
      </c>
    </row>
    <row r="10" spans="1:21" x14ac:dyDescent="0.2">
      <c r="A10" s="2">
        <v>9</v>
      </c>
      <c r="B10" s="13" t="s">
        <v>4</v>
      </c>
      <c r="C10" s="2">
        <v>3</v>
      </c>
      <c r="D10" s="2">
        <v>0.73753815037863502</v>
      </c>
      <c r="E10" s="9">
        <v>0.54578705706766595</v>
      </c>
      <c r="F10" s="2">
        <v>0.61184862639222803</v>
      </c>
      <c r="G10" s="2">
        <v>5.5953204278401704E-3</v>
      </c>
      <c r="H10" s="2">
        <v>5.6198744023484799E-2</v>
      </c>
      <c r="I10" s="2">
        <v>2.6783041235051101E-3</v>
      </c>
      <c r="J10" s="2">
        <v>2.90306385244808E-3</v>
      </c>
      <c r="K10" s="2">
        <v>3.4250825696549901E-3</v>
      </c>
      <c r="L10" s="2">
        <v>0.81639619363205695</v>
      </c>
      <c r="M10" s="2">
        <v>0.35529487576069502</v>
      </c>
      <c r="N10" s="2">
        <v>0.40245585898602598</v>
      </c>
      <c r="O10" s="2">
        <v>0.733380427903362</v>
      </c>
      <c r="P10" s="2">
        <v>0.32680197054786297</v>
      </c>
      <c r="Q10" s="2">
        <v>0.37305182234517098</v>
      </c>
      <c r="R10" s="2">
        <v>0.80273222572037095</v>
      </c>
      <c r="S10" s="2">
        <v>0.34033576235441199</v>
      </c>
      <c r="T10" s="2">
        <v>0.39025407230614501</v>
      </c>
      <c r="U10" s="2">
        <v>0.64290000000000003</v>
      </c>
    </row>
    <row r="11" spans="1:21" x14ac:dyDescent="0.2">
      <c r="A11" s="2">
        <v>10</v>
      </c>
      <c r="B11" s="13" t="s">
        <v>2</v>
      </c>
      <c r="C11" s="2">
        <v>3</v>
      </c>
      <c r="D11" s="2">
        <v>0.84803848351750999</v>
      </c>
      <c r="E11" s="9">
        <v>0.816131998172828</v>
      </c>
      <c r="F11" s="2">
        <v>0.82431768562112495</v>
      </c>
      <c r="G11" s="2">
        <v>2.38556104055273E-3</v>
      </c>
      <c r="H11" s="2">
        <v>4.9669077979134599E-2</v>
      </c>
      <c r="I11" s="2">
        <v>1.11954425104028E-3</v>
      </c>
      <c r="J11" s="2">
        <v>9.5499093565319995E-4</v>
      </c>
      <c r="K11" s="2">
        <v>1.08205682232177E-3</v>
      </c>
      <c r="L11" s="2">
        <v>0.83329175540379097</v>
      </c>
      <c r="M11" s="2">
        <v>0.70221811626106501</v>
      </c>
      <c r="N11" s="2">
        <v>0.70860254852367299</v>
      </c>
      <c r="O11" s="2">
        <v>0.763185473637921</v>
      </c>
      <c r="P11" s="2">
        <v>0.64980712809732899</v>
      </c>
      <c r="Q11" s="2">
        <v>0.65726516017956305</v>
      </c>
      <c r="R11" s="2">
        <v>0.82103303074836698</v>
      </c>
      <c r="S11" s="2">
        <v>0.688153584115207</v>
      </c>
      <c r="T11" s="2">
        <v>0.69681757499596897</v>
      </c>
      <c r="U11" s="2">
        <v>0.78569999999999995</v>
      </c>
    </row>
    <row r="12" spans="1:21" x14ac:dyDescent="0.2">
      <c r="A12" s="2">
        <v>11</v>
      </c>
      <c r="B12" s="13" t="s">
        <v>5</v>
      </c>
      <c r="C12" s="2">
        <v>3</v>
      </c>
      <c r="D12" s="2">
        <v>0.817736708266394</v>
      </c>
      <c r="E12" s="9">
        <v>0.74242812309946304</v>
      </c>
      <c r="F12" s="2">
        <v>0.77407406483377705</v>
      </c>
      <c r="G12" s="2">
        <v>2.0528814198249598E-3</v>
      </c>
      <c r="H12" s="2">
        <v>4.7597863458629097E-2</v>
      </c>
      <c r="I12" s="2">
        <v>1.35529945671026E-3</v>
      </c>
      <c r="J12" s="2">
        <v>6.7419743198639996E-4</v>
      </c>
      <c r="K12" s="2">
        <v>6.8045494969870004E-4</v>
      </c>
      <c r="L12" s="2">
        <v>0.87393757445471598</v>
      </c>
      <c r="M12" s="2">
        <v>0.623654544353485</v>
      </c>
      <c r="N12" s="2">
        <v>0.69940460771322199</v>
      </c>
      <c r="O12" s="2">
        <v>0.77343875877559098</v>
      </c>
      <c r="P12" s="2">
        <v>0.558503098167213</v>
      </c>
      <c r="Q12" s="2">
        <v>0.62416318704906304</v>
      </c>
      <c r="R12" s="2">
        <v>0.78922135744776001</v>
      </c>
      <c r="S12" s="2">
        <v>0.56777442385043397</v>
      </c>
      <c r="T12" s="2">
        <v>0.63524058493120295</v>
      </c>
      <c r="U12" s="2">
        <v>0.9143</v>
      </c>
    </row>
    <row r="13" spans="1:21" x14ac:dyDescent="0.2">
      <c r="A13" s="2">
        <v>12</v>
      </c>
      <c r="B13" s="13" t="s">
        <v>3</v>
      </c>
      <c r="C13" s="2">
        <v>3</v>
      </c>
      <c r="D13" s="2">
        <v>0.77920598132269703</v>
      </c>
      <c r="E13" s="9">
        <v>0.68760850876569701</v>
      </c>
      <c r="F13" s="2">
        <v>0.72612613503421997</v>
      </c>
      <c r="G13" s="2">
        <v>2.1384718802957099E-3</v>
      </c>
      <c r="H13" s="2">
        <v>4.7417459344225199E-2</v>
      </c>
      <c r="I13" s="2">
        <v>9.3969530010200005E-4</v>
      </c>
      <c r="J13" s="2">
        <v>7.5812723537509999E-4</v>
      </c>
      <c r="K13" s="2">
        <v>7.6671768911180005E-4</v>
      </c>
      <c r="L13" s="2">
        <v>0.82306369521788103</v>
      </c>
      <c r="M13" s="2">
        <v>0.53931803320135296</v>
      </c>
      <c r="N13" s="2">
        <v>0.62364105497087696</v>
      </c>
      <c r="O13" s="2">
        <v>0.72390857695468802</v>
      </c>
      <c r="P13" s="2">
        <v>0.475001817409481</v>
      </c>
      <c r="Q13" s="2">
        <v>0.54941114043550798</v>
      </c>
      <c r="R13" s="2">
        <v>0.73865768909454299</v>
      </c>
      <c r="S13" s="2">
        <v>0.48270303606986997</v>
      </c>
      <c r="T13" s="2">
        <v>0.559001198623861</v>
      </c>
      <c r="U13" s="2">
        <v>0.85709999999999997</v>
      </c>
    </row>
    <row r="14" spans="1:21" x14ac:dyDescent="0.2">
      <c r="A14" s="2">
        <v>13</v>
      </c>
      <c r="B14" s="13" t="s">
        <v>4</v>
      </c>
      <c r="C14" s="2">
        <v>4</v>
      </c>
      <c r="D14" s="2">
        <v>0.66760180464812602</v>
      </c>
      <c r="E14" s="9">
        <v>0.65339063512427398</v>
      </c>
      <c r="F14" s="2">
        <v>0.65004999829190102</v>
      </c>
      <c r="G14" s="2">
        <v>6.6792636041230005E-4</v>
      </c>
      <c r="H14" s="2">
        <v>3.5347026082620499E-3</v>
      </c>
      <c r="I14" s="2">
        <v>3.4726598969430001E-4</v>
      </c>
      <c r="J14" s="2">
        <v>3.8609587209069998E-4</v>
      </c>
      <c r="K14" s="2">
        <v>4.3632115141790001E-4</v>
      </c>
      <c r="L14" s="2">
        <v>0.63955823672669199</v>
      </c>
      <c r="M14" s="2">
        <v>0.52142857164144496</v>
      </c>
      <c r="N14" s="2">
        <v>0.52445869988628802</v>
      </c>
      <c r="O14" s="2">
        <v>0.47095855376017898</v>
      </c>
      <c r="P14" s="2">
        <v>0.40857143487249098</v>
      </c>
      <c r="Q14" s="2">
        <v>0.408029848496828</v>
      </c>
      <c r="R14" s="2">
        <v>0.63903319739869602</v>
      </c>
      <c r="S14" s="2">
        <v>0.51190476183380396</v>
      </c>
      <c r="T14" s="2">
        <v>0.52346368644918695</v>
      </c>
      <c r="U14" s="2">
        <v>0.65710000000000002</v>
      </c>
    </row>
    <row r="15" spans="1:21" x14ac:dyDescent="0.2">
      <c r="A15" s="2">
        <v>14</v>
      </c>
      <c r="B15" s="13" t="s">
        <v>2</v>
      </c>
      <c r="C15" s="2">
        <v>4</v>
      </c>
      <c r="D15" s="2">
        <v>0.92438995156969295</v>
      </c>
      <c r="E15" s="9">
        <v>0.913397588048662</v>
      </c>
      <c r="F15" s="2">
        <v>0.91875546361718796</v>
      </c>
      <c r="G15" s="2">
        <v>0</v>
      </c>
      <c r="H15" s="2">
        <v>0</v>
      </c>
      <c r="I15" s="2">
        <v>0</v>
      </c>
      <c r="J15" s="2">
        <v>0</v>
      </c>
      <c r="K15" s="2">
        <v>0</v>
      </c>
      <c r="L15" s="2">
        <v>0.88952380354915295</v>
      </c>
      <c r="M15" s="2">
        <v>0.840476178484303</v>
      </c>
      <c r="N15" s="2">
        <v>0.86277056442839695</v>
      </c>
      <c r="O15" s="2">
        <v>0.84714286263499905</v>
      </c>
      <c r="P15" s="2">
        <v>0.78857143755470005</v>
      </c>
      <c r="Q15" s="2">
        <v>0.81460318203483295</v>
      </c>
      <c r="R15" s="2">
        <v>0.88714285088436895</v>
      </c>
      <c r="S15" s="2">
        <v>0.83809522581951901</v>
      </c>
      <c r="T15" s="2">
        <v>0.86038961176361295</v>
      </c>
      <c r="U15" s="2">
        <v>0.78569999999999995</v>
      </c>
    </row>
    <row r="16" spans="1:21" x14ac:dyDescent="0.2">
      <c r="A16" s="2">
        <v>15</v>
      </c>
      <c r="B16" s="13" t="s">
        <v>5</v>
      </c>
      <c r="C16" s="2">
        <v>4</v>
      </c>
      <c r="D16" s="2">
        <v>0.27760976999997999</v>
      </c>
      <c r="E16" s="9">
        <v>0.60773298229490003</v>
      </c>
      <c r="F16" s="2">
        <v>0.36536689719983501</v>
      </c>
      <c r="G16" s="2">
        <v>1.8205743183248801E-3</v>
      </c>
      <c r="H16" s="2">
        <v>1.80143314413726E-2</v>
      </c>
      <c r="I16" s="2">
        <v>8.4300478837190005E-4</v>
      </c>
      <c r="J16" s="2">
        <v>8.5103898641789998E-4</v>
      </c>
      <c r="K16" s="2">
        <v>8.5923207225280002E-4</v>
      </c>
      <c r="L16" s="2">
        <v>7.1299491609845805E-2</v>
      </c>
      <c r="M16" s="2">
        <v>0.51904761216470097</v>
      </c>
      <c r="N16" s="2">
        <v>0.10196794191641401</v>
      </c>
      <c r="O16" s="2">
        <v>4.6191540426973703E-2</v>
      </c>
      <c r="P16" s="2">
        <v>0.43142857807023099</v>
      </c>
      <c r="Q16" s="2">
        <v>6.86903115628021E-2</v>
      </c>
      <c r="R16" s="2">
        <v>7.08866611389177E-2</v>
      </c>
      <c r="S16" s="2">
        <v>0.51428570726088096</v>
      </c>
      <c r="T16" s="2">
        <v>0.101208384601133</v>
      </c>
      <c r="U16" s="2">
        <v>0.6</v>
      </c>
    </row>
    <row r="17" spans="1:21" x14ac:dyDescent="0.2">
      <c r="A17" s="2">
        <v>16</v>
      </c>
      <c r="B17" s="13" t="s">
        <v>3</v>
      </c>
      <c r="C17" s="2">
        <v>4</v>
      </c>
      <c r="D17" s="2">
        <v>0.44414957059281202</v>
      </c>
      <c r="E17" s="9">
        <v>0.65242752432823103</v>
      </c>
      <c r="F17" s="2">
        <v>0.49527313198362</v>
      </c>
      <c r="G17" s="2">
        <v>1.17896710622257E-3</v>
      </c>
      <c r="H17" s="2">
        <v>1.1225101844008401E-2</v>
      </c>
      <c r="I17" s="2">
        <v>5.4585106887059995E-4</v>
      </c>
      <c r="J17" s="2">
        <v>5.5791402784440003E-4</v>
      </c>
      <c r="K17" s="2">
        <v>5.7136882595450005E-4</v>
      </c>
      <c r="L17" s="2">
        <v>0.29784194696694599</v>
      </c>
      <c r="M17" s="2">
        <v>0.56666665843554898</v>
      </c>
      <c r="N17" s="2">
        <v>0.29650744183787198</v>
      </c>
      <c r="O17" s="2">
        <v>0.25191421592607999</v>
      </c>
      <c r="P17" s="2">
        <v>0.46857143597943401</v>
      </c>
      <c r="Q17" s="2">
        <v>0.24072620506797501</v>
      </c>
      <c r="R17" s="2">
        <v>0.29633671159722902</v>
      </c>
      <c r="S17" s="2">
        <v>0.55952380256993395</v>
      </c>
      <c r="T17" s="2">
        <v>0.294256902060338</v>
      </c>
      <c r="U17" s="2">
        <v>0.6714</v>
      </c>
    </row>
    <row r="18" spans="1:21" x14ac:dyDescent="0.2">
      <c r="A18" s="2">
        <v>17</v>
      </c>
      <c r="B18" s="13" t="s">
        <v>4</v>
      </c>
      <c r="C18" s="2">
        <v>5</v>
      </c>
      <c r="D18" s="2">
        <v>0.59515253135136104</v>
      </c>
      <c r="E18" s="9">
        <v>0.62156909406185101</v>
      </c>
      <c r="F18" s="2">
        <v>0.60133836184229095</v>
      </c>
      <c r="G18" s="2">
        <v>0</v>
      </c>
      <c r="H18" s="2">
        <v>0</v>
      </c>
      <c r="I18" s="2">
        <v>0</v>
      </c>
      <c r="J18" s="2">
        <v>0</v>
      </c>
      <c r="K18" s="2">
        <v>0</v>
      </c>
      <c r="L18" s="2">
        <v>0.42047619404537301</v>
      </c>
      <c r="M18" s="2">
        <v>0.64285714285714202</v>
      </c>
      <c r="N18" s="2">
        <v>0.48878788437162102</v>
      </c>
      <c r="O18" s="2">
        <v>0.15000000042574699</v>
      </c>
      <c r="P18" s="2">
        <v>0.24285714285714199</v>
      </c>
      <c r="Q18" s="2">
        <v>0.178571431125913</v>
      </c>
      <c r="R18" s="2">
        <v>0.42047619404537301</v>
      </c>
      <c r="S18" s="2">
        <v>0.64285714285714202</v>
      </c>
      <c r="T18" s="2">
        <v>0.48878788437162102</v>
      </c>
      <c r="U18" s="2">
        <v>0.84289999999999998</v>
      </c>
    </row>
    <row r="19" spans="1:21" x14ac:dyDescent="0.2">
      <c r="A19" s="2">
        <v>18</v>
      </c>
      <c r="B19" s="13" t="s">
        <v>2</v>
      </c>
      <c r="C19" s="2">
        <v>5</v>
      </c>
      <c r="D19" s="2">
        <v>0.86451298253876796</v>
      </c>
      <c r="E19" s="9">
        <v>0.88351343742438704</v>
      </c>
      <c r="F19" s="2">
        <v>0.87315861667905503</v>
      </c>
      <c r="G19" s="2">
        <v>0</v>
      </c>
      <c r="H19" s="2">
        <v>0</v>
      </c>
      <c r="I19" s="2">
        <v>0</v>
      </c>
      <c r="J19" s="2">
        <v>0</v>
      </c>
      <c r="K19" s="2">
        <v>0</v>
      </c>
      <c r="L19" s="2">
        <v>0.87500000255448396</v>
      </c>
      <c r="M19" s="2">
        <v>1</v>
      </c>
      <c r="N19" s="2">
        <v>0.91809524255139396</v>
      </c>
      <c r="O19" s="2">
        <v>0.378571428571428</v>
      </c>
      <c r="P19" s="2">
        <v>0.44285714285714201</v>
      </c>
      <c r="Q19" s="2">
        <v>0.40000000255448398</v>
      </c>
      <c r="R19" s="2">
        <v>0.87500000255448396</v>
      </c>
      <c r="S19" s="2">
        <v>1</v>
      </c>
      <c r="T19" s="2">
        <v>0.91809524255139396</v>
      </c>
      <c r="U19" s="2">
        <v>0.98570000000000002</v>
      </c>
    </row>
    <row r="20" spans="1:21" x14ac:dyDescent="0.2">
      <c r="A20" s="2">
        <v>19</v>
      </c>
      <c r="B20" s="13" t="s">
        <v>5</v>
      </c>
      <c r="C20" s="2">
        <v>5</v>
      </c>
      <c r="D20" s="2">
        <v>0.57616246087210499</v>
      </c>
      <c r="E20" s="9">
        <v>0.75473376129354697</v>
      </c>
      <c r="F20" s="2">
        <v>0.62228614049298403</v>
      </c>
      <c r="G20" s="2">
        <v>5.1105536154600001E-4</v>
      </c>
      <c r="H20" s="2">
        <v>2.9261080149028899E-3</v>
      </c>
      <c r="I20" s="2">
        <v>2.8419828075650002E-4</v>
      </c>
      <c r="J20" s="2">
        <v>2.8648297884500002E-4</v>
      </c>
      <c r="K20" s="2">
        <v>2.8880479845350002E-4</v>
      </c>
      <c r="L20" s="2">
        <v>0.40230194320902202</v>
      </c>
      <c r="M20" s="2">
        <v>0.84285714285714197</v>
      </c>
      <c r="N20" s="2">
        <v>0.41101791895925999</v>
      </c>
      <c r="O20" s="2">
        <v>0.237973150730665</v>
      </c>
      <c r="P20" s="2">
        <v>0.44285714285714201</v>
      </c>
      <c r="Q20" s="2">
        <v>0.24256202905837901</v>
      </c>
      <c r="R20" s="2">
        <v>0.40230194320902202</v>
      </c>
      <c r="S20" s="2">
        <v>0.84285714285714197</v>
      </c>
      <c r="T20" s="2">
        <v>0.41101791895925999</v>
      </c>
      <c r="U20" s="2">
        <v>0.87139999999999995</v>
      </c>
    </row>
    <row r="21" spans="1:21" x14ac:dyDescent="0.2">
      <c r="A21" s="2">
        <v>20</v>
      </c>
      <c r="B21" s="13" t="s">
        <v>3</v>
      </c>
      <c r="C21" s="2">
        <v>5</v>
      </c>
      <c r="D21" s="2">
        <v>0.73621971351759696</v>
      </c>
      <c r="E21" s="9">
        <v>0.85985557905265197</v>
      </c>
      <c r="F21" s="2">
        <v>0.76837444709879998</v>
      </c>
      <c r="G21" s="2">
        <v>1.3641541258299999E-4</v>
      </c>
      <c r="H21" s="2">
        <v>8.5959842295519999E-4</v>
      </c>
      <c r="I21" s="2">
        <v>7.39590722203E-5</v>
      </c>
      <c r="J21" s="2">
        <v>7.4612010004299997E-5</v>
      </c>
      <c r="K21" s="2">
        <v>7.5276750638799994E-5</v>
      </c>
      <c r="L21" s="2">
        <v>0.65339308216103398</v>
      </c>
      <c r="M21" s="2">
        <v>0.97142857142857097</v>
      </c>
      <c r="N21" s="2">
        <v>0.66530750486999701</v>
      </c>
      <c r="O21" s="2">
        <v>0.29540259969819799</v>
      </c>
      <c r="P21" s="2">
        <v>0.44285714285714201</v>
      </c>
      <c r="Q21" s="2">
        <v>0.300218625685998</v>
      </c>
      <c r="R21" s="2">
        <v>0.65339308216103398</v>
      </c>
      <c r="S21" s="2">
        <v>0.97142857142857097</v>
      </c>
      <c r="T21" s="2">
        <v>0.66530750486999701</v>
      </c>
      <c r="U21" s="2">
        <v>0.95709999999999995</v>
      </c>
    </row>
    <row r="22" spans="1:21" x14ac:dyDescent="0.2">
      <c r="A22" s="2">
        <v>21</v>
      </c>
      <c r="B22" s="13" t="s">
        <v>4</v>
      </c>
      <c r="C22" s="2">
        <v>6</v>
      </c>
      <c r="D22" s="2">
        <v>0.70195532739162403</v>
      </c>
      <c r="E22" s="9">
        <v>0.77478497241224498</v>
      </c>
      <c r="F22" s="2">
        <v>0.73040958344936302</v>
      </c>
      <c r="G22" s="2">
        <v>3.4257567354609999E-4</v>
      </c>
      <c r="H22" s="2">
        <v>1.5873015991279E-3</v>
      </c>
      <c r="I22" s="2">
        <v>1.785714312324E-4</v>
      </c>
      <c r="J22" s="2">
        <v>2.040816337935E-4</v>
      </c>
      <c r="K22" s="2">
        <v>2.3809525051289999E-4</v>
      </c>
      <c r="L22" s="2">
        <v>0.650556889974645</v>
      </c>
      <c r="M22" s="2">
        <v>0.84285714285714197</v>
      </c>
      <c r="N22" s="2">
        <v>0.68646258743745903</v>
      </c>
      <c r="O22" s="2">
        <v>1.42857142857142E-2</v>
      </c>
      <c r="P22" s="2">
        <v>1.42857142857142E-2</v>
      </c>
      <c r="Q22" s="2">
        <v>1.42857142857142E-2</v>
      </c>
      <c r="R22" s="2">
        <v>0.650556889974645</v>
      </c>
      <c r="S22" s="2">
        <v>0.84285714285714197</v>
      </c>
      <c r="T22" s="2">
        <v>0.68646258743745903</v>
      </c>
      <c r="U22" s="2">
        <v>0.85709999999999997</v>
      </c>
    </row>
    <row r="23" spans="1:21" x14ac:dyDescent="0.2">
      <c r="A23" s="2">
        <v>22</v>
      </c>
      <c r="B23" s="13" t="s">
        <v>2</v>
      </c>
      <c r="C23" s="2">
        <v>6</v>
      </c>
      <c r="D23" s="2">
        <v>0.96181184308869405</v>
      </c>
      <c r="E23" s="9">
        <v>0.97482964055878696</v>
      </c>
      <c r="F23" s="2">
        <v>0.96759039248738898</v>
      </c>
      <c r="G23" s="2">
        <v>0</v>
      </c>
      <c r="H23" s="2">
        <v>0</v>
      </c>
      <c r="I23" s="2">
        <v>0</v>
      </c>
      <c r="J23" s="2">
        <v>0</v>
      </c>
      <c r="K23" s="2">
        <v>0</v>
      </c>
      <c r="L23" s="2">
        <v>0.93571428571428505</v>
      </c>
      <c r="M23" s="2">
        <v>0.97142857142857097</v>
      </c>
      <c r="N23" s="2">
        <v>0.94761904903820504</v>
      </c>
      <c r="O23" s="2">
        <v>1.42857142857142E-2</v>
      </c>
      <c r="P23" s="2">
        <v>1.42857142857142E-2</v>
      </c>
      <c r="Q23" s="2">
        <v>1.42857142857142E-2</v>
      </c>
      <c r="R23" s="2">
        <v>0.93571428571428505</v>
      </c>
      <c r="S23" s="2">
        <v>0.97142857142857097</v>
      </c>
      <c r="T23" s="2">
        <v>0.94761904903820504</v>
      </c>
      <c r="U23" s="2">
        <v>0.97140000000000004</v>
      </c>
    </row>
    <row r="24" spans="1:21" x14ac:dyDescent="0.2">
      <c r="A24" s="2">
        <v>23</v>
      </c>
      <c r="B24" s="13" t="s">
        <v>5</v>
      </c>
      <c r="C24" s="2">
        <v>6</v>
      </c>
      <c r="D24" s="2">
        <v>0.24031084818499401</v>
      </c>
      <c r="E24" s="9">
        <v>0.45804322787693502</v>
      </c>
      <c r="F24" s="2">
        <v>0.30976050985710901</v>
      </c>
      <c r="G24" s="2">
        <v>1.6313178764119999E-4</v>
      </c>
      <c r="H24" s="2">
        <v>9.0465848334129995E-4</v>
      </c>
      <c r="I24" s="2">
        <v>9.1305098197000005E-5</v>
      </c>
      <c r="J24" s="2">
        <v>9.2160319244200003E-5</v>
      </c>
      <c r="K24" s="2">
        <v>9.3031974808699999E-5</v>
      </c>
      <c r="L24" s="2">
        <v>2.1175284284566099E-2</v>
      </c>
      <c r="M24" s="2">
        <v>0.71428571428571397</v>
      </c>
      <c r="N24" s="2">
        <v>3.9463843112545298E-2</v>
      </c>
      <c r="O24" s="2">
        <v>2.6455026652129999E-4</v>
      </c>
      <c r="P24" s="2">
        <v>1.42857142857142E-2</v>
      </c>
      <c r="Q24" s="2">
        <v>5.1948050303120003E-4</v>
      </c>
      <c r="R24" s="2">
        <v>2.1175284284566099E-2</v>
      </c>
      <c r="S24" s="2">
        <v>0.71428571428571397</v>
      </c>
      <c r="T24" s="2">
        <v>3.9463843112545298E-2</v>
      </c>
      <c r="U24" s="2">
        <v>0.88570000000000004</v>
      </c>
    </row>
    <row r="25" spans="1:21" x14ac:dyDescent="0.2">
      <c r="A25" s="2">
        <v>24</v>
      </c>
      <c r="B25" s="13" t="s">
        <v>3</v>
      </c>
      <c r="C25" s="2">
        <v>6</v>
      </c>
      <c r="D25" s="2">
        <v>0.26184290775230901</v>
      </c>
      <c r="E25" s="9">
        <v>0.50853161300931604</v>
      </c>
      <c r="F25" s="2">
        <v>0.34211505119289598</v>
      </c>
      <c r="G25" s="2">
        <v>7.4142964357239995E-4</v>
      </c>
      <c r="H25" s="2">
        <v>3.2571909949183401E-3</v>
      </c>
      <c r="I25" s="2">
        <v>3.7532955341570002E-4</v>
      </c>
      <c r="J25" s="2">
        <v>4.4676227594859998E-4</v>
      </c>
      <c r="K25" s="2">
        <v>5.6067122911499997E-4</v>
      </c>
      <c r="L25" s="2">
        <v>4.7073958481528899E-2</v>
      </c>
      <c r="M25" s="2">
        <v>0.91428571428571404</v>
      </c>
      <c r="N25" s="2">
        <v>8.3276013976761196E-2</v>
      </c>
      <c r="O25" s="2">
        <v>0</v>
      </c>
      <c r="P25" s="2">
        <v>0</v>
      </c>
      <c r="Q25" s="2">
        <v>0</v>
      </c>
      <c r="R25" s="2">
        <v>4.7073958481528899E-2</v>
      </c>
      <c r="S25" s="2">
        <v>0.91428571428571404</v>
      </c>
      <c r="T25" s="2">
        <v>8.3276013976761196E-2</v>
      </c>
      <c r="U25" s="2">
        <v>0.7</v>
      </c>
    </row>
    <row r="26" spans="1:21" x14ac:dyDescent="0.2">
      <c r="A26" s="2">
        <v>25</v>
      </c>
      <c r="B26" s="13" t="s">
        <v>4</v>
      </c>
      <c r="C26" s="2">
        <v>7</v>
      </c>
      <c r="D26" s="2">
        <v>0.581747804369245</v>
      </c>
      <c r="E26" s="9">
        <v>0.68811124605791896</v>
      </c>
      <c r="F26" s="2">
        <v>0.62373411144529001</v>
      </c>
      <c r="G26" s="2">
        <v>2.8055307056222599E-3</v>
      </c>
      <c r="H26" s="2">
        <v>1.1615646417651801E-2</v>
      </c>
      <c r="I26" s="2">
        <v>1.2771752330341501E-3</v>
      </c>
      <c r="J26" s="2">
        <v>1.6904762413884899E-3</v>
      </c>
      <c r="K26" s="2">
        <v>2.7171717424477799E-3</v>
      </c>
      <c r="L26" s="2">
        <v>0.470262320605771</v>
      </c>
      <c r="M26" s="2">
        <v>0.66476190558501602</v>
      </c>
      <c r="N26" s="2">
        <v>0.51782086129699401</v>
      </c>
      <c r="O26" s="2">
        <v>0.37041909295533298</v>
      </c>
      <c r="P26" s="2">
        <v>0.51023809654371999</v>
      </c>
      <c r="Q26" s="2">
        <v>0.40817421089325601</v>
      </c>
      <c r="R26" s="2">
        <v>0.470262320605771</v>
      </c>
      <c r="S26" s="2">
        <v>0.66476190558501602</v>
      </c>
      <c r="T26" s="2">
        <v>0.51782086129699401</v>
      </c>
      <c r="U26" s="2">
        <v>0.68569999999999998</v>
      </c>
    </row>
    <row r="27" spans="1:21" x14ac:dyDescent="0.2">
      <c r="A27" s="2">
        <v>26</v>
      </c>
      <c r="B27" s="13" t="s">
        <v>2</v>
      </c>
      <c r="C27" s="2">
        <v>7</v>
      </c>
      <c r="D27" s="2">
        <v>0.84868398777076104</v>
      </c>
      <c r="E27" s="9">
        <v>0.91678889649254902</v>
      </c>
      <c r="F27" s="2">
        <v>0.87530165697847095</v>
      </c>
      <c r="G27" s="2">
        <v>2.42452648069177E-3</v>
      </c>
      <c r="H27" s="2">
        <v>1.07142859271594E-2</v>
      </c>
      <c r="I27" s="2">
        <v>1.0476190596818899E-3</v>
      </c>
      <c r="J27" s="2">
        <v>1.4285714498588E-3</v>
      </c>
      <c r="K27" s="2">
        <v>2.38095245191029E-3</v>
      </c>
      <c r="L27" s="2">
        <v>0.79459183918578202</v>
      </c>
      <c r="M27" s="2">
        <v>0.96857142874172697</v>
      </c>
      <c r="N27" s="2">
        <v>0.83491445481777105</v>
      </c>
      <c r="O27" s="2">
        <v>0.71928571632930205</v>
      </c>
      <c r="P27" s="2">
        <v>0.77690476264272401</v>
      </c>
      <c r="Q27" s="2">
        <v>0.73939909551824801</v>
      </c>
      <c r="R27" s="2">
        <v>0.79459183918578202</v>
      </c>
      <c r="S27" s="2">
        <v>0.96857142874172697</v>
      </c>
      <c r="T27" s="2">
        <v>0.83491445481777105</v>
      </c>
      <c r="U27" s="2">
        <v>0.92859999999999998</v>
      </c>
    </row>
    <row r="28" spans="1:21" x14ac:dyDescent="0.2">
      <c r="A28" s="2">
        <v>27</v>
      </c>
      <c r="B28" s="13" t="s">
        <v>5</v>
      </c>
      <c r="C28" s="2">
        <v>7</v>
      </c>
      <c r="D28" s="2">
        <v>0.63724545027528401</v>
      </c>
      <c r="E28" s="9">
        <v>0.78254611705030697</v>
      </c>
      <c r="F28" s="2">
        <v>0.68030523572649204</v>
      </c>
      <c r="G28" s="2">
        <v>1.72997902845963E-3</v>
      </c>
      <c r="H28" s="2">
        <v>8.0087184373821493E-3</v>
      </c>
      <c r="I28" s="2">
        <v>8.8803930141560003E-4</v>
      </c>
      <c r="J28" s="2">
        <v>1.03051558170201E-3</v>
      </c>
      <c r="K28" s="2">
        <v>1.25029991946316E-3</v>
      </c>
      <c r="L28" s="2">
        <v>0.51289116141519298</v>
      </c>
      <c r="M28" s="2">
        <v>0.81285714421953403</v>
      </c>
      <c r="N28" s="2">
        <v>0.54953414180449001</v>
      </c>
      <c r="O28" s="2">
        <v>0.43802034140431401</v>
      </c>
      <c r="P28" s="2">
        <v>0.64595238268375399</v>
      </c>
      <c r="Q28" s="2">
        <v>0.46288197463644398</v>
      </c>
      <c r="R28" s="2">
        <v>0.512452319184584</v>
      </c>
      <c r="S28" s="2">
        <v>0.80571428707667703</v>
      </c>
      <c r="T28" s="2">
        <v>0.54870742218835</v>
      </c>
      <c r="U28" s="2">
        <v>0.87139999999999995</v>
      </c>
    </row>
    <row r="29" spans="1:21" x14ac:dyDescent="0.2">
      <c r="A29" s="2">
        <v>28</v>
      </c>
      <c r="B29" s="13" t="s">
        <v>3</v>
      </c>
      <c r="C29" s="2">
        <v>7</v>
      </c>
      <c r="D29" s="2">
        <v>0.44272487418992101</v>
      </c>
      <c r="E29" s="9">
        <v>0.76296653108937396</v>
      </c>
      <c r="F29" s="2">
        <v>0.535412653429167</v>
      </c>
      <c r="G29" s="2">
        <v>1.3718325794408301E-3</v>
      </c>
      <c r="H29" s="2">
        <v>7.77342775836586E-3</v>
      </c>
      <c r="I29" s="2">
        <v>7.2205978961259996E-4</v>
      </c>
      <c r="J29" s="2">
        <v>7.8161911972400003E-4</v>
      </c>
      <c r="K29" s="2">
        <v>8.5681160812130003E-4</v>
      </c>
      <c r="L29" s="2">
        <v>0.24546827540865901</v>
      </c>
      <c r="M29" s="2">
        <v>0.89666666729109601</v>
      </c>
      <c r="N29" s="2">
        <v>0.31511469065610798</v>
      </c>
      <c r="O29" s="2">
        <v>0.16903897827225001</v>
      </c>
      <c r="P29" s="2">
        <v>0.72333333534853705</v>
      </c>
      <c r="Q29" s="2">
        <v>0.21968477022434901</v>
      </c>
      <c r="R29" s="2">
        <v>0.24520372508891899</v>
      </c>
      <c r="S29" s="2">
        <v>0.89428571462631201</v>
      </c>
      <c r="T29" s="2">
        <v>0.31463850020830098</v>
      </c>
      <c r="U29" s="2">
        <v>0.87139999999999995</v>
      </c>
    </row>
    <row r="30" spans="1:21" x14ac:dyDescent="0.2">
      <c r="A30" s="2">
        <v>29</v>
      </c>
      <c r="B30" s="13" t="s">
        <v>4</v>
      </c>
      <c r="C30" s="2">
        <v>8</v>
      </c>
      <c r="D30" s="2">
        <v>0.90121320486068701</v>
      </c>
      <c r="E30" s="9">
        <v>0.87702681507382996</v>
      </c>
      <c r="F30" s="2">
        <v>0.88541274666786196</v>
      </c>
      <c r="G30" s="2">
        <v>1.9942821642117799E-2</v>
      </c>
      <c r="H30" s="2">
        <v>5.8954111699547E-2</v>
      </c>
      <c r="I30" s="2">
        <v>8.7973290389137607E-3</v>
      </c>
      <c r="J30" s="2">
        <v>1.7486432953072398E-2</v>
      </c>
      <c r="K30" s="2">
        <v>1.74994199669786E-2</v>
      </c>
      <c r="L30" s="2">
        <v>0.922619050315448</v>
      </c>
      <c r="M30" s="2">
        <v>0.86904762216976705</v>
      </c>
      <c r="N30" s="2">
        <v>0.87396825892584595</v>
      </c>
      <c r="O30" s="2">
        <v>0.65714285714285703</v>
      </c>
      <c r="P30" s="2">
        <v>0.67142857142857104</v>
      </c>
      <c r="Q30" s="2">
        <v>0.66190476247242502</v>
      </c>
      <c r="R30" s="2">
        <v>0.92142857419592905</v>
      </c>
      <c r="S30" s="2">
        <v>0.86428571769169305</v>
      </c>
      <c r="T30" s="2">
        <v>0.87206349713461695</v>
      </c>
      <c r="U30" s="2">
        <v>0.95709999999999995</v>
      </c>
    </row>
    <row r="31" spans="1:21" x14ac:dyDescent="0.2">
      <c r="A31" s="2">
        <v>30</v>
      </c>
      <c r="B31" s="13" t="s">
        <v>2</v>
      </c>
      <c r="C31" s="2">
        <v>8</v>
      </c>
      <c r="D31" s="2">
        <v>0.97464201535497397</v>
      </c>
      <c r="E31" s="9">
        <v>0.97177828848361902</v>
      </c>
      <c r="F31" s="2">
        <v>0.97252568687711405</v>
      </c>
      <c r="G31" s="2">
        <v>1.4391233239855E-2</v>
      </c>
      <c r="H31" s="2">
        <v>4.2219644784927297E-2</v>
      </c>
      <c r="I31" s="2">
        <v>6.3329465687274903E-3</v>
      </c>
      <c r="J31" s="2">
        <v>1.2665893137454899E-2</v>
      </c>
      <c r="K31" s="2">
        <v>1.2665893137454899E-2</v>
      </c>
      <c r="L31" s="2">
        <v>0.97142857142857097</v>
      </c>
      <c r="M31" s="2">
        <v>0.96666666737624496</v>
      </c>
      <c r="N31" s="2">
        <v>0.96666666737624496</v>
      </c>
      <c r="O31" s="2">
        <v>0.93333333347524905</v>
      </c>
      <c r="P31" s="2">
        <v>0.94285714285714195</v>
      </c>
      <c r="Q31" s="2">
        <v>0.93571428571428505</v>
      </c>
      <c r="R31" s="2">
        <v>0.97142857142857097</v>
      </c>
      <c r="S31" s="2">
        <v>0.96666666737624496</v>
      </c>
      <c r="T31" s="2">
        <v>0.96666666737624496</v>
      </c>
      <c r="U31" s="2">
        <v>0.98570000000000002</v>
      </c>
    </row>
    <row r="32" spans="1:21" x14ac:dyDescent="0.2">
      <c r="A32" s="2">
        <v>31</v>
      </c>
      <c r="B32" s="13" t="s">
        <v>5</v>
      </c>
      <c r="C32" s="2">
        <v>8</v>
      </c>
      <c r="D32" s="2">
        <v>0.21662628586803101</v>
      </c>
      <c r="E32" s="9">
        <v>0.61007850170135502</v>
      </c>
      <c r="F32" s="2">
        <v>0.31754245460033398</v>
      </c>
      <c r="G32" s="2">
        <v>1.1549574090167799E-3</v>
      </c>
      <c r="H32" s="2">
        <v>8.2992221894008702E-3</v>
      </c>
      <c r="I32" s="2">
        <v>6.0885236515400003E-4</v>
      </c>
      <c r="J32" s="2">
        <v>6.1417979470989995E-4</v>
      </c>
      <c r="K32" s="2">
        <v>6.1960329351550003E-4</v>
      </c>
      <c r="L32" s="2">
        <v>3.01921525837055E-2</v>
      </c>
      <c r="M32" s="2">
        <v>0.86904761961528199</v>
      </c>
      <c r="N32" s="2">
        <v>5.81448241270014E-2</v>
      </c>
      <c r="O32" s="2">
        <v>1.21988592270229E-2</v>
      </c>
      <c r="P32" s="2">
        <v>0.59285714285714197</v>
      </c>
      <c r="Q32" s="2">
        <v>2.3803038416164199E-2</v>
      </c>
      <c r="R32" s="2">
        <v>3.01921525837055E-2</v>
      </c>
      <c r="S32" s="2">
        <v>0.86904761961528199</v>
      </c>
      <c r="T32" s="2">
        <v>5.81448241270014E-2</v>
      </c>
      <c r="U32" s="2">
        <v>0.92859999999999998</v>
      </c>
    </row>
    <row r="33" spans="1:21" x14ac:dyDescent="0.2">
      <c r="A33" s="2">
        <v>32</v>
      </c>
      <c r="B33" s="13" t="s">
        <v>3</v>
      </c>
      <c r="C33" s="2">
        <v>8</v>
      </c>
      <c r="D33" s="2">
        <v>0.57388915526015405</v>
      </c>
      <c r="E33" s="9">
        <v>0.74710553033011295</v>
      </c>
      <c r="F33" s="2">
        <v>0.62460872403212897</v>
      </c>
      <c r="G33" s="2">
        <v>1.0210795974957601E-2</v>
      </c>
      <c r="H33" s="2">
        <v>3.4137214174760198E-2</v>
      </c>
      <c r="I33" s="2">
        <v>4.6296408624454796E-3</v>
      </c>
      <c r="J33" s="2">
        <v>8.4352442695360096E-3</v>
      </c>
      <c r="K33" s="2">
        <v>8.6120245346267294E-3</v>
      </c>
      <c r="L33" s="2">
        <v>0.40153820450816802</v>
      </c>
      <c r="M33" s="2">
        <v>0.86666666695049799</v>
      </c>
      <c r="N33" s="2">
        <v>0.472408993595412</v>
      </c>
      <c r="O33" s="2">
        <v>0.33002062598243298</v>
      </c>
      <c r="P33" s="2">
        <v>0.79285714285714204</v>
      </c>
      <c r="Q33" s="2">
        <v>0.38036981980715401</v>
      </c>
      <c r="R33" s="2">
        <v>0.40153820450816802</v>
      </c>
      <c r="S33" s="2">
        <v>0.86666666695049799</v>
      </c>
      <c r="T33" s="2">
        <v>0.472408993595412</v>
      </c>
      <c r="U33" s="2">
        <v>0.84289999999999998</v>
      </c>
    </row>
    <row r="34" spans="1:21" x14ac:dyDescent="0.2">
      <c r="A34" s="2">
        <v>33</v>
      </c>
      <c r="B34" s="13" t="s">
        <v>4</v>
      </c>
      <c r="C34" s="2">
        <v>9</v>
      </c>
      <c r="D34" s="2">
        <v>0.51243064658982396</v>
      </c>
      <c r="E34" s="9">
        <v>0.55140469521284097</v>
      </c>
      <c r="F34" s="2">
        <v>0.51677883224827903</v>
      </c>
      <c r="G34" s="2">
        <v>9.8631407267279992E-4</v>
      </c>
      <c r="H34" s="2">
        <v>6.6432723243321596E-3</v>
      </c>
      <c r="I34" s="2">
        <v>5.1343220153030002E-4</v>
      </c>
      <c r="J34" s="2">
        <v>5.2951677768889999E-4</v>
      </c>
      <c r="K34" s="2">
        <v>5.4674329502239999E-4</v>
      </c>
      <c r="L34" s="2">
        <v>0.40322683544031201</v>
      </c>
      <c r="M34" s="2">
        <v>0.64778182517204896</v>
      </c>
      <c r="N34" s="2">
        <v>0.40791646385831398</v>
      </c>
      <c r="O34" s="2">
        <v>0.21449611508952701</v>
      </c>
      <c r="P34" s="2">
        <v>0.41500000080892002</v>
      </c>
      <c r="Q34" s="2">
        <v>0.21889014456953301</v>
      </c>
      <c r="R34" s="2">
        <v>0.39608397829745401</v>
      </c>
      <c r="S34" s="2">
        <v>0.64421039660062096</v>
      </c>
      <c r="T34" s="2">
        <v>0.40315455895449398</v>
      </c>
      <c r="U34" s="2">
        <v>0.84289999999999998</v>
      </c>
    </row>
    <row r="35" spans="1:21" x14ac:dyDescent="0.2">
      <c r="A35" s="2">
        <v>34</v>
      </c>
      <c r="B35" s="13" t="s">
        <v>2</v>
      </c>
      <c r="C35" s="2">
        <v>9</v>
      </c>
      <c r="D35" s="2">
        <v>0.727016891113349</v>
      </c>
      <c r="E35" s="9">
        <v>0.60575296708515702</v>
      </c>
      <c r="F35" s="2">
        <v>0.65934084313256403</v>
      </c>
      <c r="G35" s="2">
        <v>7.68711843660899E-3</v>
      </c>
      <c r="H35" s="2">
        <v>2.8668786904641499E-2</v>
      </c>
      <c r="I35" s="2">
        <v>3.5811236261257102E-3</v>
      </c>
      <c r="J35" s="2">
        <v>5.5430236405559904E-3</v>
      </c>
      <c r="K35" s="2">
        <v>6.4921792064394201E-3</v>
      </c>
      <c r="L35" s="2">
        <v>0.78809523837906903</v>
      </c>
      <c r="M35" s="2">
        <v>0.77286031512277398</v>
      </c>
      <c r="N35" s="2">
        <v>0.77618042166743895</v>
      </c>
      <c r="O35" s="2">
        <v>0.744761904648372</v>
      </c>
      <c r="P35" s="2">
        <v>0.73273809552192604</v>
      </c>
      <c r="Q35" s="2">
        <v>0.73681818246841402</v>
      </c>
      <c r="R35" s="2">
        <v>0.78809523837906903</v>
      </c>
      <c r="S35" s="2">
        <v>0.77286031512277398</v>
      </c>
      <c r="T35" s="2">
        <v>0.77618042166743895</v>
      </c>
      <c r="U35" s="2">
        <v>0.81430000000000002</v>
      </c>
    </row>
    <row r="36" spans="1:21" x14ac:dyDescent="0.2">
      <c r="A36" s="2">
        <v>35</v>
      </c>
      <c r="B36" s="13" t="s">
        <v>5</v>
      </c>
      <c r="C36" s="2">
        <v>9</v>
      </c>
      <c r="D36" s="2">
        <v>0.36640813968011299</v>
      </c>
      <c r="E36" s="9">
        <v>0.56565927032913399</v>
      </c>
      <c r="F36" s="2">
        <v>0.42769772836140202</v>
      </c>
      <c r="G36" s="2">
        <v>1.1092416476458299E-3</v>
      </c>
      <c r="H36" s="2">
        <v>7.6568126678466797E-3</v>
      </c>
      <c r="I36" s="2">
        <v>5.8751762013079997E-4</v>
      </c>
      <c r="J36" s="2">
        <v>5.9394333262129996E-4</v>
      </c>
      <c r="K36" s="2">
        <v>6.0054508087760004E-4</v>
      </c>
      <c r="L36" s="2">
        <v>0.154627168032207</v>
      </c>
      <c r="M36" s="2">
        <v>0.74216799214482299</v>
      </c>
      <c r="N36" s="2">
        <v>0.182119705261928</v>
      </c>
      <c r="O36" s="2">
        <v>0.10390704083921599</v>
      </c>
      <c r="P36" s="2">
        <v>0.48439133667520101</v>
      </c>
      <c r="Q36" s="2">
        <v>0.10330352751272</v>
      </c>
      <c r="R36" s="2">
        <v>0.15163532166874799</v>
      </c>
      <c r="S36" s="2">
        <v>0.72734531451548801</v>
      </c>
      <c r="T36" s="2">
        <v>0.17718252470450699</v>
      </c>
      <c r="U36" s="2">
        <v>0.92859999999999998</v>
      </c>
    </row>
    <row r="37" spans="1:21" x14ac:dyDescent="0.2">
      <c r="A37" s="2">
        <v>36</v>
      </c>
      <c r="B37" s="13" t="s">
        <v>3</v>
      </c>
      <c r="C37" s="2">
        <v>9</v>
      </c>
      <c r="D37" s="2">
        <v>0.64610574245452801</v>
      </c>
      <c r="E37" s="9">
        <v>0.57293353910957001</v>
      </c>
      <c r="F37" s="2">
        <v>0.59613432266882405</v>
      </c>
      <c r="G37" s="2">
        <v>1.0069669590198501E-3</v>
      </c>
      <c r="H37" s="2">
        <v>5.4655897298029402E-3</v>
      </c>
      <c r="I37" s="2">
        <v>5.0411430586660001E-4</v>
      </c>
      <c r="J37" s="2">
        <v>5.8288350535020002E-4</v>
      </c>
      <c r="K37" s="2">
        <v>7.0988091423969998E-4</v>
      </c>
      <c r="L37" s="2">
        <v>0.64092194100043598</v>
      </c>
      <c r="M37" s="2">
        <v>0.74374673153672899</v>
      </c>
      <c r="N37" s="2">
        <v>0.64055665577096599</v>
      </c>
      <c r="O37" s="2">
        <v>0.51490379653072704</v>
      </c>
      <c r="P37" s="2">
        <v>0.61462585117135704</v>
      </c>
      <c r="Q37" s="2">
        <v>0.517736665505383</v>
      </c>
      <c r="R37" s="2">
        <v>0.63377908385757797</v>
      </c>
      <c r="S37" s="2">
        <v>0.73660387439387098</v>
      </c>
      <c r="T37" s="2">
        <v>0.63341379862810798</v>
      </c>
      <c r="U37" s="2">
        <v>0.8286</v>
      </c>
    </row>
    <row r="38" spans="1:21" x14ac:dyDescent="0.2">
      <c r="A38" s="2">
        <v>37</v>
      </c>
      <c r="B38" s="13" t="s">
        <v>4</v>
      </c>
      <c r="C38" s="2">
        <v>10</v>
      </c>
      <c r="D38" s="2">
        <v>0.44192911769662502</v>
      </c>
      <c r="E38" s="9">
        <v>0.50722534017903398</v>
      </c>
      <c r="F38" s="2">
        <v>0.46669361995799202</v>
      </c>
      <c r="G38" s="2">
        <v>9.3728991158838707E-3</v>
      </c>
      <c r="H38" s="2">
        <v>5.6248956333313602E-2</v>
      </c>
      <c r="I38" s="2">
        <v>3.9269480089257798E-3</v>
      </c>
      <c r="J38" s="2">
        <v>5.06299193283276E-3</v>
      </c>
      <c r="K38" s="2">
        <v>7.8579675506002099E-3</v>
      </c>
      <c r="L38" s="2">
        <v>0.367196060451013</v>
      </c>
      <c r="M38" s="2">
        <v>0.467301587973322</v>
      </c>
      <c r="N38" s="2">
        <v>0.38717782422900199</v>
      </c>
      <c r="O38" s="2">
        <v>0.31820248272269902</v>
      </c>
      <c r="P38" s="2">
        <v>0.44062925236565698</v>
      </c>
      <c r="Q38" s="2">
        <v>0.34678571761718802</v>
      </c>
      <c r="R38" s="2">
        <v>0.36554770868803699</v>
      </c>
      <c r="S38" s="2">
        <v>0.46194444511617899</v>
      </c>
      <c r="T38" s="2">
        <v>0.38465681597590401</v>
      </c>
      <c r="U38" s="2">
        <v>0.7571</v>
      </c>
    </row>
    <row r="39" spans="1:21" x14ac:dyDescent="0.2">
      <c r="A39" s="2">
        <v>38</v>
      </c>
      <c r="B39" s="13" t="s">
        <v>2</v>
      </c>
      <c r="C39" s="2">
        <v>10</v>
      </c>
      <c r="D39" s="2">
        <v>0.81069318056106499</v>
      </c>
      <c r="E39" s="9">
        <v>0.83151944833142399</v>
      </c>
      <c r="F39" s="2">
        <v>0.81839433674301398</v>
      </c>
      <c r="G39" s="2">
        <v>1.84035242934312E-2</v>
      </c>
      <c r="H39" s="2">
        <v>0.103138655743428</v>
      </c>
      <c r="I39" s="2">
        <v>7.28802724209215E-3</v>
      </c>
      <c r="J39" s="2">
        <v>1.04561719843851E-2</v>
      </c>
      <c r="K39" s="2">
        <v>1.6865616065583001E-2</v>
      </c>
      <c r="L39" s="2">
        <v>0.752341271298272</v>
      </c>
      <c r="M39" s="2">
        <v>0.77158730264220898</v>
      </c>
      <c r="N39" s="2">
        <v>0.752322688911642</v>
      </c>
      <c r="O39" s="2">
        <v>0.71695939110858098</v>
      </c>
      <c r="P39" s="2">
        <v>0.74059523918798897</v>
      </c>
      <c r="Q39" s="2">
        <v>0.716732150103364</v>
      </c>
      <c r="R39" s="2">
        <v>0.74876984272684299</v>
      </c>
      <c r="S39" s="2">
        <v>0.76801587407077998</v>
      </c>
      <c r="T39" s="2">
        <v>0.748751260340213</v>
      </c>
      <c r="U39" s="2">
        <v>0.78569999999999995</v>
      </c>
    </row>
    <row r="40" spans="1:21" x14ac:dyDescent="0.2">
      <c r="A40" s="2">
        <v>39</v>
      </c>
      <c r="B40" s="13" t="s">
        <v>5</v>
      </c>
      <c r="C40" s="2">
        <v>10</v>
      </c>
      <c r="D40" s="2">
        <v>0.308845481915133</v>
      </c>
      <c r="E40" s="9">
        <v>0.482049248899732</v>
      </c>
      <c r="F40" s="2">
        <v>0.36872929781675301</v>
      </c>
      <c r="G40" s="2">
        <v>3.3837736883599802E-3</v>
      </c>
      <c r="H40" s="2">
        <v>2.4239944753103999E-2</v>
      </c>
      <c r="I40" s="2">
        <v>1.40911419875919E-3</v>
      </c>
      <c r="J40" s="2">
        <v>1.727372928456E-3</v>
      </c>
      <c r="K40" s="2">
        <v>2.5439931753290998E-3</v>
      </c>
      <c r="L40" s="2">
        <v>0.10758045902475701</v>
      </c>
      <c r="M40" s="2">
        <v>0.336587301748139</v>
      </c>
      <c r="N40" s="2">
        <v>0.13649481058652899</v>
      </c>
      <c r="O40" s="2">
        <v>8.9425429089793104E-2</v>
      </c>
      <c r="P40" s="2">
        <v>0.28664966012750298</v>
      </c>
      <c r="Q40" s="2">
        <v>0.114340853850756</v>
      </c>
      <c r="R40" s="2">
        <v>0.106922110476131</v>
      </c>
      <c r="S40" s="2">
        <v>0.32658730191843799</v>
      </c>
      <c r="T40" s="2">
        <v>0.135261459036597</v>
      </c>
      <c r="U40" s="2">
        <v>0.5</v>
      </c>
    </row>
    <row r="41" spans="1:21" x14ac:dyDescent="0.2">
      <c r="A41" s="2">
        <v>40</v>
      </c>
      <c r="B41" s="13" t="s">
        <v>3</v>
      </c>
      <c r="C41" s="2">
        <v>10</v>
      </c>
      <c r="D41" s="2">
        <v>0.48533896761281098</v>
      </c>
      <c r="E41" s="9">
        <v>0.71223778086049205</v>
      </c>
      <c r="F41" s="2">
        <v>0.56300989857741701</v>
      </c>
      <c r="G41" s="2">
        <v>4.0470420316393802E-3</v>
      </c>
      <c r="H41" s="2">
        <v>3.0476349951433199E-2</v>
      </c>
      <c r="I41" s="2">
        <v>1.90167535578698E-3</v>
      </c>
      <c r="J41" s="2">
        <v>2.1205292199738299E-3</v>
      </c>
      <c r="K41" s="2">
        <v>2.4086839960156198E-3</v>
      </c>
      <c r="L41" s="2">
        <v>0.31143285507070101</v>
      </c>
      <c r="M41" s="2">
        <v>0.76482142912490003</v>
      </c>
      <c r="N41" s="2">
        <v>0.38730727737503301</v>
      </c>
      <c r="O41" s="2">
        <v>0.27208600589739401</v>
      </c>
      <c r="P41" s="2">
        <v>0.739642858185938</v>
      </c>
      <c r="Q41" s="2">
        <v>0.34208986655409801</v>
      </c>
      <c r="R41" s="2">
        <v>0.31143285507070101</v>
      </c>
      <c r="S41" s="2">
        <v>0.76482142912490003</v>
      </c>
      <c r="T41" s="2">
        <v>0.38730727737503301</v>
      </c>
      <c r="U41" s="2">
        <v>0.62860000000000005</v>
      </c>
    </row>
    <row r="42" spans="1:21" x14ac:dyDescent="0.2">
      <c r="A42" s="2">
        <v>41</v>
      </c>
      <c r="B42" s="13" t="s">
        <v>4</v>
      </c>
      <c r="C42" s="2">
        <v>11</v>
      </c>
      <c r="D42" s="2">
        <v>0.451849168326173</v>
      </c>
      <c r="E42" s="9">
        <v>0.49978754839726802</v>
      </c>
      <c r="F42" s="2">
        <v>0.46899267988545501</v>
      </c>
      <c r="G42" s="2">
        <v>2.2195894271140001E-4</v>
      </c>
      <c r="H42" s="2">
        <v>1.0989011398383501E-3</v>
      </c>
      <c r="I42" s="2">
        <v>1.190476252564E-4</v>
      </c>
      <c r="J42" s="2">
        <v>1.2987012575780001E-4</v>
      </c>
      <c r="K42" s="2">
        <v>1.4285713966399999E-4</v>
      </c>
      <c r="L42" s="2">
        <v>0.32172315477260499</v>
      </c>
      <c r="M42" s="2">
        <v>0.41428571428571398</v>
      </c>
      <c r="N42" s="2">
        <v>0.32585277589304101</v>
      </c>
      <c r="O42" s="2">
        <v>0.138461142246212</v>
      </c>
      <c r="P42" s="2">
        <v>0.2</v>
      </c>
      <c r="Q42" s="2">
        <v>0.145527950461421</v>
      </c>
      <c r="R42" s="2">
        <v>0.32172315477260499</v>
      </c>
      <c r="S42" s="2">
        <v>0.41428571428571398</v>
      </c>
      <c r="T42" s="2">
        <v>0.32585277589304101</v>
      </c>
      <c r="U42" s="2">
        <v>0.6714</v>
      </c>
    </row>
    <row r="43" spans="1:21" x14ac:dyDescent="0.2">
      <c r="A43" s="2">
        <v>42</v>
      </c>
      <c r="B43" s="13" t="s">
        <v>2</v>
      </c>
      <c r="C43" s="2">
        <v>11</v>
      </c>
      <c r="D43" s="2">
        <v>0.89461933842727104</v>
      </c>
      <c r="E43" s="9">
        <v>0.89184358801160502</v>
      </c>
      <c r="F43" s="2">
        <v>0.89263768919876596</v>
      </c>
      <c r="G43" s="2">
        <v>0</v>
      </c>
      <c r="H43" s="2">
        <v>0</v>
      </c>
      <c r="I43" s="2">
        <v>0</v>
      </c>
      <c r="J43" s="2">
        <v>0</v>
      </c>
      <c r="K43" s="2">
        <v>0</v>
      </c>
      <c r="L43" s="2">
        <v>0.85714285714285698</v>
      </c>
      <c r="M43" s="2">
        <v>0.84285714285714197</v>
      </c>
      <c r="N43" s="2">
        <v>0.84761904818670997</v>
      </c>
      <c r="O43" s="2">
        <v>0.6</v>
      </c>
      <c r="P43" s="2">
        <v>0.6</v>
      </c>
      <c r="Q43" s="2">
        <v>0.6</v>
      </c>
      <c r="R43" s="2">
        <v>0.85714285714285698</v>
      </c>
      <c r="S43" s="2">
        <v>0.84285714285714197</v>
      </c>
      <c r="T43" s="2">
        <v>0.84761904818670997</v>
      </c>
      <c r="U43" s="2">
        <v>0.85709999999999997</v>
      </c>
    </row>
    <row r="44" spans="1:21" x14ac:dyDescent="0.2">
      <c r="A44" s="2">
        <v>43</v>
      </c>
      <c r="B44" s="13" t="s">
        <v>5</v>
      </c>
      <c r="C44" s="2">
        <v>11</v>
      </c>
      <c r="D44" s="2">
        <v>0.25316649334771202</v>
      </c>
      <c r="E44" s="9">
        <v>0.38523849674633498</v>
      </c>
      <c r="F44" s="2">
        <v>0.29754689825432601</v>
      </c>
      <c r="G44" s="2">
        <v>1.0120705701410001E-4</v>
      </c>
      <c r="H44" s="2">
        <v>6.5356300079399997E-4</v>
      </c>
      <c r="I44" s="2">
        <v>5.4453822251899999E-5</v>
      </c>
      <c r="J44" s="2">
        <v>5.4990518505600001E-5</v>
      </c>
      <c r="K44" s="2">
        <v>5.5538152810200002E-5</v>
      </c>
      <c r="L44" s="2">
        <v>5.8971212418483798E-2</v>
      </c>
      <c r="M44" s="2">
        <v>0.15</v>
      </c>
      <c r="N44" s="2">
        <v>5.59591417067817E-2</v>
      </c>
      <c r="O44" s="2">
        <v>0</v>
      </c>
      <c r="P44" s="2">
        <v>0</v>
      </c>
      <c r="Q44" s="2">
        <v>0</v>
      </c>
      <c r="R44" s="2">
        <v>5.8971212418483798E-2</v>
      </c>
      <c r="S44" s="2">
        <v>0.15</v>
      </c>
      <c r="T44" s="2">
        <v>5.59591417067817E-2</v>
      </c>
      <c r="U44" s="2">
        <v>0.5</v>
      </c>
    </row>
    <row r="45" spans="1:21" x14ac:dyDescent="0.2">
      <c r="A45" s="2">
        <v>44</v>
      </c>
      <c r="B45" s="13" t="s">
        <v>3</v>
      </c>
      <c r="C45" s="2">
        <v>11</v>
      </c>
      <c r="D45" s="2">
        <v>0.88342431804963495</v>
      </c>
      <c r="E45" s="9">
        <v>0.89160633385181398</v>
      </c>
      <c r="F45" s="2">
        <v>0.88462059881005894</v>
      </c>
      <c r="G45" s="2">
        <v>1.9770391684599999E-5</v>
      </c>
      <c r="H45" s="2">
        <v>1.0989010999250001E-4</v>
      </c>
      <c r="I45" s="2">
        <v>1.10741970795E-5</v>
      </c>
      <c r="J45" s="2">
        <v>1.1160714451999999E-5</v>
      </c>
      <c r="K45" s="2">
        <v>1.1248593883900001E-5</v>
      </c>
      <c r="L45" s="2">
        <v>0.84402673350913104</v>
      </c>
      <c r="M45" s="2">
        <v>0.85714285714285698</v>
      </c>
      <c r="N45" s="2">
        <v>0.83556969405284898</v>
      </c>
      <c r="O45" s="2">
        <v>0.57202721089124597</v>
      </c>
      <c r="P45" s="2">
        <v>0.6</v>
      </c>
      <c r="Q45" s="2">
        <v>0.57259816208056002</v>
      </c>
      <c r="R45" s="2">
        <v>0.84402673350913104</v>
      </c>
      <c r="S45" s="2">
        <v>0.85714285714285698</v>
      </c>
      <c r="T45" s="2">
        <v>0.83556969405284898</v>
      </c>
      <c r="U45" s="2">
        <v>0.87139999999999995</v>
      </c>
    </row>
    <row r="46" spans="1:21" x14ac:dyDescent="0.2">
      <c r="A46" s="2">
        <v>45</v>
      </c>
      <c r="B46" s="13" t="s">
        <v>4</v>
      </c>
      <c r="C46" s="2">
        <v>12</v>
      </c>
      <c r="D46" s="2">
        <v>0.48512401431798902</v>
      </c>
      <c r="E46" s="9">
        <v>0.54338508674076602</v>
      </c>
      <c r="F46" s="2">
        <v>0.51032400067363404</v>
      </c>
      <c r="G46" s="2">
        <v>0</v>
      </c>
      <c r="H46" s="2">
        <v>0</v>
      </c>
      <c r="I46" s="2">
        <v>0</v>
      </c>
      <c r="J46" s="2">
        <v>0</v>
      </c>
      <c r="K46" s="2">
        <v>0</v>
      </c>
      <c r="L46" s="2">
        <v>0.361904764601162</v>
      </c>
      <c r="M46" s="2">
        <v>0.58928571428571397</v>
      </c>
      <c r="N46" s="2">
        <v>0.43666667469910198</v>
      </c>
      <c r="O46" s="2">
        <v>0.14285714328289001</v>
      </c>
      <c r="P46" s="2">
        <v>0.22857142857142801</v>
      </c>
      <c r="Q46" s="2">
        <v>0.169047621318272</v>
      </c>
      <c r="R46" s="2">
        <v>0.361904764601162</v>
      </c>
      <c r="S46" s="2">
        <v>0.58928571428571397</v>
      </c>
      <c r="T46" s="2">
        <v>0.43666667469910198</v>
      </c>
      <c r="U46" s="2">
        <v>0.7</v>
      </c>
    </row>
    <row r="47" spans="1:21" x14ac:dyDescent="0.2">
      <c r="A47" s="2">
        <v>46</v>
      </c>
      <c r="B47" s="13" t="s">
        <v>2</v>
      </c>
      <c r="C47" s="2">
        <v>12</v>
      </c>
      <c r="D47" s="2">
        <v>0.76988634211676399</v>
      </c>
      <c r="E47" s="9">
        <v>0.77172573762280605</v>
      </c>
      <c r="F47" s="2">
        <v>0.76920476470674704</v>
      </c>
      <c r="G47" s="2">
        <v>0</v>
      </c>
      <c r="H47" s="2">
        <v>0</v>
      </c>
      <c r="I47" s="2">
        <v>0</v>
      </c>
      <c r="J47" s="2">
        <v>0</v>
      </c>
      <c r="K47" s="2">
        <v>0</v>
      </c>
      <c r="L47" s="2">
        <v>0.628571428571428</v>
      </c>
      <c r="M47" s="2">
        <v>0.61785714285714199</v>
      </c>
      <c r="N47" s="2">
        <v>0.62000000008514899</v>
      </c>
      <c r="O47" s="2">
        <v>0.22857142857142801</v>
      </c>
      <c r="P47" s="2">
        <v>0.22857142857142801</v>
      </c>
      <c r="Q47" s="2">
        <v>0.22857142857142801</v>
      </c>
      <c r="R47" s="2">
        <v>0.628571428571428</v>
      </c>
      <c r="S47" s="2">
        <v>0.61785714285714199</v>
      </c>
      <c r="T47" s="2">
        <v>0.62000000008514899</v>
      </c>
      <c r="U47" s="2">
        <v>0.65710000000000002</v>
      </c>
    </row>
    <row r="48" spans="1:21" x14ac:dyDescent="0.2">
      <c r="A48" s="2">
        <v>47</v>
      </c>
      <c r="B48" s="13" t="s">
        <v>5</v>
      </c>
      <c r="C48" s="2">
        <v>12</v>
      </c>
      <c r="D48" s="2">
        <v>0.25368722506931801</v>
      </c>
      <c r="E48" s="9">
        <v>0.45876177123614698</v>
      </c>
      <c r="F48" s="2">
        <v>0.31566630878618701</v>
      </c>
      <c r="G48" s="2">
        <v>6.6174091272320004E-4</v>
      </c>
      <c r="H48" s="2">
        <v>3.8664245379290401E-3</v>
      </c>
      <c r="I48" s="2">
        <v>3.6605241309320001E-4</v>
      </c>
      <c r="J48" s="2">
        <v>3.6912802939439998E-4</v>
      </c>
      <c r="K48" s="2">
        <v>3.722562729048E-4</v>
      </c>
      <c r="L48" s="2">
        <v>5.6506447028368698E-2</v>
      </c>
      <c r="M48" s="2">
        <v>0.42499999999999999</v>
      </c>
      <c r="N48" s="2">
        <v>6.5114215255847999E-2</v>
      </c>
      <c r="O48" s="2">
        <v>4.4513637319739299E-2</v>
      </c>
      <c r="P48" s="2">
        <v>0.17142857142857101</v>
      </c>
      <c r="Q48" s="2">
        <v>4.61257647722959E-2</v>
      </c>
      <c r="R48" s="2">
        <v>5.6506447028368698E-2</v>
      </c>
      <c r="S48" s="2">
        <v>0.42499999999999999</v>
      </c>
      <c r="T48" s="2">
        <v>6.5114215255847999E-2</v>
      </c>
      <c r="U48" s="2">
        <v>0.77139999999999997</v>
      </c>
    </row>
    <row r="49" spans="1:21" x14ac:dyDescent="0.2">
      <c r="A49" s="2">
        <v>48</v>
      </c>
      <c r="B49" s="13" t="s">
        <v>3</v>
      </c>
      <c r="C49" s="2">
        <v>12</v>
      </c>
      <c r="D49" s="2">
        <v>0.32249263567583902</v>
      </c>
      <c r="E49" s="9">
        <v>0.54810535907745295</v>
      </c>
      <c r="F49" s="2">
        <v>0.38808070442506198</v>
      </c>
      <c r="G49" s="2">
        <v>4.9778632487039996E-4</v>
      </c>
      <c r="H49" s="2">
        <v>3.2389926923704999E-3</v>
      </c>
      <c r="I49" s="2">
        <v>2.7001882055110001E-4</v>
      </c>
      <c r="J49" s="2">
        <v>2.7269544828279998E-4</v>
      </c>
      <c r="K49" s="2">
        <v>2.7543368217139999E-4</v>
      </c>
      <c r="L49" s="2">
        <v>7.4501926904278107E-2</v>
      </c>
      <c r="M49" s="2">
        <v>0.58214285714285696</v>
      </c>
      <c r="N49" s="2">
        <v>0.104004876528467</v>
      </c>
      <c r="O49" s="2">
        <v>1.10961720879588E-2</v>
      </c>
      <c r="P49" s="2">
        <v>0.22857142857142801</v>
      </c>
      <c r="Q49" s="2">
        <v>1.9281160299266999E-2</v>
      </c>
      <c r="R49" s="2">
        <v>7.4501926904278107E-2</v>
      </c>
      <c r="S49" s="2">
        <v>0.58214285714285696</v>
      </c>
      <c r="T49" s="2">
        <v>0.104004876528467</v>
      </c>
      <c r="U49" s="2">
        <v>0.72860000000000003</v>
      </c>
    </row>
    <row r="50" spans="1:21" x14ac:dyDescent="0.2">
      <c r="A50" s="2">
        <v>49</v>
      </c>
      <c r="B50" s="13" t="s">
        <v>4</v>
      </c>
      <c r="C50" s="2">
        <v>13</v>
      </c>
      <c r="D50" s="2">
        <v>0.60303343789917996</v>
      </c>
      <c r="E50" s="9">
        <v>0.59956199441637303</v>
      </c>
      <c r="F50" s="2">
        <v>0.59816014511244597</v>
      </c>
      <c r="G50" s="2">
        <v>7.9360545745920004E-4</v>
      </c>
      <c r="H50" s="2">
        <v>3.57142857142857E-3</v>
      </c>
      <c r="I50" s="2">
        <v>4.0816326758689997E-4</v>
      </c>
      <c r="J50" s="2">
        <v>4.7619050102570002E-4</v>
      </c>
      <c r="K50" s="2">
        <v>5.7142855865610002E-4</v>
      </c>
      <c r="L50" s="2">
        <v>0.40634920692869497</v>
      </c>
      <c r="M50" s="2">
        <v>0.40619047667298902</v>
      </c>
      <c r="N50" s="2">
        <v>0.40261904831443501</v>
      </c>
      <c r="O50" s="2">
        <v>0.214285714285714</v>
      </c>
      <c r="P50" s="2">
        <v>0.21285714294229199</v>
      </c>
      <c r="Q50" s="2">
        <v>0.20816326652254299</v>
      </c>
      <c r="R50" s="2">
        <v>0.40634920692869497</v>
      </c>
      <c r="S50" s="2">
        <v>0.40619047667298902</v>
      </c>
      <c r="T50" s="2">
        <v>0.40261904831443501</v>
      </c>
      <c r="U50" s="2">
        <v>0.51429999999999998</v>
      </c>
    </row>
    <row r="51" spans="1:21" x14ac:dyDescent="0.2">
      <c r="A51" s="2">
        <v>50</v>
      </c>
      <c r="B51" s="13" t="s">
        <v>2</v>
      </c>
      <c r="C51" s="2">
        <v>13</v>
      </c>
      <c r="D51" s="2">
        <v>0.71994215909923798</v>
      </c>
      <c r="E51" s="9">
        <v>0.71204279065132103</v>
      </c>
      <c r="F51" s="2">
        <v>0.71326695723193001</v>
      </c>
      <c r="G51" s="2">
        <v>0</v>
      </c>
      <c r="H51" s="2">
        <v>0</v>
      </c>
      <c r="I51" s="2">
        <v>0</v>
      </c>
      <c r="J51" s="2">
        <v>0</v>
      </c>
      <c r="K51" s="2">
        <v>0</v>
      </c>
      <c r="L51" s="2">
        <v>0.60714285799435197</v>
      </c>
      <c r="M51" s="2">
        <v>0.60214285722800598</v>
      </c>
      <c r="N51" s="2">
        <v>0.59578231445380603</v>
      </c>
      <c r="O51" s="2">
        <v>0.29285714285714198</v>
      </c>
      <c r="P51" s="2">
        <v>0.29500000008514898</v>
      </c>
      <c r="Q51" s="2">
        <v>0.28530612375054998</v>
      </c>
      <c r="R51" s="2">
        <v>0.60714285799435197</v>
      </c>
      <c r="S51" s="2">
        <v>0.60214285722800598</v>
      </c>
      <c r="T51" s="2">
        <v>0.59578231445380603</v>
      </c>
      <c r="U51" s="2">
        <v>0.61429999999999996</v>
      </c>
    </row>
    <row r="52" spans="1:21" x14ac:dyDescent="0.2">
      <c r="A52" s="2">
        <v>51</v>
      </c>
      <c r="B52" s="13" t="s">
        <v>5</v>
      </c>
      <c r="C52" s="2">
        <v>13</v>
      </c>
      <c r="D52" s="2">
        <v>0.219019488564559</v>
      </c>
      <c r="E52" s="9">
        <v>0.41759102344512899</v>
      </c>
      <c r="F52" s="2">
        <v>0.27976968118122603</v>
      </c>
      <c r="G52" s="2">
        <v>6.8885881919410002E-4</v>
      </c>
      <c r="H52" s="2">
        <v>4.0859913586505803E-3</v>
      </c>
      <c r="I52" s="2">
        <v>3.7904207544800001E-4</v>
      </c>
      <c r="J52" s="2">
        <v>3.8290778840230003E-4</v>
      </c>
      <c r="K52" s="2">
        <v>3.868762129319E-4</v>
      </c>
      <c r="L52" s="2">
        <v>9.22212873452476E-3</v>
      </c>
      <c r="M52" s="2">
        <v>0.30976190524441799</v>
      </c>
      <c r="N52" s="2">
        <v>1.7587357466774301E-2</v>
      </c>
      <c r="O52" s="2">
        <v>3.48477737445916E-3</v>
      </c>
      <c r="P52" s="2">
        <v>0.118809524178504</v>
      </c>
      <c r="Q52" s="2">
        <v>6.69837788279567E-3</v>
      </c>
      <c r="R52" s="2">
        <v>9.22212873452476E-3</v>
      </c>
      <c r="S52" s="2">
        <v>0.30976190524441799</v>
      </c>
      <c r="T52" s="2">
        <v>1.7587357466774301E-2</v>
      </c>
      <c r="U52" s="2">
        <v>0.77139999999999997</v>
      </c>
    </row>
    <row r="53" spans="1:21" x14ac:dyDescent="0.2">
      <c r="A53" s="2">
        <v>52</v>
      </c>
      <c r="B53" s="13" t="s">
        <v>3</v>
      </c>
      <c r="C53" s="2">
        <v>13</v>
      </c>
      <c r="D53" s="2">
        <v>0.33163123833281599</v>
      </c>
      <c r="E53" s="9">
        <v>0.57475806070225499</v>
      </c>
      <c r="F53" s="2">
        <v>0.40208588796002498</v>
      </c>
      <c r="G53" s="2">
        <v>3.724778004523E-4</v>
      </c>
      <c r="H53" s="2">
        <v>2.2386441938578999E-3</v>
      </c>
      <c r="I53" s="2">
        <v>2.046375202813E-4</v>
      </c>
      <c r="J53" s="2">
        <v>2.0629223352959999E-4</v>
      </c>
      <c r="K53" s="2">
        <v>2.0797416384860001E-4</v>
      </c>
      <c r="L53" s="2">
        <v>0.124448284413665</v>
      </c>
      <c r="M53" s="2">
        <v>0.68000000034059704</v>
      </c>
      <c r="N53" s="2">
        <v>0.170987724087068</v>
      </c>
      <c r="O53" s="2">
        <v>5.11728549908314E-2</v>
      </c>
      <c r="P53" s="2">
        <v>0.34238095283508302</v>
      </c>
      <c r="Q53" s="2">
        <v>6.8785297844026705E-2</v>
      </c>
      <c r="R53" s="2">
        <v>0.124448284413665</v>
      </c>
      <c r="S53" s="2">
        <v>0.68000000034059704</v>
      </c>
      <c r="T53" s="2">
        <v>0.170987724087068</v>
      </c>
      <c r="U53" s="2">
        <v>0.85709999999999997</v>
      </c>
    </row>
    <row r="54" spans="1:21" x14ac:dyDescent="0.2">
      <c r="A54" s="2">
        <v>53</v>
      </c>
      <c r="B54" s="13" t="s">
        <v>4</v>
      </c>
      <c r="C54" s="2">
        <v>14</v>
      </c>
      <c r="D54" s="2">
        <v>0.255767861647265</v>
      </c>
      <c r="E54" s="9">
        <v>0.38554550877639199</v>
      </c>
      <c r="F54" s="2">
        <v>0.29982763422386899</v>
      </c>
      <c r="G54" s="2">
        <v>9.7238957615840001E-4</v>
      </c>
      <c r="H54" s="2">
        <v>5.4103757387825397E-3</v>
      </c>
      <c r="I54" s="2">
        <v>5.3850386923710001E-4</v>
      </c>
      <c r="J54" s="2">
        <v>5.4981100506019997E-4</v>
      </c>
      <c r="K54" s="2">
        <v>5.61644307371E-4</v>
      </c>
      <c r="L54" s="2">
        <v>1.9301711714693401E-2</v>
      </c>
      <c r="M54" s="2">
        <v>0.20714285714285699</v>
      </c>
      <c r="N54" s="2">
        <v>2.4045504416738198E-2</v>
      </c>
      <c r="O54" s="2">
        <v>1.42857142857142E-2</v>
      </c>
      <c r="P54" s="2">
        <v>1.42857142857142E-2</v>
      </c>
      <c r="Q54" s="2">
        <v>1.42857142857142E-2</v>
      </c>
      <c r="R54" s="2">
        <v>1.9301711714693401E-2</v>
      </c>
      <c r="S54" s="2">
        <v>0.20714285714285699</v>
      </c>
      <c r="T54" s="2">
        <v>2.4045504416738198E-2</v>
      </c>
      <c r="U54" s="2">
        <v>0.57140000000000002</v>
      </c>
    </row>
    <row r="55" spans="1:21" x14ac:dyDescent="0.2">
      <c r="A55" s="2">
        <v>54</v>
      </c>
      <c r="B55" s="13" t="s">
        <v>2</v>
      </c>
      <c r="C55" s="2">
        <v>14</v>
      </c>
      <c r="D55" s="2">
        <v>0.82703576598848605</v>
      </c>
      <c r="E55" s="9">
        <v>0.81238974843706402</v>
      </c>
      <c r="F55" s="2">
        <v>0.81750015062945203</v>
      </c>
      <c r="G55" s="2">
        <v>1.62317050354821E-3</v>
      </c>
      <c r="H55" s="2">
        <v>4.76190490382058E-3</v>
      </c>
      <c r="I55" s="2">
        <v>7.1428572492939998E-4</v>
      </c>
      <c r="J55" s="2">
        <v>1.4285714498588E-3</v>
      </c>
      <c r="K55" s="2">
        <v>1.4285714498588E-3</v>
      </c>
      <c r="L55" s="2">
        <v>0.75</v>
      </c>
      <c r="M55" s="2">
        <v>0.73214285714285698</v>
      </c>
      <c r="N55" s="2">
        <v>0.73666666703564698</v>
      </c>
      <c r="O55" s="2">
        <v>7.1428571428571397E-2</v>
      </c>
      <c r="P55" s="2">
        <v>7.1428571428571397E-2</v>
      </c>
      <c r="Q55" s="2">
        <v>7.1428571428571397E-2</v>
      </c>
      <c r="R55" s="2">
        <v>0.75</v>
      </c>
      <c r="S55" s="2">
        <v>0.73214285714285698</v>
      </c>
      <c r="T55" s="2">
        <v>0.73666666703564698</v>
      </c>
      <c r="U55" s="2">
        <v>0.8286</v>
      </c>
    </row>
    <row r="56" spans="1:21" x14ac:dyDescent="0.2">
      <c r="A56" s="2">
        <v>55</v>
      </c>
      <c r="B56" s="13" t="s">
        <v>5</v>
      </c>
      <c r="C56" s="2">
        <v>14</v>
      </c>
      <c r="D56" s="2">
        <v>0.215295367794377</v>
      </c>
      <c r="E56" s="9">
        <v>0.442066503848348</v>
      </c>
      <c r="F56" s="2">
        <v>0.28415586480072502</v>
      </c>
      <c r="G56" s="2">
        <v>1.1594488169066599E-3</v>
      </c>
      <c r="H56" s="2">
        <v>6.8687570347849801E-3</v>
      </c>
      <c r="I56" s="2">
        <v>6.3491408613379995E-4</v>
      </c>
      <c r="J56" s="2">
        <v>6.4496090968270002E-4</v>
      </c>
      <c r="K56" s="2">
        <v>6.5540642494199997E-4</v>
      </c>
      <c r="L56" s="2">
        <v>7.8473462856241596E-3</v>
      </c>
      <c r="M56" s="2">
        <v>0.375</v>
      </c>
      <c r="N56" s="2">
        <v>1.5295100291924799E-2</v>
      </c>
      <c r="O56" s="2">
        <v>0</v>
      </c>
      <c r="P56" s="2">
        <v>0</v>
      </c>
      <c r="Q56" s="2">
        <v>0</v>
      </c>
      <c r="R56" s="2">
        <v>7.8473462856241596E-3</v>
      </c>
      <c r="S56" s="2">
        <v>0.375</v>
      </c>
      <c r="T56" s="2">
        <v>1.5295100291924799E-2</v>
      </c>
      <c r="U56" s="2">
        <v>0.88570000000000004</v>
      </c>
    </row>
    <row r="57" spans="1:21" x14ac:dyDescent="0.2">
      <c r="A57" s="2">
        <v>56</v>
      </c>
      <c r="B57" s="13" t="s">
        <v>3</v>
      </c>
      <c r="C57" s="2">
        <v>14</v>
      </c>
      <c r="D57" s="2">
        <v>0.24962397856371699</v>
      </c>
      <c r="E57" s="9">
        <v>0.45077989803893198</v>
      </c>
      <c r="F57" s="2">
        <v>0.31010829934051998</v>
      </c>
      <c r="G57" s="2">
        <v>6.7234473036870005E-4</v>
      </c>
      <c r="H57" s="2">
        <v>4.1132458086524598E-3</v>
      </c>
      <c r="I57" s="2">
        <v>3.6719962455599998E-4</v>
      </c>
      <c r="J57" s="2">
        <v>3.7071476856780002E-4</v>
      </c>
      <c r="K57" s="2">
        <v>3.743049613799E-4</v>
      </c>
      <c r="L57" s="2">
        <v>3.4371947710003098E-2</v>
      </c>
      <c r="M57" s="2">
        <v>0.36428571428571399</v>
      </c>
      <c r="N57" s="2">
        <v>3.9924410171806798E-2</v>
      </c>
      <c r="O57" s="2">
        <v>2.8876623378268299E-2</v>
      </c>
      <c r="P57" s="2">
        <v>5.7142857142857099E-2</v>
      </c>
      <c r="Q57" s="2">
        <v>2.9175341288958202E-2</v>
      </c>
      <c r="R57" s="2">
        <v>3.4371947710003098E-2</v>
      </c>
      <c r="S57" s="2">
        <v>0.36428571428571399</v>
      </c>
      <c r="T57" s="2">
        <v>3.9924410171806798E-2</v>
      </c>
      <c r="U57" s="2">
        <v>0.92859999999999998</v>
      </c>
    </row>
    <row r="58" spans="1:21" x14ac:dyDescent="0.2">
      <c r="A58" s="2">
        <v>57</v>
      </c>
      <c r="B58" s="13" t="s">
        <v>4</v>
      </c>
      <c r="C58" s="2">
        <v>15</v>
      </c>
      <c r="D58" s="2">
        <v>0.52637701949902904</v>
      </c>
      <c r="E58" s="9">
        <v>0.57207998079913003</v>
      </c>
      <c r="F58" s="2">
        <v>0.54454174169472203</v>
      </c>
      <c r="G58" s="2">
        <v>2.3817963188775999E-3</v>
      </c>
      <c r="H58" s="2">
        <v>1.25762206136382E-2</v>
      </c>
      <c r="I58" s="2">
        <v>1.3100031101722701E-3</v>
      </c>
      <c r="J58" s="2">
        <v>1.36693879732255E-3</v>
      </c>
      <c r="K58" s="2">
        <v>1.42905061568723E-3</v>
      </c>
      <c r="L58" s="2">
        <v>0.41269841300589699</v>
      </c>
      <c r="M58" s="2">
        <v>0.42857142857142799</v>
      </c>
      <c r="N58" s="2">
        <v>0.416623376948492</v>
      </c>
      <c r="O58" s="2">
        <v>0.39464285714285702</v>
      </c>
      <c r="P58" s="2">
        <v>0.41428571428571398</v>
      </c>
      <c r="Q58" s="2">
        <v>0.39841269872018198</v>
      </c>
      <c r="R58" s="2">
        <v>0.41269841300589699</v>
      </c>
      <c r="S58" s="2">
        <v>0.42857142857142799</v>
      </c>
      <c r="T58" s="2">
        <v>0.416623376948492</v>
      </c>
      <c r="U58" s="2">
        <v>0.51429999999999998</v>
      </c>
    </row>
    <row r="59" spans="1:21" x14ac:dyDescent="0.2">
      <c r="A59" s="2">
        <v>58</v>
      </c>
      <c r="B59" s="13" t="s">
        <v>2</v>
      </c>
      <c r="C59" s="2">
        <v>15</v>
      </c>
      <c r="D59" s="2">
        <v>0.98725404398781902</v>
      </c>
      <c r="E59" s="9">
        <v>0.98752977890627702</v>
      </c>
      <c r="F59" s="2">
        <v>0.98734644779137204</v>
      </c>
      <c r="G59" s="2">
        <v>0</v>
      </c>
      <c r="H59" s="2">
        <v>0</v>
      </c>
      <c r="I59" s="2">
        <v>0</v>
      </c>
      <c r="J59" s="2">
        <v>0</v>
      </c>
      <c r="K59" s="2">
        <v>0</v>
      </c>
      <c r="L59" s="2">
        <v>0.96428571428571397</v>
      </c>
      <c r="M59" s="2">
        <v>0.96428571428571397</v>
      </c>
      <c r="N59" s="2">
        <v>0.96428571428571397</v>
      </c>
      <c r="O59" s="2">
        <v>0.85714285714285698</v>
      </c>
      <c r="P59" s="2">
        <v>0.85714285714285698</v>
      </c>
      <c r="Q59" s="2">
        <v>0.85714285714285698</v>
      </c>
      <c r="R59" s="2">
        <v>0.96428571428571397</v>
      </c>
      <c r="S59" s="2">
        <v>0.96428571428571397</v>
      </c>
      <c r="T59" s="2">
        <v>0.96428571428571397</v>
      </c>
      <c r="U59" s="2">
        <v>0.94289999999999996</v>
      </c>
    </row>
    <row r="60" spans="1:21" x14ac:dyDescent="0.2">
      <c r="A60" s="2">
        <v>59</v>
      </c>
      <c r="B60" s="13" t="s">
        <v>5</v>
      </c>
      <c r="C60" s="2">
        <v>15</v>
      </c>
      <c r="D60" s="2">
        <v>0.28865981038127603</v>
      </c>
      <c r="E60" s="9">
        <v>0.39108095765113798</v>
      </c>
      <c r="F60" s="2">
        <v>0.32790404430457498</v>
      </c>
      <c r="G60" s="2">
        <v>1.137462111988E-4</v>
      </c>
      <c r="H60" s="2">
        <v>7.6132305631680002E-4</v>
      </c>
      <c r="I60" s="2">
        <v>6.0605807396200001E-5</v>
      </c>
      <c r="J60" s="2">
        <v>6.1140246855599995E-5</v>
      </c>
      <c r="K60" s="2">
        <v>6.1684530893599997E-5</v>
      </c>
      <c r="L60" s="2">
        <v>7.3102363465087694E-2</v>
      </c>
      <c r="M60" s="2">
        <v>0.15</v>
      </c>
      <c r="N60" s="2">
        <v>7.4704658000596905E-2</v>
      </c>
      <c r="O60" s="2">
        <v>4.32261904834636E-2</v>
      </c>
      <c r="P60" s="2">
        <v>7.1428571428571397E-2</v>
      </c>
      <c r="Q60" s="2">
        <v>4.3585816398262901E-2</v>
      </c>
      <c r="R60" s="2">
        <v>7.3102363465087694E-2</v>
      </c>
      <c r="S60" s="2">
        <v>0.15</v>
      </c>
      <c r="T60" s="2">
        <v>7.4704658000596905E-2</v>
      </c>
      <c r="U60" s="2">
        <v>0.1714</v>
      </c>
    </row>
    <row r="61" spans="1:21" x14ac:dyDescent="0.2">
      <c r="A61" s="2">
        <v>60</v>
      </c>
      <c r="B61" s="13" t="s">
        <v>3</v>
      </c>
      <c r="C61" s="2">
        <v>15</v>
      </c>
      <c r="D61" s="2">
        <v>0.64741419596331395</v>
      </c>
      <c r="E61" s="9">
        <v>0.76841235245977102</v>
      </c>
      <c r="F61" s="2">
        <v>0.68618372827768304</v>
      </c>
      <c r="G61" s="2">
        <v>1.138123367647E-4</v>
      </c>
      <c r="H61" s="2">
        <v>6.2306430190800001E-4</v>
      </c>
      <c r="I61" s="2">
        <v>6.3415490356899998E-5</v>
      </c>
      <c r="J61" s="2">
        <v>6.4569758251300003E-5</v>
      </c>
      <c r="K61" s="2">
        <v>6.5772244540399994E-5</v>
      </c>
      <c r="L61" s="2">
        <v>0.49202901775549501</v>
      </c>
      <c r="M61" s="2">
        <v>0.75</v>
      </c>
      <c r="N61" s="2">
        <v>0.50862792732992301</v>
      </c>
      <c r="O61" s="2">
        <v>0.46438809800892999</v>
      </c>
      <c r="P61" s="2">
        <v>0.68571428571428505</v>
      </c>
      <c r="Q61" s="2">
        <v>0.47611460765557601</v>
      </c>
      <c r="R61" s="2">
        <v>0.49202901775549501</v>
      </c>
      <c r="S61" s="2">
        <v>0.75</v>
      </c>
      <c r="T61" s="2">
        <v>0.50862792732992301</v>
      </c>
      <c r="U61" s="2">
        <v>0.72860000000000003</v>
      </c>
    </row>
    <row r="62" spans="1:21" x14ac:dyDescent="0.2">
      <c r="A62" s="2">
        <v>61</v>
      </c>
      <c r="B62" s="13" t="s">
        <v>4</v>
      </c>
      <c r="C62" s="2">
        <v>16</v>
      </c>
      <c r="D62" s="2">
        <v>0.67483183464833596</v>
      </c>
      <c r="E62" s="9">
        <v>0.68002012542315804</v>
      </c>
      <c r="F62" s="2">
        <v>0.66513695503984105</v>
      </c>
      <c r="G62" s="2">
        <v>1.0335136697644199E-3</v>
      </c>
      <c r="H62" s="2">
        <v>4.4913362270952804E-3</v>
      </c>
      <c r="I62" s="2">
        <v>5.4469212586159995E-4</v>
      </c>
      <c r="J62" s="2">
        <v>6.283231168969E-4</v>
      </c>
      <c r="K62" s="2">
        <v>7.5328343643509996E-4</v>
      </c>
      <c r="L62" s="2">
        <v>0.58321771493979802</v>
      </c>
      <c r="M62" s="2">
        <v>0.64428571122033196</v>
      </c>
      <c r="N62" s="2">
        <v>0.56604862021548397</v>
      </c>
      <c r="O62" s="2">
        <v>0.51928903701315998</v>
      </c>
      <c r="P62" s="2">
        <v>0.56932282320090699</v>
      </c>
      <c r="Q62" s="2">
        <v>0.50327489471861298</v>
      </c>
      <c r="R62" s="2">
        <v>0.56476754312004296</v>
      </c>
      <c r="S62" s="2">
        <v>0.61309523688895295</v>
      </c>
      <c r="T62" s="2">
        <v>0.54410761296749099</v>
      </c>
      <c r="U62" s="2">
        <v>0.65710000000000002</v>
      </c>
    </row>
    <row r="63" spans="1:21" x14ac:dyDescent="0.2">
      <c r="A63" s="2">
        <v>62</v>
      </c>
      <c r="B63" s="13" t="s">
        <v>2</v>
      </c>
      <c r="C63" s="2">
        <v>16</v>
      </c>
      <c r="D63" s="2">
        <v>0.89859851598739604</v>
      </c>
      <c r="E63" s="9">
        <v>0.86107745809214398</v>
      </c>
      <c r="F63" s="2">
        <v>0.87770542374678995</v>
      </c>
      <c r="G63" s="2">
        <v>1.1597712416100001E-5</v>
      </c>
      <c r="H63" s="2">
        <v>9.1088386086200004E-5</v>
      </c>
      <c r="I63" s="2">
        <v>4.586806816E-6</v>
      </c>
      <c r="J63" s="2">
        <v>7.0669188322000003E-6</v>
      </c>
      <c r="K63" s="2">
        <v>8.3714770361000002E-6</v>
      </c>
      <c r="L63" s="2">
        <v>0.95515873134136198</v>
      </c>
      <c r="M63" s="2">
        <v>0.83111111181122899</v>
      </c>
      <c r="N63" s="2">
        <v>0.87211640690054204</v>
      </c>
      <c r="O63" s="2">
        <v>0.855649351222174</v>
      </c>
      <c r="P63" s="2">
        <v>0.75755102187395096</v>
      </c>
      <c r="Q63" s="2">
        <v>0.78513030282088603</v>
      </c>
      <c r="R63" s="2">
        <v>0.886111113854817</v>
      </c>
      <c r="S63" s="2">
        <v>0.78968254114900305</v>
      </c>
      <c r="T63" s="2">
        <v>0.82132275359971096</v>
      </c>
      <c r="U63" s="2">
        <v>0.92859999999999998</v>
      </c>
    </row>
    <row r="64" spans="1:21" x14ac:dyDescent="0.2">
      <c r="A64" s="2">
        <v>63</v>
      </c>
      <c r="B64" s="13" t="s">
        <v>5</v>
      </c>
      <c r="C64" s="2">
        <v>16</v>
      </c>
      <c r="D64" s="2">
        <v>0.337809801953179</v>
      </c>
      <c r="E64" s="9">
        <v>0.43762571577514903</v>
      </c>
      <c r="F64" s="2">
        <v>0.376841235799448</v>
      </c>
      <c r="G64" s="2">
        <v>6.0796671979400005E-4</v>
      </c>
      <c r="H64" s="2">
        <v>5.6943609312708797E-3</v>
      </c>
      <c r="I64" s="2">
        <v>2.9415907171950002E-4</v>
      </c>
      <c r="J64" s="2">
        <v>2.9663051328889997E-4</v>
      </c>
      <c r="K64" s="2">
        <v>2.9914436994920001E-4</v>
      </c>
      <c r="L64" s="2">
        <v>0.17102615168051999</v>
      </c>
      <c r="M64" s="2">
        <v>0.26809523701667698</v>
      </c>
      <c r="N64" s="2">
        <v>0.182150255143642</v>
      </c>
      <c r="O64" s="2">
        <v>0.12957520695137101</v>
      </c>
      <c r="P64" s="2">
        <v>0.168455475462334</v>
      </c>
      <c r="Q64" s="2">
        <v>0.129106410752449</v>
      </c>
      <c r="R64" s="2">
        <v>0.16121536642313</v>
      </c>
      <c r="S64" s="2">
        <v>0.23785714166504901</v>
      </c>
      <c r="T64" s="2">
        <v>0.168226339029414</v>
      </c>
      <c r="U64" s="2">
        <v>0.34289999999999998</v>
      </c>
    </row>
    <row r="65" spans="1:21" x14ac:dyDescent="0.2">
      <c r="A65" s="2">
        <v>64</v>
      </c>
      <c r="B65" s="13" t="s">
        <v>3</v>
      </c>
      <c r="C65" s="2">
        <v>16</v>
      </c>
      <c r="D65" s="2">
        <v>0.68504433802195897</v>
      </c>
      <c r="E65" s="9">
        <v>0.76198625522000396</v>
      </c>
      <c r="F65" s="2">
        <v>0.70351196825504303</v>
      </c>
      <c r="G65" s="2">
        <v>4.8204392993019999E-4</v>
      </c>
      <c r="H65" s="2">
        <v>2.62539600953459E-3</v>
      </c>
      <c r="I65" s="2">
        <v>2.4604043407759998E-4</v>
      </c>
      <c r="J65" s="2">
        <v>2.7698457706719999E-4</v>
      </c>
      <c r="K65" s="2">
        <v>3.1996695491090001E-4</v>
      </c>
      <c r="L65" s="2">
        <v>0.61680882461369002</v>
      </c>
      <c r="M65" s="2">
        <v>0.79190476153578004</v>
      </c>
      <c r="N65" s="2">
        <v>0.61961329302617396</v>
      </c>
      <c r="O65" s="2">
        <v>0.53274636468184799</v>
      </c>
      <c r="P65" s="2">
        <v>0.69503710908549099</v>
      </c>
      <c r="Q65" s="2">
        <v>0.52115347928234501</v>
      </c>
      <c r="R65" s="2">
        <v>0.59440509224576599</v>
      </c>
      <c r="S65" s="2">
        <v>0.75833333432674399</v>
      </c>
      <c r="T65" s="2">
        <v>0.59322894109146895</v>
      </c>
      <c r="U65" s="2">
        <v>0.85709999999999997</v>
      </c>
    </row>
    <row r="66" spans="1:21" x14ac:dyDescent="0.2">
      <c r="A66" s="2">
        <v>65</v>
      </c>
      <c r="B66" s="13" t="s">
        <v>4</v>
      </c>
      <c r="C66" s="2">
        <v>17</v>
      </c>
      <c r="D66" s="2">
        <v>0.38793071912867599</v>
      </c>
      <c r="E66" s="9">
        <v>0.48054096273013502</v>
      </c>
      <c r="F66" s="2">
        <v>0.42184403943164001</v>
      </c>
      <c r="G66" s="2">
        <v>9.3456059694290003E-4</v>
      </c>
      <c r="H66" s="2">
        <v>5.2554207188742503E-3</v>
      </c>
      <c r="I66" s="2">
        <v>5.2554208253109995E-4</v>
      </c>
      <c r="J66" s="2">
        <v>5.2554208253109995E-4</v>
      </c>
      <c r="K66" s="2">
        <v>5.2554208253109995E-4</v>
      </c>
      <c r="L66" s="2">
        <v>0.169083119183778</v>
      </c>
      <c r="M66" s="2">
        <v>0.41428571428571398</v>
      </c>
      <c r="N66" s="2">
        <v>0.19672288719032399</v>
      </c>
      <c r="O66" s="2">
        <v>0.138441188793097</v>
      </c>
      <c r="P66" s="2">
        <v>0.27142857142857102</v>
      </c>
      <c r="Q66" s="2">
        <v>0.146976569188492</v>
      </c>
      <c r="R66" s="2">
        <v>0.169083119183778</v>
      </c>
      <c r="S66" s="2">
        <v>0.41428571428571398</v>
      </c>
      <c r="T66" s="2">
        <v>0.19672288719032399</v>
      </c>
      <c r="U66" s="2">
        <v>0.78569999999999995</v>
      </c>
    </row>
    <row r="67" spans="1:21" x14ac:dyDescent="0.2">
      <c r="A67" s="2">
        <v>66</v>
      </c>
      <c r="B67" s="13" t="s">
        <v>2</v>
      </c>
      <c r="C67" s="2">
        <v>17</v>
      </c>
      <c r="D67" s="2">
        <v>0.61551101782492201</v>
      </c>
      <c r="E67" s="9">
        <v>0.62680793319429595</v>
      </c>
      <c r="F67" s="2">
        <v>0.61908142843416702</v>
      </c>
      <c r="G67" s="2">
        <v>0</v>
      </c>
      <c r="H67" s="2">
        <v>0</v>
      </c>
      <c r="I67" s="2">
        <v>0</v>
      </c>
      <c r="J67" s="2">
        <v>0</v>
      </c>
      <c r="K67" s="2">
        <v>0</v>
      </c>
      <c r="L67" s="2">
        <v>0.41785714285714198</v>
      </c>
      <c r="M67" s="2">
        <v>0.42857142857142799</v>
      </c>
      <c r="N67" s="2">
        <v>0.42000000008514898</v>
      </c>
      <c r="O67" s="2">
        <v>0.32857142857142801</v>
      </c>
      <c r="P67" s="2">
        <v>0.32857142857142801</v>
      </c>
      <c r="Q67" s="2">
        <v>0.32857142857142801</v>
      </c>
      <c r="R67" s="2">
        <v>0.41785714285714198</v>
      </c>
      <c r="S67" s="2">
        <v>0.42857142857142799</v>
      </c>
      <c r="T67" s="2">
        <v>0.42000000008514898</v>
      </c>
      <c r="U67" s="2">
        <v>0.57140000000000002</v>
      </c>
    </row>
    <row r="68" spans="1:21" x14ac:dyDescent="0.2">
      <c r="A68" s="2">
        <v>67</v>
      </c>
      <c r="B68" s="13" t="s">
        <v>5</v>
      </c>
      <c r="C68" s="2">
        <v>17</v>
      </c>
      <c r="D68" s="2">
        <v>0.235410478498254</v>
      </c>
      <c r="E68" s="9">
        <v>0.35507077681166699</v>
      </c>
      <c r="F68" s="2">
        <v>0.280807842101369</v>
      </c>
      <c r="G68" s="2">
        <v>1.77590086657E-4</v>
      </c>
      <c r="H68" s="2">
        <v>1.06710497555988E-3</v>
      </c>
      <c r="I68" s="2">
        <v>1.962188697819E-4</v>
      </c>
      <c r="J68" s="2">
        <v>8.3245455087799998E-5</v>
      </c>
      <c r="K68" s="2">
        <v>8.4068139715699997E-5</v>
      </c>
      <c r="L68" s="2">
        <v>3.2958121770726698E-2</v>
      </c>
      <c r="M68" s="2">
        <v>0.15238095266478399</v>
      </c>
      <c r="N68" s="2">
        <v>4.4777289751384897E-2</v>
      </c>
      <c r="O68" s="2">
        <v>2.1145124946321699E-2</v>
      </c>
      <c r="P68" s="2">
        <v>5.4285714456013198E-2</v>
      </c>
      <c r="Q68" s="2">
        <v>2.5355697103908999E-2</v>
      </c>
      <c r="R68" s="2">
        <v>3.2958121770726698E-2</v>
      </c>
      <c r="S68" s="2">
        <v>0.15238095266478399</v>
      </c>
      <c r="T68" s="2">
        <v>4.4777289751384897E-2</v>
      </c>
      <c r="U68" s="2">
        <v>0.7429</v>
      </c>
    </row>
    <row r="69" spans="1:21" x14ac:dyDescent="0.2">
      <c r="A69" s="2">
        <v>68</v>
      </c>
      <c r="B69" s="13" t="s">
        <v>3</v>
      </c>
      <c r="C69" s="2">
        <v>17</v>
      </c>
      <c r="D69" s="2">
        <v>0.61281765337501204</v>
      </c>
      <c r="E69" s="9">
        <v>0.69428016415664096</v>
      </c>
      <c r="F69" s="2">
        <v>0.63987842925957195</v>
      </c>
      <c r="G69" s="2">
        <v>0</v>
      </c>
      <c r="H69" s="2">
        <v>0</v>
      </c>
      <c r="I69" s="2">
        <v>0</v>
      </c>
      <c r="J69" s="2">
        <v>0</v>
      </c>
      <c r="K69" s="2">
        <v>0</v>
      </c>
      <c r="L69" s="2">
        <v>0.49967458559466199</v>
      </c>
      <c r="M69" s="2">
        <v>0.65</v>
      </c>
      <c r="N69" s="2">
        <v>0.51034427716263697</v>
      </c>
      <c r="O69" s="2">
        <v>0.48675144300130802</v>
      </c>
      <c r="P69" s="2">
        <v>0.51428571428571401</v>
      </c>
      <c r="Q69" s="2">
        <v>0.48768067226878198</v>
      </c>
      <c r="R69" s="2">
        <v>0.49967458559466199</v>
      </c>
      <c r="S69" s="2">
        <v>0.65</v>
      </c>
      <c r="T69" s="2">
        <v>0.51034427716263697</v>
      </c>
      <c r="U69" s="2">
        <v>0.97140000000000004</v>
      </c>
    </row>
    <row r="70" spans="1:21" x14ac:dyDescent="0.2">
      <c r="A70" s="2">
        <v>69</v>
      </c>
      <c r="B70" s="13" t="s">
        <v>4</v>
      </c>
      <c r="C70" s="2">
        <v>18</v>
      </c>
      <c r="D70" s="2">
        <v>0.465346940074648</v>
      </c>
      <c r="E70" s="9">
        <v>0.55631046997649303</v>
      </c>
      <c r="F70" s="2">
        <v>0.493174105244023</v>
      </c>
      <c r="G70" s="2">
        <v>3.7091059078099998E-5</v>
      </c>
      <c r="H70" s="2">
        <v>2.040816337935E-4</v>
      </c>
      <c r="I70" s="2">
        <v>2.0703934465700002E-5</v>
      </c>
      <c r="J70" s="2">
        <v>2.1008403772200001E-5</v>
      </c>
      <c r="K70" s="2">
        <v>2.1321961789300002E-5</v>
      </c>
      <c r="L70" s="2">
        <v>0.222387933983866</v>
      </c>
      <c r="M70" s="2">
        <v>0.440476190618106</v>
      </c>
      <c r="N70" s="2">
        <v>0.24427256230264899</v>
      </c>
      <c r="O70" s="2">
        <v>8.8446390495768606E-2</v>
      </c>
      <c r="P70" s="2">
        <v>0.214285714285714</v>
      </c>
      <c r="Q70" s="2">
        <v>9.7238876670598898E-2</v>
      </c>
      <c r="R70" s="2">
        <v>0.222387933983866</v>
      </c>
      <c r="S70" s="2">
        <v>0.440476190618106</v>
      </c>
      <c r="T70" s="2">
        <v>0.24427256230264899</v>
      </c>
      <c r="U70" s="2">
        <v>0.57140000000000002</v>
      </c>
    </row>
    <row r="71" spans="1:21" x14ac:dyDescent="0.2">
      <c r="A71" s="2">
        <v>70</v>
      </c>
      <c r="B71" s="13" t="s">
        <v>2</v>
      </c>
      <c r="C71" s="2">
        <v>18</v>
      </c>
      <c r="D71" s="2">
        <v>0.88316951606954797</v>
      </c>
      <c r="E71" s="9">
        <v>0.869094012890543</v>
      </c>
      <c r="F71" s="2">
        <v>0.875238075426646</v>
      </c>
      <c r="G71" s="2">
        <v>0</v>
      </c>
      <c r="H71" s="2">
        <v>0</v>
      </c>
      <c r="I71" s="2">
        <v>0</v>
      </c>
      <c r="J71" s="2">
        <v>0</v>
      </c>
      <c r="K71" s="2">
        <v>0</v>
      </c>
      <c r="L71" s="2">
        <v>0.81428571428571395</v>
      </c>
      <c r="M71" s="2">
        <v>0.79761904776096304</v>
      </c>
      <c r="N71" s="2">
        <v>0.80238095266478404</v>
      </c>
      <c r="O71" s="2">
        <v>0.55714285714285705</v>
      </c>
      <c r="P71" s="2">
        <v>0.55714285714285705</v>
      </c>
      <c r="Q71" s="2">
        <v>0.55714285714285705</v>
      </c>
      <c r="R71" s="2">
        <v>0.81428571428571395</v>
      </c>
      <c r="S71" s="2">
        <v>0.79761904776096304</v>
      </c>
      <c r="T71" s="2">
        <v>0.80238095266478404</v>
      </c>
      <c r="U71" s="2">
        <v>0.81430000000000002</v>
      </c>
    </row>
    <row r="72" spans="1:21" x14ac:dyDescent="0.2">
      <c r="A72" s="2">
        <v>71</v>
      </c>
      <c r="B72" s="13" t="s">
        <v>5</v>
      </c>
      <c r="C72" s="2">
        <v>18</v>
      </c>
      <c r="D72" s="2">
        <v>0.21769112689154399</v>
      </c>
      <c r="E72" s="9">
        <v>0.345802999181406</v>
      </c>
      <c r="F72" s="2">
        <v>0.26399404619421202</v>
      </c>
      <c r="G72" s="2">
        <v>3.2111610884649999E-4</v>
      </c>
      <c r="H72" s="2">
        <v>2.00881362626595E-3</v>
      </c>
      <c r="I72" s="2">
        <v>1.723507394282E-4</v>
      </c>
      <c r="J72" s="2">
        <v>1.7737794135299999E-4</v>
      </c>
      <c r="K72" s="2">
        <v>1.8283744908069999E-4</v>
      </c>
      <c r="L72" s="2">
        <v>1.5931634219097199E-2</v>
      </c>
      <c r="M72" s="2">
        <v>0.17142857142857101</v>
      </c>
      <c r="N72" s="2">
        <v>2.70689982920885E-2</v>
      </c>
      <c r="O72" s="2">
        <v>4.3290044580190001E-4</v>
      </c>
      <c r="P72" s="2">
        <v>1.42857142857142E-2</v>
      </c>
      <c r="Q72" s="2">
        <v>8.4033613758429998E-4</v>
      </c>
      <c r="R72" s="2">
        <v>1.50912980815129E-2</v>
      </c>
      <c r="S72" s="2">
        <v>0.16428571428571401</v>
      </c>
      <c r="T72" s="2">
        <v>2.5565238882388298E-2</v>
      </c>
      <c r="U72" s="2">
        <v>0.85709999999999997</v>
      </c>
    </row>
    <row r="73" spans="1:21" x14ac:dyDescent="0.2">
      <c r="A73" s="2">
        <v>72</v>
      </c>
      <c r="B73" s="13" t="s">
        <v>3</v>
      </c>
      <c r="C73" s="2">
        <v>18</v>
      </c>
      <c r="D73" s="2">
        <v>0.81222837780203105</v>
      </c>
      <c r="E73" s="9">
        <v>0.86737544536590505</v>
      </c>
      <c r="F73" s="2">
        <v>0.82998949119022902</v>
      </c>
      <c r="G73" s="2">
        <v>2.8026417463219999E-4</v>
      </c>
      <c r="H73" s="2">
        <v>1.73574417297329E-3</v>
      </c>
      <c r="I73" s="2">
        <v>1.5000631683510001E-4</v>
      </c>
      <c r="J73" s="2">
        <v>1.5575565630569999E-4</v>
      </c>
      <c r="K73" s="2">
        <v>1.62026763428E-4</v>
      </c>
      <c r="L73" s="2">
        <v>0.745661761026297</v>
      </c>
      <c r="M73" s="2">
        <v>0.9</v>
      </c>
      <c r="N73" s="2">
        <v>0.75841636671019397</v>
      </c>
      <c r="O73" s="2">
        <v>0.68595238096479805</v>
      </c>
      <c r="P73" s="2">
        <v>0.71428571428571397</v>
      </c>
      <c r="Q73" s="2">
        <v>0.69094457509262197</v>
      </c>
      <c r="R73" s="2">
        <v>0.745661761026297</v>
      </c>
      <c r="S73" s="2">
        <v>0.9</v>
      </c>
      <c r="T73" s="2">
        <v>0.75841636671019397</v>
      </c>
      <c r="U73" s="2">
        <v>0.97140000000000004</v>
      </c>
    </row>
    <row r="74" spans="1:21" x14ac:dyDescent="0.2">
      <c r="A74" s="2">
        <v>73</v>
      </c>
      <c r="B74" s="13" t="s">
        <v>4</v>
      </c>
      <c r="C74" s="2">
        <v>19</v>
      </c>
      <c r="D74" s="2">
        <v>0.518661238040242</v>
      </c>
      <c r="E74" s="9">
        <v>0.61422978000981399</v>
      </c>
      <c r="F74" s="2">
        <v>0.550665736837046</v>
      </c>
      <c r="G74" s="2">
        <v>9.9802146266610007E-4</v>
      </c>
      <c r="H74" s="2">
        <v>4.9547451149140002E-3</v>
      </c>
      <c r="I74" s="2">
        <v>5.344868803929E-4</v>
      </c>
      <c r="J74" s="2">
        <v>5.8333057178450002E-4</v>
      </c>
      <c r="K74" s="2">
        <v>6.4733395286439995E-4</v>
      </c>
      <c r="L74" s="2">
        <v>0.34519308350448002</v>
      </c>
      <c r="M74" s="2">
        <v>0.58642857159886996</v>
      </c>
      <c r="N74" s="2">
        <v>0.38657344808535898</v>
      </c>
      <c r="O74" s="2">
        <v>2.8571428571428501E-2</v>
      </c>
      <c r="P74" s="2">
        <v>2.8571428571428501E-2</v>
      </c>
      <c r="Q74" s="2">
        <v>2.8571428571428501E-2</v>
      </c>
      <c r="R74" s="2">
        <v>0.34360578190535301</v>
      </c>
      <c r="S74" s="2">
        <v>0.57928571445601296</v>
      </c>
      <c r="T74" s="2">
        <v>0.38397604541054697</v>
      </c>
      <c r="U74" s="2">
        <v>0.7571</v>
      </c>
    </row>
    <row r="75" spans="1:21" x14ac:dyDescent="0.2">
      <c r="A75" s="2">
        <v>74</v>
      </c>
      <c r="B75" s="13" t="s">
        <v>2</v>
      </c>
      <c r="C75" s="2">
        <v>19</v>
      </c>
      <c r="D75" s="2">
        <v>0.85691528533186201</v>
      </c>
      <c r="E75" s="9">
        <v>0.82209156283310403</v>
      </c>
      <c r="F75" s="2">
        <v>0.83543899059295601</v>
      </c>
      <c r="G75" s="2">
        <v>5.6370614362614398E-3</v>
      </c>
      <c r="H75" s="2">
        <v>1.7142857611179299E-2</v>
      </c>
      <c r="I75" s="2">
        <v>2.5000000372529E-3</v>
      </c>
      <c r="J75" s="2">
        <v>4.7619048506021503E-3</v>
      </c>
      <c r="K75" s="2">
        <v>5.0000000745058001E-3</v>
      </c>
      <c r="L75" s="2">
        <v>0.85357142857142798</v>
      </c>
      <c r="M75" s="2">
        <v>0.815952381278787</v>
      </c>
      <c r="N75" s="2">
        <v>0.82419501351458602</v>
      </c>
      <c r="O75" s="2">
        <v>2.8571428571428501E-2</v>
      </c>
      <c r="P75" s="2">
        <v>2.8571428571428501E-2</v>
      </c>
      <c r="Q75" s="2">
        <v>2.8571428571428501E-2</v>
      </c>
      <c r="R75" s="2">
        <v>0.83928571428571397</v>
      </c>
      <c r="S75" s="2">
        <v>0.80166666699307298</v>
      </c>
      <c r="T75" s="2">
        <v>0.809909299228872</v>
      </c>
      <c r="U75" s="2">
        <v>1</v>
      </c>
    </row>
    <row r="76" spans="1:21" x14ac:dyDescent="0.2">
      <c r="A76" s="2">
        <v>75</v>
      </c>
      <c r="B76" s="13" t="s">
        <v>5</v>
      </c>
      <c r="C76" s="2">
        <v>19</v>
      </c>
      <c r="D76" s="2">
        <v>0.23325770135436699</v>
      </c>
      <c r="E76" s="9">
        <v>0.41303451103823502</v>
      </c>
      <c r="F76" s="2">
        <v>0.292152584663459</v>
      </c>
      <c r="G76" s="2">
        <v>1.3848106260411399E-3</v>
      </c>
      <c r="H76" s="2">
        <v>8.2200303474175007E-3</v>
      </c>
      <c r="I76" s="2">
        <v>7.5775733317380003E-4</v>
      </c>
      <c r="J76" s="2">
        <v>7.7030763495710005E-4</v>
      </c>
      <c r="K76" s="2">
        <v>7.8358962200579996E-4</v>
      </c>
      <c r="L76" s="2">
        <v>3.7990152489926099E-2</v>
      </c>
      <c r="M76" s="2">
        <v>0.32142857142857101</v>
      </c>
      <c r="N76" s="2">
        <v>5.4458324158830299E-2</v>
      </c>
      <c r="O76" s="2">
        <v>4.9261083560329997E-4</v>
      </c>
      <c r="P76" s="2">
        <v>1.42857142857142E-2</v>
      </c>
      <c r="Q76" s="2">
        <v>9.523810020515E-4</v>
      </c>
      <c r="R76" s="2">
        <v>3.7990152489926099E-2</v>
      </c>
      <c r="S76" s="2">
        <v>0.32142857142857101</v>
      </c>
      <c r="T76" s="2">
        <v>5.4458324158830299E-2</v>
      </c>
      <c r="U76" s="2">
        <v>0.72860000000000003</v>
      </c>
    </row>
    <row r="77" spans="1:21" x14ac:dyDescent="0.2">
      <c r="A77" s="2">
        <v>76</v>
      </c>
      <c r="B77" s="13" t="s">
        <v>3</v>
      </c>
      <c r="C77" s="2">
        <v>19</v>
      </c>
      <c r="D77" s="2">
        <v>0.31116249092987602</v>
      </c>
      <c r="E77" s="9">
        <v>0.50351721601826804</v>
      </c>
      <c r="F77" s="2">
        <v>0.364636656003338</v>
      </c>
      <c r="G77" s="2">
        <v>9.9462153489829992E-4</v>
      </c>
      <c r="H77" s="2">
        <v>5.5433475678520498E-3</v>
      </c>
      <c r="I77" s="2">
        <v>5.4663605239640002E-4</v>
      </c>
      <c r="J77" s="2">
        <v>5.6281133105850003E-4</v>
      </c>
      <c r="K77" s="2">
        <v>5.8075126060950003E-4</v>
      </c>
      <c r="L77" s="2">
        <v>9.0325574563550101E-2</v>
      </c>
      <c r="M77" s="2">
        <v>0.65857142891202602</v>
      </c>
      <c r="N77" s="2">
        <v>0.11309829122786</v>
      </c>
      <c r="O77" s="2">
        <v>5.7290132543338097E-2</v>
      </c>
      <c r="P77" s="2">
        <v>7.1428571428571397E-2</v>
      </c>
      <c r="Q77" s="2">
        <v>5.7434402326388002E-2</v>
      </c>
      <c r="R77" s="2">
        <v>9.0325574563550101E-2</v>
      </c>
      <c r="S77" s="2">
        <v>0.65857142891202602</v>
      </c>
      <c r="T77" s="2">
        <v>0.11309829122786</v>
      </c>
      <c r="U77" s="2">
        <v>0.98570000000000002</v>
      </c>
    </row>
    <row r="78" spans="1:21" x14ac:dyDescent="0.2">
      <c r="A78" s="2">
        <v>77</v>
      </c>
      <c r="B78" s="13" t="s">
        <v>4</v>
      </c>
      <c r="C78" s="2">
        <v>20</v>
      </c>
      <c r="D78" s="2">
        <v>0.50591625635113002</v>
      </c>
      <c r="E78" s="9">
        <v>0.57564747184514997</v>
      </c>
      <c r="F78" s="2">
        <v>0.52981159772191699</v>
      </c>
      <c r="G78" s="2">
        <v>7.2725354327953197E-3</v>
      </c>
      <c r="H78" s="2">
        <v>5.4626309924892001E-2</v>
      </c>
      <c r="I78" s="2">
        <v>2.582611886984E-3</v>
      </c>
      <c r="J78" s="2">
        <v>4.3283670442178799E-3</v>
      </c>
      <c r="K78" s="2">
        <v>5.14679494912603E-3</v>
      </c>
      <c r="L78" s="2">
        <v>0.371412002721003</v>
      </c>
      <c r="M78" s="2">
        <v>0.63571428571428501</v>
      </c>
      <c r="N78" s="2">
        <v>0.40755205282143098</v>
      </c>
      <c r="O78" s="2">
        <v>0.29717790228979901</v>
      </c>
      <c r="P78" s="2">
        <v>0.53809523837906903</v>
      </c>
      <c r="Q78" s="2">
        <v>0.31762689862932397</v>
      </c>
      <c r="R78" s="2">
        <v>0.371412002721003</v>
      </c>
      <c r="S78" s="2">
        <v>0.63571428571428501</v>
      </c>
      <c r="T78" s="2">
        <v>0.40755205282143098</v>
      </c>
      <c r="U78" s="2">
        <v>0.88570000000000004</v>
      </c>
    </row>
    <row r="79" spans="1:21" x14ac:dyDescent="0.2">
      <c r="A79" s="2">
        <v>78</v>
      </c>
      <c r="B79" s="13" t="s">
        <v>2</v>
      </c>
      <c r="C79" s="2">
        <v>20</v>
      </c>
      <c r="D79" s="2">
        <v>0.94393433076994704</v>
      </c>
      <c r="E79" s="9">
        <v>0.94482863673142004</v>
      </c>
      <c r="F79" s="2">
        <v>0.94409292212554297</v>
      </c>
      <c r="G79" s="2">
        <v>3.0734343667115398E-2</v>
      </c>
      <c r="H79" s="2">
        <v>0.21309523837906899</v>
      </c>
      <c r="I79" s="2">
        <v>1.35606065392494E-2</v>
      </c>
      <c r="J79" s="2">
        <v>1.46326532720455E-2</v>
      </c>
      <c r="K79" s="2">
        <v>2.6111111510545001E-2</v>
      </c>
      <c r="L79" s="2">
        <v>0.93095238123621205</v>
      </c>
      <c r="M79" s="2">
        <v>0.94285714285714195</v>
      </c>
      <c r="N79" s="2">
        <v>0.93523809569222505</v>
      </c>
      <c r="O79" s="2">
        <v>0.89904761953013201</v>
      </c>
      <c r="P79" s="2">
        <v>0.91428571428571404</v>
      </c>
      <c r="Q79" s="2">
        <v>0.90357142857142803</v>
      </c>
      <c r="R79" s="2">
        <v>0.93095238123621205</v>
      </c>
      <c r="S79" s="2">
        <v>0.94285714285714195</v>
      </c>
      <c r="T79" s="2">
        <v>0.93523809569222505</v>
      </c>
      <c r="U79" s="2">
        <v>0.95709999999999995</v>
      </c>
    </row>
    <row r="80" spans="1:21" x14ac:dyDescent="0.2">
      <c r="A80" s="2">
        <v>79</v>
      </c>
      <c r="B80" s="13" t="s">
        <v>5</v>
      </c>
      <c r="C80" s="2">
        <v>20</v>
      </c>
      <c r="D80" s="2">
        <v>0.24348718481404399</v>
      </c>
      <c r="E80" s="9">
        <v>0.33966131997959897</v>
      </c>
      <c r="F80" s="2">
        <v>0.28136424826724099</v>
      </c>
      <c r="G80" s="2">
        <v>4.7509112661438301E-3</v>
      </c>
      <c r="H80" s="2">
        <v>3.3061239030212103E-2</v>
      </c>
      <c r="I80" s="2">
        <v>1.7338260692278101E-3</v>
      </c>
      <c r="J80" s="2">
        <v>2.77353687311655E-3</v>
      </c>
      <c r="K80" s="2">
        <v>3.6258438136428498E-3</v>
      </c>
      <c r="L80" s="2">
        <v>3.87148258808468E-2</v>
      </c>
      <c r="M80" s="2">
        <v>0.128571428571428</v>
      </c>
      <c r="N80" s="2">
        <v>4.8552847520581303E-2</v>
      </c>
      <c r="O80" s="2">
        <v>2.41075129115155E-2</v>
      </c>
      <c r="P80" s="2">
        <v>6.6666666950498304E-2</v>
      </c>
      <c r="Q80" s="2">
        <v>2.90301975394998E-2</v>
      </c>
      <c r="R80" s="2">
        <v>3.8516413180955798E-2</v>
      </c>
      <c r="S80" s="2">
        <v>0.121428571428571</v>
      </c>
      <c r="T80" s="2">
        <v>4.8166747125131699E-2</v>
      </c>
      <c r="U80" s="2">
        <v>0.8286</v>
      </c>
    </row>
    <row r="81" spans="1:21" x14ac:dyDescent="0.2">
      <c r="A81" s="2">
        <v>80</v>
      </c>
      <c r="B81" s="13" t="s">
        <v>3</v>
      </c>
      <c r="C81" s="2">
        <v>20</v>
      </c>
      <c r="D81" s="2">
        <v>0.86254133667264599</v>
      </c>
      <c r="E81" s="9">
        <v>0.90414396141256603</v>
      </c>
      <c r="F81" s="2">
        <v>0.87661603965929502</v>
      </c>
      <c r="G81" s="2">
        <v>1.25312655282739E-2</v>
      </c>
      <c r="H81" s="2">
        <v>8.5898948500731098E-2</v>
      </c>
      <c r="I81" s="2">
        <v>4.9240331581261497E-3</v>
      </c>
      <c r="J81" s="2">
        <v>6.7386340948619996E-3</v>
      </c>
      <c r="K81" s="2">
        <v>9.8174486700112803E-3</v>
      </c>
      <c r="L81" s="2">
        <v>0.78625394885561295</v>
      </c>
      <c r="M81" s="2">
        <v>0.9</v>
      </c>
      <c r="N81" s="2">
        <v>0.80321086639804495</v>
      </c>
      <c r="O81" s="2">
        <v>0.72546445272330695</v>
      </c>
      <c r="P81" s="2">
        <v>0.81428571428571395</v>
      </c>
      <c r="Q81" s="2">
        <v>0.73298864263509</v>
      </c>
      <c r="R81" s="2">
        <v>0.78625394885561295</v>
      </c>
      <c r="S81" s="2">
        <v>0.9</v>
      </c>
      <c r="T81" s="2">
        <v>0.80321086639804495</v>
      </c>
      <c r="U81" s="2">
        <v>0.97140000000000004</v>
      </c>
    </row>
    <row r="82" spans="1:21" x14ac:dyDescent="0.2">
      <c r="A82" s="2">
        <v>81</v>
      </c>
      <c r="B82" s="13" t="s">
        <v>4</v>
      </c>
      <c r="C82" s="2">
        <v>21</v>
      </c>
      <c r="D82" s="2">
        <v>0.43792049161025398</v>
      </c>
      <c r="E82" s="9">
        <v>0.53118027533803602</v>
      </c>
      <c r="F82" s="2">
        <v>0.471217080950737</v>
      </c>
      <c r="G82" s="2">
        <v>0</v>
      </c>
      <c r="H82" s="2">
        <v>0</v>
      </c>
      <c r="I82" s="2">
        <v>0</v>
      </c>
      <c r="J82" s="2">
        <v>0</v>
      </c>
      <c r="K82" s="2">
        <v>0</v>
      </c>
      <c r="L82" s="2">
        <v>0.23508035543241601</v>
      </c>
      <c r="M82" s="2">
        <v>0.54285714285714204</v>
      </c>
      <c r="N82" s="2">
        <v>0.26421782651117798</v>
      </c>
      <c r="O82" s="2">
        <v>0.16726256784583801</v>
      </c>
      <c r="P82" s="2">
        <v>0.4</v>
      </c>
      <c r="Q82" s="2">
        <v>0.176254181377589</v>
      </c>
      <c r="R82" s="2">
        <v>0.23508035543241601</v>
      </c>
      <c r="S82" s="2">
        <v>0.54285714285714204</v>
      </c>
      <c r="T82" s="2">
        <v>0.26421782651117798</v>
      </c>
      <c r="U82" s="2">
        <v>0.81430000000000002</v>
      </c>
    </row>
    <row r="83" spans="1:21" x14ac:dyDescent="0.2">
      <c r="A83" s="2">
        <v>82</v>
      </c>
      <c r="B83" s="13" t="s">
        <v>2</v>
      </c>
      <c r="C83" s="2">
        <v>21</v>
      </c>
      <c r="D83" s="2">
        <v>0.85019362952027999</v>
      </c>
      <c r="E83" s="9">
        <v>0.86147883193833397</v>
      </c>
      <c r="F83" s="2">
        <v>0.85492133774927603</v>
      </c>
      <c r="G83" s="2">
        <v>0</v>
      </c>
      <c r="H83" s="2">
        <v>0</v>
      </c>
      <c r="I83" s="2">
        <v>0</v>
      </c>
      <c r="J83" s="2">
        <v>0</v>
      </c>
      <c r="K83" s="2">
        <v>0</v>
      </c>
      <c r="L83" s="2">
        <v>0.77142857142857102</v>
      </c>
      <c r="M83" s="2">
        <v>0.77142857142857102</v>
      </c>
      <c r="N83" s="2">
        <v>0.77142857142857102</v>
      </c>
      <c r="O83" s="2">
        <v>0.55714285714285705</v>
      </c>
      <c r="P83" s="2">
        <v>0.55714285714285705</v>
      </c>
      <c r="Q83" s="2">
        <v>0.55714285714285705</v>
      </c>
      <c r="R83" s="2">
        <v>0.77142857142857102</v>
      </c>
      <c r="S83" s="2">
        <v>0.77142857142857102</v>
      </c>
      <c r="T83" s="2">
        <v>0.77142857142857102</v>
      </c>
      <c r="U83" s="2">
        <v>0.97140000000000004</v>
      </c>
    </row>
    <row r="84" spans="1:21" x14ac:dyDescent="0.2">
      <c r="A84" s="2">
        <v>83</v>
      </c>
      <c r="B84" s="13" t="s">
        <v>5</v>
      </c>
      <c r="C84" s="2">
        <v>21</v>
      </c>
      <c r="D84" s="2">
        <v>0.24839502807174399</v>
      </c>
      <c r="E84" s="9">
        <v>0.42291111179760499</v>
      </c>
      <c r="F84" s="2">
        <v>0.30654121573482201</v>
      </c>
      <c r="G84" s="2">
        <v>3.71013629982E-4</v>
      </c>
      <c r="H84" s="2">
        <v>2.3124496319464199E-3</v>
      </c>
      <c r="I84" s="2">
        <v>1.9902354023149999E-4</v>
      </c>
      <c r="J84" s="2">
        <v>2.0507408272740001E-4</v>
      </c>
      <c r="K84" s="2">
        <v>2.117443912929E-4</v>
      </c>
      <c r="L84" s="2">
        <v>5.7642708372856802E-2</v>
      </c>
      <c r="M84" s="2">
        <v>0.221428571428571</v>
      </c>
      <c r="N84" s="2">
        <v>7.5465649978390698E-2</v>
      </c>
      <c r="O84" s="2">
        <v>4.5131396182945697E-2</v>
      </c>
      <c r="P84" s="2">
        <v>0.195238095521926</v>
      </c>
      <c r="Q84" s="2">
        <v>5.7104771956801401E-2</v>
      </c>
      <c r="R84" s="2">
        <v>5.7642708372856802E-2</v>
      </c>
      <c r="S84" s="2">
        <v>0.221428571428571</v>
      </c>
      <c r="T84" s="2">
        <v>7.5465649978390698E-2</v>
      </c>
      <c r="U84" s="2">
        <v>0.72860000000000003</v>
      </c>
    </row>
    <row r="85" spans="1:21" x14ac:dyDescent="0.2">
      <c r="A85" s="2">
        <v>84</v>
      </c>
      <c r="B85" s="13" t="s">
        <v>3</v>
      </c>
      <c r="C85" s="2">
        <v>21</v>
      </c>
      <c r="D85" s="2">
        <v>0.75738344575677596</v>
      </c>
      <c r="E85" s="9">
        <v>0.78695660574095505</v>
      </c>
      <c r="F85" s="2">
        <v>0.76839290452854903</v>
      </c>
      <c r="G85" s="2">
        <v>1.93193238894E-5</v>
      </c>
      <c r="H85" s="2">
        <v>1.074113883078E-4</v>
      </c>
      <c r="I85" s="2">
        <v>1.0822510479799999E-5</v>
      </c>
      <c r="J85" s="2">
        <v>1.0905125444500001E-5</v>
      </c>
      <c r="K85" s="2">
        <v>1.0989010999200001E-5</v>
      </c>
      <c r="L85" s="2">
        <v>0.65846079846045802</v>
      </c>
      <c r="M85" s="2">
        <v>0.71428571428571397</v>
      </c>
      <c r="N85" s="2">
        <v>0.66914731524884696</v>
      </c>
      <c r="O85" s="2">
        <v>0.61483516485563305</v>
      </c>
      <c r="P85" s="2">
        <v>0.628571428571428</v>
      </c>
      <c r="Q85" s="2">
        <v>0.615343915351799</v>
      </c>
      <c r="R85" s="2">
        <v>0.65846079846045802</v>
      </c>
      <c r="S85" s="2">
        <v>0.71428571428571397</v>
      </c>
      <c r="T85" s="2">
        <v>0.66914731524884696</v>
      </c>
      <c r="U85" s="2">
        <v>0.9</v>
      </c>
    </row>
    <row r="86" spans="1:21" x14ac:dyDescent="0.2">
      <c r="A86" s="2">
        <v>85</v>
      </c>
      <c r="B86" s="13" t="s">
        <v>4</v>
      </c>
      <c r="C86" s="2">
        <v>22</v>
      </c>
      <c r="D86" s="2">
        <v>0.85213212243148195</v>
      </c>
      <c r="E86" s="9">
        <v>0.866429099440574</v>
      </c>
      <c r="F86" s="2">
        <v>0.85738602791513696</v>
      </c>
      <c r="G86" s="2">
        <v>1.082247322691E-4</v>
      </c>
      <c r="H86" s="2">
        <v>5.7142855865610002E-4</v>
      </c>
      <c r="I86" s="2">
        <v>5.95238126282E-5</v>
      </c>
      <c r="J86" s="2">
        <v>6.2111798407799999E-5</v>
      </c>
      <c r="K86" s="2">
        <v>6.4935062878900004E-5</v>
      </c>
      <c r="L86" s="2">
        <v>0.73090986417872505</v>
      </c>
      <c r="M86" s="2">
        <v>0.77857142857142803</v>
      </c>
      <c r="N86" s="2">
        <v>0.74340016778026297</v>
      </c>
      <c r="O86" s="2">
        <v>0.58476190513798099</v>
      </c>
      <c r="P86" s="2">
        <v>0.621428571428571</v>
      </c>
      <c r="Q86" s="2">
        <v>0.59215686289327396</v>
      </c>
      <c r="R86" s="2">
        <v>0.73090986417872505</v>
      </c>
      <c r="S86" s="2">
        <v>0.77857142857142803</v>
      </c>
      <c r="T86" s="2">
        <v>0.74340016778026297</v>
      </c>
      <c r="U86" s="2">
        <v>0.72860000000000003</v>
      </c>
    </row>
    <row r="87" spans="1:21" x14ac:dyDescent="0.2">
      <c r="A87" s="2">
        <v>86</v>
      </c>
      <c r="B87" s="13" t="s">
        <v>2</v>
      </c>
      <c r="C87" s="2">
        <v>22</v>
      </c>
      <c r="D87" s="2">
        <v>0.92089722795145801</v>
      </c>
      <c r="E87" s="9">
        <v>0.91653681652886498</v>
      </c>
      <c r="F87" s="2">
        <v>0.91816199634756301</v>
      </c>
      <c r="G87" s="2">
        <v>1.62317050354821E-3</v>
      </c>
      <c r="H87" s="2">
        <v>4.76190490382058E-3</v>
      </c>
      <c r="I87" s="2">
        <v>7.1428572492939998E-4</v>
      </c>
      <c r="J87" s="2">
        <v>1.4285714498588E-3</v>
      </c>
      <c r="K87" s="2">
        <v>1.4285714498588E-3</v>
      </c>
      <c r="L87" s="2">
        <v>0.88333333347524901</v>
      </c>
      <c r="M87" s="2">
        <v>0.89285714285714202</v>
      </c>
      <c r="N87" s="2">
        <v>0.883333333900996</v>
      </c>
      <c r="O87" s="2">
        <v>0.64285714285714202</v>
      </c>
      <c r="P87" s="2">
        <v>0.64285714285714202</v>
      </c>
      <c r="Q87" s="2">
        <v>0.64285714285714202</v>
      </c>
      <c r="R87" s="2">
        <v>0.88333333347524901</v>
      </c>
      <c r="S87" s="2">
        <v>0.89285714285714202</v>
      </c>
      <c r="T87" s="2">
        <v>0.883333333900996</v>
      </c>
      <c r="U87" s="2">
        <v>0.9</v>
      </c>
    </row>
    <row r="88" spans="1:21" x14ac:dyDescent="0.2">
      <c r="A88" s="2">
        <v>87</v>
      </c>
      <c r="B88" s="13" t="s">
        <v>5</v>
      </c>
      <c r="C88" s="2">
        <v>22</v>
      </c>
      <c r="D88" s="2">
        <v>0.20265506953001</v>
      </c>
      <c r="E88" s="9">
        <v>0.32517190128564799</v>
      </c>
      <c r="F88" s="2">
        <v>0.24684438620294799</v>
      </c>
      <c r="G88" s="2">
        <v>1.3875250671320001E-4</v>
      </c>
      <c r="H88" s="2">
        <v>7.7119395802060001E-4</v>
      </c>
      <c r="I88" s="2">
        <v>7.7719638855900004E-5</v>
      </c>
      <c r="J88" s="2">
        <v>7.8329315874700001E-5</v>
      </c>
      <c r="K88" s="2">
        <v>7.8948647881499999E-5</v>
      </c>
      <c r="L88" s="2">
        <v>2.6137317264718599E-3</v>
      </c>
      <c r="M88" s="2">
        <v>9.2857142857142805E-2</v>
      </c>
      <c r="N88" s="2">
        <v>5.0473998965961499E-3</v>
      </c>
      <c r="O88" s="2">
        <v>5.3927555148089998E-4</v>
      </c>
      <c r="P88" s="2">
        <v>2.1428571428571401E-2</v>
      </c>
      <c r="Q88" s="2">
        <v>1.04858103607382E-3</v>
      </c>
      <c r="R88" s="2">
        <v>2.6137317264718599E-3</v>
      </c>
      <c r="S88" s="2">
        <v>9.2857142857142805E-2</v>
      </c>
      <c r="T88" s="2">
        <v>5.0473998965961499E-3</v>
      </c>
      <c r="U88" s="2">
        <v>0.54290000000000005</v>
      </c>
    </row>
    <row r="89" spans="1:21" x14ac:dyDescent="0.2">
      <c r="A89" s="2">
        <v>88</v>
      </c>
      <c r="B89" s="13" t="s">
        <v>3</v>
      </c>
      <c r="C89" s="2">
        <v>22</v>
      </c>
      <c r="D89" s="2">
        <v>0.82524208043302805</v>
      </c>
      <c r="E89" s="9">
        <v>0.880771925193922</v>
      </c>
      <c r="F89" s="2">
        <v>0.84121933728456499</v>
      </c>
      <c r="G89" s="2">
        <v>3.6538062184779998E-4</v>
      </c>
      <c r="H89" s="2">
        <v>1.90124348072069E-3</v>
      </c>
      <c r="I89" s="2">
        <v>1.997623642507E-4</v>
      </c>
      <c r="J89" s="2">
        <v>2.1065264175249999E-4</v>
      </c>
      <c r="K89" s="2">
        <v>2.2308198884789999E-4</v>
      </c>
      <c r="L89" s="2">
        <v>0.78114919714363495</v>
      </c>
      <c r="M89" s="2">
        <v>0.96428571428571397</v>
      </c>
      <c r="N89" s="2">
        <v>0.78802358896604596</v>
      </c>
      <c r="O89" s="2">
        <v>0.70823412698560495</v>
      </c>
      <c r="P89" s="2">
        <v>0.74285714285714199</v>
      </c>
      <c r="Q89" s="2">
        <v>0.71159587151237902</v>
      </c>
      <c r="R89" s="2">
        <v>0.78114919714363495</v>
      </c>
      <c r="S89" s="2">
        <v>0.96428571428571397</v>
      </c>
      <c r="T89" s="2">
        <v>0.78802358896604596</v>
      </c>
      <c r="U89" s="2">
        <v>1</v>
      </c>
    </row>
    <row r="90" spans="1:21" x14ac:dyDescent="0.2">
      <c r="A90" s="2">
        <v>89</v>
      </c>
      <c r="B90" s="13" t="s">
        <v>4</v>
      </c>
      <c r="C90" s="2">
        <v>23</v>
      </c>
      <c r="D90" s="2">
        <v>0.80715858382838102</v>
      </c>
      <c r="E90" s="9">
        <v>0.81104645601340697</v>
      </c>
      <c r="F90" s="2">
        <v>0.80729865516934995</v>
      </c>
      <c r="G90" s="2">
        <v>0</v>
      </c>
      <c r="H90" s="2">
        <v>0</v>
      </c>
      <c r="I90" s="2">
        <v>0</v>
      </c>
      <c r="J90" s="2">
        <v>0</v>
      </c>
      <c r="K90" s="2">
        <v>0</v>
      </c>
      <c r="L90" s="2">
        <v>0.66406162482287201</v>
      </c>
      <c r="M90" s="2">
        <v>0.72142857142857097</v>
      </c>
      <c r="N90" s="2">
        <v>0.67770990090710703</v>
      </c>
      <c r="O90" s="2">
        <v>0.55047619066068099</v>
      </c>
      <c r="P90" s="2">
        <v>0.57142857142857095</v>
      </c>
      <c r="Q90" s="2">
        <v>0.55476190490382005</v>
      </c>
      <c r="R90" s="2">
        <v>0.656918767680014</v>
      </c>
      <c r="S90" s="2">
        <v>0.71428571428571397</v>
      </c>
      <c r="T90" s="2">
        <v>0.67056704376425003</v>
      </c>
      <c r="U90" s="2">
        <v>0.7</v>
      </c>
    </row>
    <row r="91" spans="1:21" x14ac:dyDescent="0.2">
      <c r="A91" s="2">
        <v>90</v>
      </c>
      <c r="B91" s="13" t="s">
        <v>2</v>
      </c>
      <c r="C91" s="2">
        <v>23</v>
      </c>
      <c r="D91" s="2">
        <v>0.95959736577102095</v>
      </c>
      <c r="E91" s="9">
        <v>0.96097465285232997</v>
      </c>
      <c r="F91" s="2">
        <v>0.96000916106360301</v>
      </c>
      <c r="G91" s="2">
        <v>2.2063823682921201E-3</v>
      </c>
      <c r="H91" s="2">
        <v>7.14285735573087E-3</v>
      </c>
      <c r="I91" s="2">
        <v>1.00000000425747E-3</v>
      </c>
      <c r="J91" s="2">
        <v>1.7857143123235001E-3</v>
      </c>
      <c r="K91" s="2">
        <v>1.90476195088454E-3</v>
      </c>
      <c r="L91" s="2">
        <v>0.92380952409335504</v>
      </c>
      <c r="M91" s="2">
        <v>0.92857142857142805</v>
      </c>
      <c r="N91" s="2">
        <v>0.92571428588458404</v>
      </c>
      <c r="O91" s="2">
        <v>0.71428571428571397</v>
      </c>
      <c r="P91" s="2">
        <v>0.71428571428571397</v>
      </c>
      <c r="Q91" s="2">
        <v>0.71428571428571397</v>
      </c>
      <c r="R91" s="2">
        <v>0.91904761918953404</v>
      </c>
      <c r="S91" s="2">
        <v>0.92142857142857104</v>
      </c>
      <c r="T91" s="2">
        <v>0.92000000008514904</v>
      </c>
      <c r="U91" s="2">
        <v>0.94289999999999996</v>
      </c>
    </row>
    <row r="92" spans="1:21" x14ac:dyDescent="0.2">
      <c r="A92" s="2">
        <v>91</v>
      </c>
      <c r="B92" s="13" t="s">
        <v>5</v>
      </c>
      <c r="C92" s="2">
        <v>23</v>
      </c>
      <c r="D92" s="2">
        <v>0.204639923146792</v>
      </c>
      <c r="E92" s="9">
        <v>0.31937814503908102</v>
      </c>
      <c r="F92" s="2">
        <v>0.24709289393254599</v>
      </c>
      <c r="G92" s="2">
        <v>2.0935314907030001E-4</v>
      </c>
      <c r="H92" s="2">
        <v>1.2564536117549399E-3</v>
      </c>
      <c r="I92" s="2">
        <v>1.150487838978E-4</v>
      </c>
      <c r="J92" s="2">
        <v>1.15988125825E-4</v>
      </c>
      <c r="K92" s="2">
        <v>1.1694303164920001E-4</v>
      </c>
      <c r="L92" s="2">
        <v>2.7458800535116799E-3</v>
      </c>
      <c r="M92" s="2">
        <v>4.2857142857142802E-2</v>
      </c>
      <c r="N92" s="2">
        <v>4.8848517239093699E-3</v>
      </c>
      <c r="O92" s="2">
        <v>0</v>
      </c>
      <c r="P92" s="2">
        <v>0</v>
      </c>
      <c r="Q92" s="2">
        <v>0</v>
      </c>
      <c r="R92" s="2">
        <v>2.7458800535116799E-3</v>
      </c>
      <c r="S92" s="2">
        <v>4.2857142857142802E-2</v>
      </c>
      <c r="T92" s="2">
        <v>4.8848517239093699E-3</v>
      </c>
      <c r="U92" s="2">
        <v>0.85709999999999997</v>
      </c>
    </row>
    <row r="93" spans="1:21" x14ac:dyDescent="0.2">
      <c r="A93" s="2">
        <v>92</v>
      </c>
      <c r="B93" s="13" t="s">
        <v>3</v>
      </c>
      <c r="C93" s="2">
        <v>23</v>
      </c>
      <c r="D93" s="2">
        <v>0.704596850488867</v>
      </c>
      <c r="E93" s="9">
        <v>0.81672603232519903</v>
      </c>
      <c r="F93" s="2">
        <v>0.73963550542082102</v>
      </c>
      <c r="G93" s="2">
        <v>1.7849740439230001E-4</v>
      </c>
      <c r="H93" s="2">
        <v>1.27211970144084E-3</v>
      </c>
      <c r="I93" s="2">
        <v>9.1797337933800005E-5</v>
      </c>
      <c r="J93" s="2">
        <v>9.4092622332800005E-5</v>
      </c>
      <c r="K93" s="2">
        <v>9.6513605343999999E-5</v>
      </c>
      <c r="L93" s="2">
        <v>0.62782351638057399</v>
      </c>
      <c r="M93" s="2">
        <v>0.94285714285714195</v>
      </c>
      <c r="N93" s="2">
        <v>0.65117732964988195</v>
      </c>
      <c r="O93" s="2">
        <v>0.59152377947632695</v>
      </c>
      <c r="P93" s="2">
        <v>0.74285714285714199</v>
      </c>
      <c r="Q93" s="2">
        <v>0.60633085332810799</v>
      </c>
      <c r="R93" s="2">
        <v>0.62782351638057399</v>
      </c>
      <c r="S93" s="2">
        <v>0.94285714285714195</v>
      </c>
      <c r="T93" s="2">
        <v>0.65117732964988195</v>
      </c>
      <c r="U93" s="2">
        <v>0.97140000000000004</v>
      </c>
    </row>
    <row r="94" spans="1:21" x14ac:dyDescent="0.2">
      <c r="A94" s="2">
        <v>93</v>
      </c>
      <c r="B94" s="13" t="s">
        <v>4</v>
      </c>
      <c r="C94" s="2">
        <v>24</v>
      </c>
      <c r="D94" s="2">
        <v>0.42715970171349299</v>
      </c>
      <c r="E94" s="9">
        <v>0.51916212652410698</v>
      </c>
      <c r="F94" s="2">
        <v>0.457291848318917</v>
      </c>
      <c r="G94" s="2">
        <v>9.1511227456586696E-3</v>
      </c>
      <c r="H94" s="2">
        <v>5.9689693844744103E-2</v>
      </c>
      <c r="I94" s="2">
        <v>3.71643430553376E-3</v>
      </c>
      <c r="J94" s="2">
        <v>4.8067924865920599E-3</v>
      </c>
      <c r="K94" s="2">
        <v>7.53344680914389E-3</v>
      </c>
      <c r="L94" s="2">
        <v>0.38141746717904201</v>
      </c>
      <c r="M94" s="2">
        <v>0.51234127027647802</v>
      </c>
      <c r="N94" s="2">
        <v>0.41230240325842499</v>
      </c>
      <c r="O94" s="2">
        <v>0.34711965059063199</v>
      </c>
      <c r="P94" s="2">
        <v>0.49489795991352598</v>
      </c>
      <c r="Q94" s="2">
        <v>0.37756141472075599</v>
      </c>
      <c r="R94" s="2">
        <v>0.378242863767913</v>
      </c>
      <c r="S94" s="2">
        <v>0.50876984170504902</v>
      </c>
      <c r="T94" s="2">
        <v>0.408941058495215</v>
      </c>
      <c r="U94" s="2">
        <v>0.6714</v>
      </c>
    </row>
    <row r="95" spans="1:21" x14ac:dyDescent="0.2">
      <c r="A95" s="2">
        <v>94</v>
      </c>
      <c r="B95" s="13" t="s">
        <v>2</v>
      </c>
      <c r="C95" s="2">
        <v>24</v>
      </c>
      <c r="D95" s="2">
        <v>0.826850786805152</v>
      </c>
      <c r="E95" s="9">
        <v>0.84424267155783494</v>
      </c>
      <c r="F95" s="2">
        <v>0.83383804517132898</v>
      </c>
      <c r="G95" s="2">
        <v>1.94996642347957E-2</v>
      </c>
      <c r="H95" s="2">
        <v>0.10774839414017499</v>
      </c>
      <c r="I95" s="2">
        <v>7.6967059035918496E-3</v>
      </c>
      <c r="J95" s="2">
        <v>1.1049363103562099E-2</v>
      </c>
      <c r="K95" s="2">
        <v>1.80342668600912E-2</v>
      </c>
      <c r="L95" s="2">
        <v>0.75223923070090104</v>
      </c>
      <c r="M95" s="2">
        <v>0.78567460413489998</v>
      </c>
      <c r="N95" s="2">
        <v>0.76218457711594401</v>
      </c>
      <c r="O95" s="2">
        <v>0.72017006916659199</v>
      </c>
      <c r="P95" s="2">
        <v>0.76062925245080604</v>
      </c>
      <c r="Q95" s="2">
        <v>0.73135800106184801</v>
      </c>
      <c r="R95" s="2">
        <v>0.75223923070090104</v>
      </c>
      <c r="S95" s="2">
        <v>0.78567460413489998</v>
      </c>
      <c r="T95" s="2">
        <v>0.76218457711594401</v>
      </c>
      <c r="U95" s="2">
        <v>0.8</v>
      </c>
    </row>
    <row r="96" spans="1:21" x14ac:dyDescent="0.2">
      <c r="A96" s="2">
        <v>95</v>
      </c>
      <c r="B96" s="13" t="s">
        <v>5</v>
      </c>
      <c r="C96" s="2">
        <v>24</v>
      </c>
      <c r="D96" s="2">
        <v>0.30740346716982903</v>
      </c>
      <c r="E96" s="9">
        <v>0.49722846022674</v>
      </c>
      <c r="F96" s="2">
        <v>0.37096425231013902</v>
      </c>
      <c r="G96" s="2">
        <v>3.4521766455976998E-3</v>
      </c>
      <c r="H96" s="2">
        <v>2.49308481080723E-2</v>
      </c>
      <c r="I96" s="2">
        <v>1.4577750291209599E-3</v>
      </c>
      <c r="J96" s="2">
        <v>1.75838803074189E-3</v>
      </c>
      <c r="K96" s="2">
        <v>2.5487801068395902E-3</v>
      </c>
      <c r="L96" s="2">
        <v>0.105384791961738</v>
      </c>
      <c r="M96" s="2">
        <v>0.38694444490330498</v>
      </c>
      <c r="N96" s="2">
        <v>0.137143301165529</v>
      </c>
      <c r="O96" s="2">
        <v>9.0499667770096201E-2</v>
      </c>
      <c r="P96" s="2">
        <v>0.34260204093796798</v>
      </c>
      <c r="Q96" s="2">
        <v>0.116568510660103</v>
      </c>
      <c r="R96" s="2">
        <v>0.10498016120067601</v>
      </c>
      <c r="S96" s="2">
        <v>0.37980158776044798</v>
      </c>
      <c r="T96" s="2">
        <v>0.13637817480734399</v>
      </c>
      <c r="U96" s="2">
        <v>0.5857</v>
      </c>
    </row>
    <row r="97" spans="1:21" x14ac:dyDescent="0.2">
      <c r="A97" s="2">
        <v>96</v>
      </c>
      <c r="B97" s="13" t="s">
        <v>3</v>
      </c>
      <c r="C97" s="2">
        <v>24</v>
      </c>
      <c r="D97" s="2">
        <v>0.52363050047840298</v>
      </c>
      <c r="E97" s="9">
        <v>0.75639121191842196</v>
      </c>
      <c r="F97" s="2">
        <v>0.60448942120586102</v>
      </c>
      <c r="G97" s="2">
        <v>5.4055373583521103E-3</v>
      </c>
      <c r="H97" s="2">
        <v>4.23364293096321E-2</v>
      </c>
      <c r="I97" s="2">
        <v>2.5003738842704999E-3</v>
      </c>
      <c r="J97" s="2">
        <v>2.7779199382556301E-3</v>
      </c>
      <c r="K97" s="2">
        <v>3.1379352997256702E-3</v>
      </c>
      <c r="L97" s="2">
        <v>0.35041128780160602</v>
      </c>
      <c r="M97" s="2">
        <v>0.822142857526029</v>
      </c>
      <c r="N97" s="2">
        <v>0.43428254154111601</v>
      </c>
      <c r="O97" s="2">
        <v>0.30393719391099</v>
      </c>
      <c r="P97" s="2">
        <v>0.77755102174622603</v>
      </c>
      <c r="Q97" s="2">
        <v>0.37875650056770799</v>
      </c>
      <c r="R97" s="2">
        <v>0.347236684390476</v>
      </c>
      <c r="S97" s="2">
        <v>0.818571428954601</v>
      </c>
      <c r="T97" s="2">
        <v>0.43092119677790502</v>
      </c>
      <c r="U97" s="2">
        <v>0.81430000000000002</v>
      </c>
    </row>
    <row r="98" spans="1:21" x14ac:dyDescent="0.2">
      <c r="A98" s="2">
        <v>97</v>
      </c>
      <c r="B98" s="13" t="s">
        <v>4</v>
      </c>
      <c r="C98" s="2">
        <v>25</v>
      </c>
      <c r="D98" s="2">
        <v>0.52576861040932699</v>
      </c>
      <c r="E98" s="9">
        <v>0.59231566637754396</v>
      </c>
      <c r="F98" s="2">
        <v>0.54812844544649098</v>
      </c>
      <c r="G98" s="2">
        <v>1.9173507046499999E-5</v>
      </c>
      <c r="H98" s="2">
        <v>1.066098056201E-4</v>
      </c>
      <c r="I98" s="2">
        <v>1.07411386645E-5</v>
      </c>
      <c r="J98" s="2">
        <v>1.0822510479799999E-5</v>
      </c>
      <c r="K98" s="2">
        <v>1.0905125444500001E-5</v>
      </c>
      <c r="L98" s="2">
        <v>0.39640018373195601</v>
      </c>
      <c r="M98" s="2">
        <v>0.50714285714285701</v>
      </c>
      <c r="N98" s="2">
        <v>0.39979746480073203</v>
      </c>
      <c r="O98" s="2">
        <v>0.17550156268158101</v>
      </c>
      <c r="P98" s="2">
        <v>0.27142857142857102</v>
      </c>
      <c r="Q98" s="2">
        <v>0.17896587883255299</v>
      </c>
      <c r="R98" s="2">
        <v>0.39640018373195601</v>
      </c>
      <c r="S98" s="2">
        <v>0.50714285714285701</v>
      </c>
      <c r="T98" s="2">
        <v>0.39979746480073203</v>
      </c>
      <c r="U98" s="2">
        <v>0.72860000000000003</v>
      </c>
    </row>
    <row r="99" spans="1:21" x14ac:dyDescent="0.2">
      <c r="A99" s="2">
        <v>98</v>
      </c>
      <c r="B99" s="13" t="s">
        <v>2</v>
      </c>
      <c r="C99" s="2">
        <v>25</v>
      </c>
      <c r="D99" s="2">
        <v>0.91285380550793205</v>
      </c>
      <c r="E99" s="9">
        <v>0.91311877199581604</v>
      </c>
      <c r="F99" s="2">
        <v>0.91289560667105996</v>
      </c>
      <c r="G99" s="2">
        <v>1.62317050354821E-3</v>
      </c>
      <c r="H99" s="2">
        <v>4.76190490382058E-3</v>
      </c>
      <c r="I99" s="2">
        <v>7.1428572492939998E-4</v>
      </c>
      <c r="J99" s="2">
        <v>1.4285714498588E-3</v>
      </c>
      <c r="K99" s="2">
        <v>1.4285714498588E-3</v>
      </c>
      <c r="L99" s="2">
        <v>0.871428571428571</v>
      </c>
      <c r="M99" s="2">
        <v>0.871428571428571</v>
      </c>
      <c r="N99" s="2">
        <v>0.871428571428571</v>
      </c>
      <c r="O99" s="2">
        <v>0.6</v>
      </c>
      <c r="P99" s="2">
        <v>0.6</v>
      </c>
      <c r="Q99" s="2">
        <v>0.6</v>
      </c>
      <c r="R99" s="2">
        <v>0.871428571428571</v>
      </c>
      <c r="S99" s="2">
        <v>0.871428571428571</v>
      </c>
      <c r="T99" s="2">
        <v>0.871428571428571</v>
      </c>
      <c r="U99" s="2">
        <v>0.87139999999999995</v>
      </c>
    </row>
    <row r="100" spans="1:21" x14ac:dyDescent="0.2">
      <c r="A100" s="2">
        <v>99</v>
      </c>
      <c r="B100" s="13" t="s">
        <v>5</v>
      </c>
      <c r="C100" s="2">
        <v>25</v>
      </c>
      <c r="D100" s="2">
        <v>0.291881488050733</v>
      </c>
      <c r="E100" s="9">
        <v>0.39856563849108501</v>
      </c>
      <c r="F100" s="2">
        <v>0.32938935756683302</v>
      </c>
      <c r="G100" s="2">
        <v>1.560722012073E-4</v>
      </c>
      <c r="H100" s="2">
        <v>1.06123912015131E-3</v>
      </c>
      <c r="I100" s="2">
        <v>8.2715426105999995E-5</v>
      </c>
      <c r="J100" s="2">
        <v>8.3530758274699996E-5</v>
      </c>
      <c r="K100" s="2">
        <v>8.4362510824600003E-5</v>
      </c>
      <c r="L100" s="2">
        <v>0.100559132386531</v>
      </c>
      <c r="M100" s="2">
        <v>0.13571428571428501</v>
      </c>
      <c r="N100" s="2">
        <v>9.6340727114251595E-2</v>
      </c>
      <c r="O100" s="2">
        <v>2.8571428571428501E-2</v>
      </c>
      <c r="P100" s="2">
        <v>2.8571428571428501E-2</v>
      </c>
      <c r="Q100" s="2">
        <v>2.8571428571428501E-2</v>
      </c>
      <c r="R100" s="2">
        <v>0.100559132386531</v>
      </c>
      <c r="S100" s="2">
        <v>0.13571428571428501</v>
      </c>
      <c r="T100" s="2">
        <v>9.6340727114251595E-2</v>
      </c>
      <c r="U100" s="2">
        <v>0.5857</v>
      </c>
    </row>
    <row r="101" spans="1:21" x14ac:dyDescent="0.2">
      <c r="A101" s="2">
        <v>100</v>
      </c>
      <c r="B101" s="13" t="s">
        <v>3</v>
      </c>
      <c r="C101" s="2">
        <v>25</v>
      </c>
      <c r="D101" s="2">
        <v>0.94954198747873297</v>
      </c>
      <c r="E101" s="9">
        <v>0.95162273347377702</v>
      </c>
      <c r="F101" s="2">
        <v>0.94908088786261402</v>
      </c>
      <c r="G101" s="2">
        <v>0</v>
      </c>
      <c r="H101" s="2">
        <v>0</v>
      </c>
      <c r="I101" s="2">
        <v>0</v>
      </c>
      <c r="J101" s="2">
        <v>0</v>
      </c>
      <c r="K101" s="2">
        <v>0</v>
      </c>
      <c r="L101" s="2">
        <v>0.92928571429635798</v>
      </c>
      <c r="M101" s="2">
        <v>0.93571428571428505</v>
      </c>
      <c r="N101" s="2">
        <v>0.92517006833638404</v>
      </c>
      <c r="O101" s="2">
        <v>0.65750915751393302</v>
      </c>
      <c r="P101" s="2">
        <v>0.67142857142857104</v>
      </c>
      <c r="Q101" s="2">
        <v>0.65785714286778596</v>
      </c>
      <c r="R101" s="2">
        <v>0.92928571429635798</v>
      </c>
      <c r="S101" s="2">
        <v>0.93571428571428505</v>
      </c>
      <c r="T101" s="2">
        <v>0.92517006833638404</v>
      </c>
      <c r="U101" s="2">
        <v>0.94289999999999996</v>
      </c>
    </row>
    <row r="102" spans="1:21" x14ac:dyDescent="0.2">
      <c r="A102" s="2">
        <v>101</v>
      </c>
      <c r="B102" s="13" t="s">
        <v>4</v>
      </c>
      <c r="C102" s="2">
        <v>26</v>
      </c>
      <c r="D102" s="2">
        <v>0.48627083322831499</v>
      </c>
      <c r="E102" s="9">
        <v>0.53392874832664206</v>
      </c>
      <c r="F102" s="2">
        <v>0.50596635384219002</v>
      </c>
      <c r="G102" s="2">
        <v>0</v>
      </c>
      <c r="H102" s="2">
        <v>0</v>
      </c>
      <c r="I102" s="2">
        <v>0</v>
      </c>
      <c r="J102" s="2">
        <v>0</v>
      </c>
      <c r="K102" s="2">
        <v>0</v>
      </c>
      <c r="L102" s="2">
        <v>0.335714290397507</v>
      </c>
      <c r="M102" s="2">
        <v>0.54285714285714204</v>
      </c>
      <c r="N102" s="2">
        <v>0.40904762659754001</v>
      </c>
      <c r="O102" s="2">
        <v>0.128571428571428</v>
      </c>
      <c r="P102" s="2">
        <v>0.24285714285714199</v>
      </c>
      <c r="Q102" s="2">
        <v>0.16666667120797199</v>
      </c>
      <c r="R102" s="2">
        <v>0.335714290397507</v>
      </c>
      <c r="S102" s="2">
        <v>0.54285714285714204</v>
      </c>
      <c r="T102" s="2">
        <v>0.40904762659754001</v>
      </c>
      <c r="U102" s="2">
        <v>0.65710000000000002</v>
      </c>
    </row>
    <row r="103" spans="1:21" x14ac:dyDescent="0.2">
      <c r="A103" s="2">
        <v>102</v>
      </c>
      <c r="B103" s="13" t="s">
        <v>2</v>
      </c>
      <c r="C103" s="2">
        <v>26</v>
      </c>
      <c r="D103" s="2">
        <v>0.76453421286174195</v>
      </c>
      <c r="E103" s="9">
        <v>0.77367681605475203</v>
      </c>
      <c r="F103" s="2">
        <v>0.76802407716001697</v>
      </c>
      <c r="G103" s="2">
        <v>0</v>
      </c>
      <c r="H103" s="2">
        <v>0</v>
      </c>
      <c r="I103" s="2">
        <v>0</v>
      </c>
      <c r="J103" s="2">
        <v>0</v>
      </c>
      <c r="K103" s="2">
        <v>0</v>
      </c>
      <c r="L103" s="2">
        <v>0.63809523923056399</v>
      </c>
      <c r="M103" s="2">
        <v>0.68571428571428505</v>
      </c>
      <c r="N103" s="2">
        <v>0.655238097054617</v>
      </c>
      <c r="O103" s="2">
        <v>0.185714285714285</v>
      </c>
      <c r="P103" s="2">
        <v>0.214285714285714</v>
      </c>
      <c r="Q103" s="2">
        <v>0.19523809637342099</v>
      </c>
      <c r="R103" s="2">
        <v>0.63809523923056399</v>
      </c>
      <c r="S103" s="2">
        <v>0.68571428571428505</v>
      </c>
      <c r="T103" s="2">
        <v>0.655238097054617</v>
      </c>
      <c r="U103" s="2">
        <v>0.81430000000000002</v>
      </c>
    </row>
    <row r="104" spans="1:21" x14ac:dyDescent="0.2">
      <c r="A104" s="2">
        <v>103</v>
      </c>
      <c r="B104" s="13" t="s">
        <v>5</v>
      </c>
      <c r="C104" s="2">
        <v>26</v>
      </c>
      <c r="D104" s="2">
        <v>0.23481757491826999</v>
      </c>
      <c r="E104" s="9">
        <v>0.45852623581886198</v>
      </c>
      <c r="F104" s="2">
        <v>0.30094037119831302</v>
      </c>
      <c r="G104" s="2">
        <v>6.9581242943449998E-4</v>
      </c>
      <c r="H104" s="2">
        <v>3.8629029478345601E-3</v>
      </c>
      <c r="I104" s="2">
        <v>3.895917899042E-4</v>
      </c>
      <c r="J104" s="2">
        <v>3.9295346692339999E-4</v>
      </c>
      <c r="K104" s="2">
        <v>3.9637713011219999E-4</v>
      </c>
      <c r="L104" s="2">
        <v>4.0667561494878303E-2</v>
      </c>
      <c r="M104" s="2">
        <v>0.48571428571428499</v>
      </c>
      <c r="N104" s="2">
        <v>5.6298022371317598E-2</v>
      </c>
      <c r="O104" s="2">
        <v>1.67720243467816E-2</v>
      </c>
      <c r="P104" s="2">
        <v>0.25714285714285701</v>
      </c>
      <c r="Q104" s="2">
        <v>2.3964952384786901E-2</v>
      </c>
      <c r="R104" s="2">
        <v>4.0667561494878303E-2</v>
      </c>
      <c r="S104" s="2">
        <v>0.48571428571428499</v>
      </c>
      <c r="T104" s="2">
        <v>5.6298022371317598E-2</v>
      </c>
      <c r="U104" s="2">
        <v>0.78569999999999995</v>
      </c>
    </row>
    <row r="105" spans="1:21" x14ac:dyDescent="0.2">
      <c r="A105" s="2">
        <v>104</v>
      </c>
      <c r="B105" s="13" t="s">
        <v>3</v>
      </c>
      <c r="C105" s="2">
        <v>26</v>
      </c>
      <c r="D105" s="2">
        <v>0.316466086038521</v>
      </c>
      <c r="E105" s="9">
        <v>0.57413160673209596</v>
      </c>
      <c r="F105" s="2">
        <v>0.39689480832644802</v>
      </c>
      <c r="G105" s="2">
        <v>7.0479211696819997E-4</v>
      </c>
      <c r="H105" s="2">
        <v>4.0174379346093903E-3</v>
      </c>
      <c r="I105" s="2">
        <v>3.7334910760229999E-4</v>
      </c>
      <c r="J105" s="2">
        <v>3.9973809200869999E-4</v>
      </c>
      <c r="K105" s="2">
        <v>4.325243935455E-4</v>
      </c>
      <c r="L105" s="2">
        <v>0.11141191211396</v>
      </c>
      <c r="M105" s="2">
        <v>0.74285714285714199</v>
      </c>
      <c r="N105" s="2">
        <v>0.169970281501965</v>
      </c>
      <c r="O105" s="2">
        <v>4.0067878432039697E-2</v>
      </c>
      <c r="P105" s="2">
        <v>0.32857142857142801</v>
      </c>
      <c r="Q105" s="2">
        <v>6.1673564809773603E-2</v>
      </c>
      <c r="R105" s="2">
        <v>0.11141191211396</v>
      </c>
      <c r="S105" s="2">
        <v>0.74285714285714199</v>
      </c>
      <c r="T105" s="2">
        <v>0.169970281501965</v>
      </c>
      <c r="U105" s="2">
        <v>0.72860000000000003</v>
      </c>
    </row>
    <row r="106" spans="1:21" x14ac:dyDescent="0.2">
      <c r="A106" s="2">
        <v>105</v>
      </c>
      <c r="B106" s="13" t="s">
        <v>4</v>
      </c>
      <c r="C106" s="2">
        <v>27</v>
      </c>
      <c r="D106" s="2">
        <v>0.69585849046707104</v>
      </c>
      <c r="E106" s="9">
        <v>0.75416961184569697</v>
      </c>
      <c r="F106" s="2">
        <v>0.71680263515029596</v>
      </c>
      <c r="G106" s="2">
        <v>3.0066528623699999E-5</v>
      </c>
      <c r="H106" s="2">
        <v>1.661129561918E-4</v>
      </c>
      <c r="I106" s="2">
        <v>1.6806722019899999E-5</v>
      </c>
      <c r="J106" s="2">
        <v>1.70068033705E-5</v>
      </c>
      <c r="K106" s="2">
        <v>1.72117043154E-5</v>
      </c>
      <c r="L106" s="2">
        <v>0.55269616155752099</v>
      </c>
      <c r="M106" s="2">
        <v>0.70476190490381996</v>
      </c>
      <c r="N106" s="2">
        <v>0.57427944030080502</v>
      </c>
      <c r="O106" s="2">
        <v>0.31492287340973102</v>
      </c>
      <c r="P106" s="2">
        <v>0.41071428571428498</v>
      </c>
      <c r="Q106" s="2">
        <v>0.32822633390980099</v>
      </c>
      <c r="R106" s="2">
        <v>0.54793425707944798</v>
      </c>
      <c r="S106" s="2">
        <v>0.69904761953013195</v>
      </c>
      <c r="T106" s="2">
        <v>0.569084634951182</v>
      </c>
      <c r="U106" s="2">
        <v>0.81430000000000002</v>
      </c>
    </row>
    <row r="107" spans="1:21" x14ac:dyDescent="0.2">
      <c r="A107" s="2">
        <v>106</v>
      </c>
      <c r="B107" s="13" t="s">
        <v>2</v>
      </c>
      <c r="C107" s="2">
        <v>27</v>
      </c>
      <c r="D107" s="2">
        <v>0.84633115955761495</v>
      </c>
      <c r="E107" s="9">
        <v>0.844588668431554</v>
      </c>
      <c r="F107" s="2">
        <v>0.84400323161057</v>
      </c>
      <c r="G107" s="2">
        <v>0</v>
      </c>
      <c r="H107" s="2">
        <v>0</v>
      </c>
      <c r="I107" s="2">
        <v>0</v>
      </c>
      <c r="J107" s="2">
        <v>0</v>
      </c>
      <c r="K107" s="2">
        <v>0</v>
      </c>
      <c r="L107" s="2">
        <v>0.75493197313376803</v>
      </c>
      <c r="M107" s="2">
        <v>0.77714285722800602</v>
      </c>
      <c r="N107" s="2">
        <v>0.75945578387805301</v>
      </c>
      <c r="O107" s="2">
        <v>0.36428571471146098</v>
      </c>
      <c r="P107" s="2">
        <v>0.375</v>
      </c>
      <c r="Q107" s="2">
        <v>0.36238095292023198</v>
      </c>
      <c r="R107" s="2">
        <v>0.75493197313376803</v>
      </c>
      <c r="S107" s="2">
        <v>0.77714285722800602</v>
      </c>
      <c r="T107" s="2">
        <v>0.75945578387805301</v>
      </c>
      <c r="U107" s="2">
        <v>0.8</v>
      </c>
    </row>
    <row r="108" spans="1:21" x14ac:dyDescent="0.2">
      <c r="A108" s="2">
        <v>107</v>
      </c>
      <c r="B108" s="13" t="s">
        <v>5</v>
      </c>
      <c r="C108" s="2">
        <v>27</v>
      </c>
      <c r="D108" s="2">
        <v>0.25544289350509602</v>
      </c>
      <c r="E108" s="9">
        <v>0.49189646776233398</v>
      </c>
      <c r="F108" s="2">
        <v>0.32284504366772498</v>
      </c>
      <c r="G108" s="2">
        <v>8.3395154714319998E-4</v>
      </c>
      <c r="H108" s="2">
        <v>5.0185841973870897E-3</v>
      </c>
      <c r="I108" s="2">
        <v>4.5799038572499998E-4</v>
      </c>
      <c r="J108" s="2">
        <v>4.6170567345269999E-4</v>
      </c>
      <c r="K108" s="2">
        <v>4.6548198359750001E-4</v>
      </c>
      <c r="L108" s="2">
        <v>7.2997328745467299E-2</v>
      </c>
      <c r="M108" s="2">
        <v>0.46428571513720901</v>
      </c>
      <c r="N108" s="2">
        <v>8.3610826890383405E-2</v>
      </c>
      <c r="O108" s="2">
        <v>4.7082910872995799E-2</v>
      </c>
      <c r="P108" s="2">
        <v>0.20119047633239201</v>
      </c>
      <c r="Q108" s="2">
        <v>5.2355783539158901E-2</v>
      </c>
      <c r="R108" s="2">
        <v>6.7283043371779497E-2</v>
      </c>
      <c r="S108" s="2">
        <v>0.458571429763521</v>
      </c>
      <c r="T108" s="2">
        <v>7.78965415166957E-2</v>
      </c>
      <c r="U108" s="2">
        <v>0.94289999999999996</v>
      </c>
    </row>
    <row r="109" spans="1:21" x14ac:dyDescent="0.2">
      <c r="A109" s="2">
        <v>108</v>
      </c>
      <c r="B109" s="13" t="s">
        <v>3</v>
      </c>
      <c r="C109" s="2">
        <v>27</v>
      </c>
      <c r="D109" s="2">
        <v>0.343837354225771</v>
      </c>
      <c r="E109" s="9">
        <v>0.64156246781349102</v>
      </c>
      <c r="F109" s="2">
        <v>0.428623900668961</v>
      </c>
      <c r="G109" s="2">
        <v>6.9733495890559997E-4</v>
      </c>
      <c r="H109" s="2">
        <v>3.9207947107830201E-3</v>
      </c>
      <c r="I109" s="2">
        <v>3.8506488116190002E-4</v>
      </c>
      <c r="J109" s="2">
        <v>3.933316736948E-4</v>
      </c>
      <c r="K109" s="2">
        <v>4.0223491378129999E-4</v>
      </c>
      <c r="L109" s="2">
        <v>0.13882941076798</v>
      </c>
      <c r="M109" s="2">
        <v>0.89666666729109601</v>
      </c>
      <c r="N109" s="2">
        <v>0.18819176123610501</v>
      </c>
      <c r="O109" s="2">
        <v>8.3355910464056895E-2</v>
      </c>
      <c r="P109" s="2">
        <v>0.43095238123621199</v>
      </c>
      <c r="Q109" s="2">
        <v>0.101580703684261</v>
      </c>
      <c r="R109" s="2">
        <v>0.13863893454628301</v>
      </c>
      <c r="S109" s="2">
        <v>0.89309523871966701</v>
      </c>
      <c r="T109" s="2">
        <v>0.18783009749438001</v>
      </c>
      <c r="U109" s="2">
        <v>0.9143</v>
      </c>
    </row>
    <row r="110" spans="1:21" x14ac:dyDescent="0.2">
      <c r="A110" s="2">
        <v>109</v>
      </c>
      <c r="B110" s="13" t="s">
        <v>4</v>
      </c>
      <c r="C110" s="2">
        <v>28</v>
      </c>
      <c r="D110" s="2">
        <v>0.88578228184154995</v>
      </c>
      <c r="E110" s="9">
        <v>0.89459823369979796</v>
      </c>
      <c r="F110" s="2">
        <v>0.88931402478899202</v>
      </c>
      <c r="G110" s="2">
        <v>0</v>
      </c>
      <c r="H110" s="2">
        <v>0</v>
      </c>
      <c r="I110" s="2">
        <v>0</v>
      </c>
      <c r="J110" s="2">
        <v>0</v>
      </c>
      <c r="K110" s="2">
        <v>0</v>
      </c>
      <c r="L110" s="2">
        <v>0.86190476204667699</v>
      </c>
      <c r="M110" s="2">
        <v>0.85476190490381998</v>
      </c>
      <c r="N110" s="2">
        <v>0.85238095266478398</v>
      </c>
      <c r="O110" s="2">
        <v>0</v>
      </c>
      <c r="P110" s="2">
        <v>0</v>
      </c>
      <c r="Q110" s="2">
        <v>0</v>
      </c>
      <c r="R110" s="2">
        <v>0.86190476204667699</v>
      </c>
      <c r="S110" s="2">
        <v>0.85476190490381998</v>
      </c>
      <c r="T110" s="2">
        <v>0.85238095266478398</v>
      </c>
      <c r="U110" s="2">
        <v>0.88570000000000004</v>
      </c>
    </row>
    <row r="111" spans="1:21" x14ac:dyDescent="0.2">
      <c r="A111" s="2">
        <v>110</v>
      </c>
      <c r="B111" s="13" t="s">
        <v>2</v>
      </c>
      <c r="C111" s="2">
        <v>28</v>
      </c>
      <c r="D111" s="2">
        <v>0.99088470595223499</v>
      </c>
      <c r="E111" s="9">
        <v>0.98671040705272095</v>
      </c>
      <c r="F111" s="2">
        <v>0.98853800467082398</v>
      </c>
      <c r="G111" s="2">
        <v>0</v>
      </c>
      <c r="H111" s="2">
        <v>0</v>
      </c>
      <c r="I111" s="2">
        <v>0</v>
      </c>
      <c r="J111" s="2">
        <v>0</v>
      </c>
      <c r="K111" s="2">
        <v>0</v>
      </c>
      <c r="L111" s="2">
        <v>1</v>
      </c>
      <c r="M111" s="2">
        <v>0.98333333347524898</v>
      </c>
      <c r="N111" s="2">
        <v>0.98809523837906899</v>
      </c>
      <c r="O111" s="2">
        <v>0</v>
      </c>
      <c r="P111" s="2">
        <v>0</v>
      </c>
      <c r="Q111" s="2">
        <v>0</v>
      </c>
      <c r="R111" s="2">
        <v>1</v>
      </c>
      <c r="S111" s="2">
        <v>0.98333333347524898</v>
      </c>
      <c r="T111" s="2">
        <v>0.98809523837906899</v>
      </c>
      <c r="U111" s="2">
        <v>1</v>
      </c>
    </row>
    <row r="112" spans="1:21" x14ac:dyDescent="0.2">
      <c r="A112" s="2">
        <v>111</v>
      </c>
      <c r="B112" s="13" t="s">
        <v>5</v>
      </c>
      <c r="C112" s="2">
        <v>28</v>
      </c>
      <c r="D112" s="2">
        <v>0.202653034882886</v>
      </c>
      <c r="E112" s="9">
        <v>0.48693992240088302</v>
      </c>
      <c r="F112" s="2">
        <v>0.28054360130003497</v>
      </c>
      <c r="G112" s="2">
        <v>9.9665917722239995E-4</v>
      </c>
      <c r="H112" s="2">
        <v>5.9291308346603499E-3</v>
      </c>
      <c r="I112" s="2">
        <v>5.4972897300359998E-4</v>
      </c>
      <c r="J112" s="2">
        <v>5.5441850812969998E-4</v>
      </c>
      <c r="K112" s="2">
        <v>5.5918976847480005E-4</v>
      </c>
      <c r="L112" s="2">
        <v>2.2153718011187599E-2</v>
      </c>
      <c r="M112" s="2">
        <v>0.54047619061810603</v>
      </c>
      <c r="N112" s="2">
        <v>2.2629168523209401E-2</v>
      </c>
      <c r="O112" s="2">
        <v>0</v>
      </c>
      <c r="P112" s="2">
        <v>0</v>
      </c>
      <c r="Q112" s="2">
        <v>0</v>
      </c>
      <c r="R112" s="2">
        <v>2.2153718011187599E-2</v>
      </c>
      <c r="S112" s="2">
        <v>0.54047619061810603</v>
      </c>
      <c r="T112" s="2">
        <v>2.2629168523209401E-2</v>
      </c>
      <c r="U112" s="2">
        <v>0.97140000000000004</v>
      </c>
    </row>
    <row r="113" spans="1:21" x14ac:dyDescent="0.2">
      <c r="A113" s="2">
        <v>112</v>
      </c>
      <c r="B113" s="13" t="s">
        <v>3</v>
      </c>
      <c r="C113" s="2">
        <v>28</v>
      </c>
      <c r="D113" s="2">
        <v>0.42421844622918498</v>
      </c>
      <c r="E113" s="9">
        <v>0.71631898071084699</v>
      </c>
      <c r="F113" s="2">
        <v>0.500876969099044</v>
      </c>
      <c r="G113" s="2">
        <v>5.9953781643079995E-4</v>
      </c>
      <c r="H113" s="2">
        <v>3.2977507516209498E-3</v>
      </c>
      <c r="I113" s="2">
        <v>3.3459336014599999E-4</v>
      </c>
      <c r="J113" s="2">
        <v>3.3961640687529999E-4</v>
      </c>
      <c r="K113" s="2">
        <v>3.4486162559400001E-4</v>
      </c>
      <c r="L113" s="2">
        <v>0.27447248876892999</v>
      </c>
      <c r="M113" s="2">
        <v>0.94047619061810594</v>
      </c>
      <c r="N113" s="2">
        <v>0.30202183356242501</v>
      </c>
      <c r="O113" s="2">
        <v>0</v>
      </c>
      <c r="P113" s="2">
        <v>0</v>
      </c>
      <c r="Q113" s="2">
        <v>0</v>
      </c>
      <c r="R113" s="2">
        <v>0.27447248876892999</v>
      </c>
      <c r="S113" s="2">
        <v>0.94047619061810594</v>
      </c>
      <c r="T113" s="2">
        <v>0.30202183356242501</v>
      </c>
      <c r="U113" s="2">
        <v>0.87139999999999995</v>
      </c>
    </row>
    <row r="114" spans="1:21" x14ac:dyDescent="0.2">
      <c r="A114" s="2">
        <v>113</v>
      </c>
      <c r="B114" s="13" t="s">
        <v>4</v>
      </c>
      <c r="C114" s="2">
        <v>29</v>
      </c>
      <c r="D114" s="2">
        <v>0.73879703985793199</v>
      </c>
      <c r="E114" s="9">
        <v>0.75646228619984202</v>
      </c>
      <c r="F114" s="2">
        <v>0.74005419186183297</v>
      </c>
      <c r="G114" s="2">
        <v>5.2429381757970002E-4</v>
      </c>
      <c r="H114" s="2">
        <v>3.6178108836923302E-3</v>
      </c>
      <c r="I114" s="2">
        <v>2.5274724965650001E-4</v>
      </c>
      <c r="J114" s="2">
        <v>2.7777778783009998E-4</v>
      </c>
      <c r="K114" s="2">
        <v>3.0844155699009999E-4</v>
      </c>
      <c r="L114" s="2">
        <v>0.67060374468564898</v>
      </c>
      <c r="M114" s="2">
        <v>0.723559064205203</v>
      </c>
      <c r="N114" s="2">
        <v>0.65992730664355403</v>
      </c>
      <c r="O114" s="2">
        <v>0.43117049677031299</v>
      </c>
      <c r="P114" s="2">
        <v>0.47738095330340502</v>
      </c>
      <c r="Q114" s="2">
        <v>0.43024105536086199</v>
      </c>
      <c r="R114" s="2">
        <v>0.66284864268132604</v>
      </c>
      <c r="S114" s="2">
        <v>0.71381880438753498</v>
      </c>
      <c r="T114" s="2">
        <v>0.65129238558667002</v>
      </c>
      <c r="U114" s="2">
        <v>0.8</v>
      </c>
    </row>
    <row r="115" spans="1:21" x14ac:dyDescent="0.2">
      <c r="A115" s="2">
        <v>114</v>
      </c>
      <c r="B115" s="13" t="s">
        <v>2</v>
      </c>
      <c r="C115" s="2">
        <v>29</v>
      </c>
      <c r="D115" s="2">
        <v>0.92224344227995103</v>
      </c>
      <c r="E115" s="9">
        <v>0.91516402619225601</v>
      </c>
      <c r="F115" s="2">
        <v>0.91605689270155699</v>
      </c>
      <c r="G115" s="2">
        <v>7.8121129689471998E-3</v>
      </c>
      <c r="H115" s="2">
        <v>3.0508165593658099E-2</v>
      </c>
      <c r="I115" s="2">
        <v>3.63826039912445E-3</v>
      </c>
      <c r="J115" s="2">
        <v>5.59395350781934E-3</v>
      </c>
      <c r="K115" s="2">
        <v>6.5054427167134596E-3</v>
      </c>
      <c r="L115" s="2">
        <v>0.90186507957322204</v>
      </c>
      <c r="M115" s="2">
        <v>0.889453722004379</v>
      </c>
      <c r="N115" s="2">
        <v>0.88120653565440799</v>
      </c>
      <c r="O115" s="2">
        <v>0.83308390048997705</v>
      </c>
      <c r="P115" s="2">
        <v>0.81746031790971696</v>
      </c>
      <c r="Q115" s="2">
        <v>0.81356060696499599</v>
      </c>
      <c r="R115" s="2">
        <v>0.90186507957322204</v>
      </c>
      <c r="S115" s="2">
        <v>0.889453722004379</v>
      </c>
      <c r="T115" s="2">
        <v>0.88120653565440799</v>
      </c>
      <c r="U115" s="2">
        <v>0.9143</v>
      </c>
    </row>
    <row r="116" spans="1:21" x14ac:dyDescent="0.2">
      <c r="A116" s="2">
        <v>115</v>
      </c>
      <c r="B116" s="13" t="s">
        <v>5</v>
      </c>
      <c r="C116" s="2">
        <v>29</v>
      </c>
      <c r="D116" s="2">
        <v>0.27549285633223303</v>
      </c>
      <c r="E116" s="9">
        <v>0.55528969083513502</v>
      </c>
      <c r="F116" s="2">
        <v>0.35544690468481599</v>
      </c>
      <c r="G116" s="2">
        <v>1.15645995662946E-3</v>
      </c>
      <c r="H116" s="2">
        <v>7.5464594909655097E-3</v>
      </c>
      <c r="I116" s="2">
        <v>6.1968474682150005E-4</v>
      </c>
      <c r="J116" s="2">
        <v>6.2755582787629998E-4</v>
      </c>
      <c r="K116" s="2">
        <v>6.3577907775259998E-4</v>
      </c>
      <c r="L116" s="2">
        <v>8.9521648734807904E-2</v>
      </c>
      <c r="M116" s="2">
        <v>0.60571428665092997</v>
      </c>
      <c r="N116" s="2">
        <v>0.119897539940263</v>
      </c>
      <c r="O116" s="2">
        <v>4.3955036093081698E-2</v>
      </c>
      <c r="P116" s="2">
        <v>0.33162698468991603</v>
      </c>
      <c r="Q116" s="2">
        <v>4.9115733908755399E-2</v>
      </c>
      <c r="R116" s="2">
        <v>8.7110942628766799E-2</v>
      </c>
      <c r="S116" s="2">
        <v>0.58962482064962296</v>
      </c>
      <c r="T116" s="2">
        <v>0.115870275854</v>
      </c>
      <c r="U116" s="2">
        <v>0.92859999999999998</v>
      </c>
    </row>
    <row r="117" spans="1:21" x14ac:dyDescent="0.2">
      <c r="A117" s="2">
        <v>116</v>
      </c>
      <c r="B117" s="13" t="s">
        <v>3</v>
      </c>
      <c r="C117" s="2">
        <v>29</v>
      </c>
      <c r="D117" s="2">
        <v>0.712011809221335</v>
      </c>
      <c r="E117" s="9">
        <v>0.76323930919170302</v>
      </c>
      <c r="F117" s="2">
        <v>0.72512900105544498</v>
      </c>
      <c r="G117" s="2">
        <v>2.8638305042740002E-4</v>
      </c>
      <c r="H117" s="2">
        <v>1.8225086719862E-3</v>
      </c>
      <c r="I117" s="2">
        <v>1.542978720473E-4</v>
      </c>
      <c r="J117" s="2">
        <v>1.5628160160429999E-4</v>
      </c>
      <c r="K117" s="2">
        <v>1.583264600153E-4</v>
      </c>
      <c r="L117" s="2">
        <v>0.62774537684662002</v>
      </c>
      <c r="M117" s="2">
        <v>0.73198206722736303</v>
      </c>
      <c r="N117" s="2">
        <v>0.62875455530094204</v>
      </c>
      <c r="O117" s="2">
        <v>0.49570769195311798</v>
      </c>
      <c r="P117" s="2">
        <v>0.59412698532853803</v>
      </c>
      <c r="Q117" s="2">
        <v>0.50103941139365904</v>
      </c>
      <c r="R117" s="2">
        <v>0.61909876029406197</v>
      </c>
      <c r="S117" s="2">
        <v>0.71912492428507102</v>
      </c>
      <c r="T117" s="2">
        <v>0.61923074570617498</v>
      </c>
      <c r="U117" s="2">
        <v>0.81430000000000002</v>
      </c>
    </row>
    <row r="118" spans="1:21" x14ac:dyDescent="0.2">
      <c r="A118" s="2">
        <v>117</v>
      </c>
      <c r="B118" s="13" t="s">
        <v>4</v>
      </c>
      <c r="C118" s="2">
        <v>30</v>
      </c>
      <c r="D118" s="2">
        <v>0.328303358384541</v>
      </c>
      <c r="E118" s="9">
        <v>0.44257355928420999</v>
      </c>
      <c r="F118" s="2">
        <v>0.369530115383011</v>
      </c>
      <c r="G118" s="2">
        <v>6.3095329928078798E-3</v>
      </c>
      <c r="H118" s="2">
        <v>3.6547783855348799E-2</v>
      </c>
      <c r="I118" s="2">
        <v>2.8986171303715998E-3</v>
      </c>
      <c r="J118" s="2">
        <v>3.5117762254750599E-3</v>
      </c>
      <c r="K118" s="2">
        <v>4.8177618691365104E-3</v>
      </c>
      <c r="L118" s="2">
        <v>0.12941659864570401</v>
      </c>
      <c r="M118" s="2">
        <v>0.295008503858532</v>
      </c>
      <c r="N118" s="2">
        <v>0.14779908292527699</v>
      </c>
      <c r="O118" s="2">
        <v>0.106335555921707</v>
      </c>
      <c r="P118" s="2">
        <v>0.22901360610766</v>
      </c>
      <c r="Q118" s="2">
        <v>0.116967919708362</v>
      </c>
      <c r="R118" s="2">
        <v>0.12941659864570401</v>
      </c>
      <c r="S118" s="2">
        <v>0.295008503858532</v>
      </c>
      <c r="T118" s="2">
        <v>0.14779908292527699</v>
      </c>
      <c r="U118" s="2">
        <v>0.65710000000000002</v>
      </c>
    </row>
    <row r="119" spans="1:21" x14ac:dyDescent="0.2">
      <c r="A119" s="2">
        <v>118</v>
      </c>
      <c r="B119" s="13" t="s">
        <v>2</v>
      </c>
      <c r="C119" s="2">
        <v>30</v>
      </c>
      <c r="D119" s="2">
        <v>0.53836465882403495</v>
      </c>
      <c r="E119" s="9">
        <v>0.59108060215200697</v>
      </c>
      <c r="F119" s="2">
        <v>0.55679152395043996</v>
      </c>
      <c r="G119" s="2">
        <v>9.7726551832498093E-3</v>
      </c>
      <c r="H119" s="2">
        <v>4.8013902202780699E-2</v>
      </c>
      <c r="I119" s="2">
        <v>4.3566895831775396E-3</v>
      </c>
      <c r="J119" s="2">
        <v>6.0617244286861804E-3</v>
      </c>
      <c r="K119" s="2">
        <v>8.3365459660334207E-3</v>
      </c>
      <c r="L119" s="2">
        <v>0.35735621580055699</v>
      </c>
      <c r="M119" s="2">
        <v>0.40813981688448298</v>
      </c>
      <c r="N119" s="2">
        <v>0.35770234891346497</v>
      </c>
      <c r="O119" s="2">
        <v>0.32737167823527502</v>
      </c>
      <c r="P119" s="2">
        <v>0.37639455843184599</v>
      </c>
      <c r="Q119" s="2">
        <v>0.32716567888855902</v>
      </c>
      <c r="R119" s="2">
        <v>0.353104515054396</v>
      </c>
      <c r="S119" s="2">
        <v>0.40298108671392702</v>
      </c>
      <c r="T119" s="2">
        <v>0.35436168951647601</v>
      </c>
      <c r="U119" s="2">
        <v>0.57140000000000002</v>
      </c>
    </row>
    <row r="120" spans="1:21" x14ac:dyDescent="0.2">
      <c r="A120" s="2">
        <v>119</v>
      </c>
      <c r="B120" s="13" t="s">
        <v>5</v>
      </c>
      <c r="C120" s="2">
        <v>30</v>
      </c>
      <c r="D120" s="2">
        <v>0.29309370986052902</v>
      </c>
      <c r="E120" s="9">
        <v>0.45964301888431802</v>
      </c>
      <c r="F120" s="2">
        <v>0.35177531327520101</v>
      </c>
      <c r="G120" s="2">
        <v>2.6881462595026401E-3</v>
      </c>
      <c r="H120" s="2">
        <v>1.8320189343233099E-2</v>
      </c>
      <c r="I120" s="2">
        <v>1.7903452281773601E-3</v>
      </c>
      <c r="J120" s="2">
        <v>1.38116570888087E-3</v>
      </c>
      <c r="K120" s="2">
        <v>1.4849600407095299E-3</v>
      </c>
      <c r="L120" s="2">
        <v>6.2120309432170201E-2</v>
      </c>
      <c r="M120" s="2">
        <v>0.32808473855256998</v>
      </c>
      <c r="N120" s="2">
        <v>8.7658833659120902E-2</v>
      </c>
      <c r="O120" s="2">
        <v>4.11814792081713E-2</v>
      </c>
      <c r="P120" s="2">
        <v>0.23213849711630999</v>
      </c>
      <c r="Q120" s="2">
        <v>5.86953869621668E-2</v>
      </c>
      <c r="R120" s="2">
        <v>5.9933343649442701E-2</v>
      </c>
      <c r="S120" s="2">
        <v>0.31754406371286897</v>
      </c>
      <c r="T120" s="2">
        <v>8.5501506259398799E-2</v>
      </c>
      <c r="U120" s="2">
        <v>0.77139999999999997</v>
      </c>
    </row>
    <row r="121" spans="1:21" x14ac:dyDescent="0.2">
      <c r="A121" s="2">
        <v>120</v>
      </c>
      <c r="B121" s="13" t="s">
        <v>3</v>
      </c>
      <c r="C121" s="2">
        <v>30</v>
      </c>
      <c r="D121" s="2">
        <v>0.34879392683506</v>
      </c>
      <c r="E121" s="9">
        <v>0.46119044252804298</v>
      </c>
      <c r="F121" s="2">
        <v>0.38870986104011501</v>
      </c>
      <c r="G121" s="2">
        <v>3.4737617941573199E-3</v>
      </c>
      <c r="H121" s="2">
        <v>2.30753156023898E-2</v>
      </c>
      <c r="I121" s="2">
        <v>2.0563666875075002E-3</v>
      </c>
      <c r="J121" s="2">
        <v>1.8282290007586399E-3</v>
      </c>
      <c r="K121" s="2">
        <v>2.0787739020306601E-3</v>
      </c>
      <c r="L121" s="2">
        <v>0.101529583827193</v>
      </c>
      <c r="M121" s="2">
        <v>0.277481383298124</v>
      </c>
      <c r="N121" s="2">
        <v>0.11663482114672601</v>
      </c>
      <c r="O121" s="2">
        <v>7.4973544584853294E-2</v>
      </c>
      <c r="P121" s="2">
        <v>0.20904761978558101</v>
      </c>
      <c r="Q121" s="2">
        <v>8.5197430503155494E-2</v>
      </c>
      <c r="R121" s="2">
        <v>9.7908648436090706E-2</v>
      </c>
      <c r="S121" s="2">
        <v>0.26894963702985197</v>
      </c>
      <c r="T121" s="2">
        <v>0.112984246494514</v>
      </c>
      <c r="U121" s="2">
        <v>0.6</v>
      </c>
    </row>
    <row r="122" spans="1:21" x14ac:dyDescent="0.2">
      <c r="A122" s="2">
        <v>121</v>
      </c>
      <c r="B122" s="13" t="s">
        <v>4</v>
      </c>
      <c r="C122" s="2">
        <v>31</v>
      </c>
      <c r="D122" s="2">
        <v>0.46392869225570099</v>
      </c>
      <c r="E122" s="9">
        <v>0.51571158170700004</v>
      </c>
      <c r="F122" s="2">
        <v>0.482167298453194</v>
      </c>
      <c r="G122" s="2">
        <v>1.0972234034644699E-2</v>
      </c>
      <c r="H122" s="2">
        <v>6.8283904237406601E-2</v>
      </c>
      <c r="I122" s="2">
        <v>4.4750467009310197E-3</v>
      </c>
      <c r="J122" s="2">
        <v>5.8160885436726404E-3</v>
      </c>
      <c r="K122" s="2">
        <v>9.0247171132692202E-3</v>
      </c>
      <c r="L122" s="2">
        <v>0.39821418470570003</v>
      </c>
      <c r="M122" s="2">
        <v>0.44469387829303703</v>
      </c>
      <c r="N122" s="2">
        <v>0.39423590089593602</v>
      </c>
      <c r="O122" s="2">
        <v>0.32972789342914299</v>
      </c>
      <c r="P122" s="2">
        <v>0.38636054545640902</v>
      </c>
      <c r="Q122" s="2">
        <v>0.34019738542182099</v>
      </c>
      <c r="R122" s="2">
        <v>0.39691548336829402</v>
      </c>
      <c r="S122" s="2">
        <v>0.44112244972160802</v>
      </c>
      <c r="T122" s="2">
        <v>0.39233113889183302</v>
      </c>
      <c r="U122" s="2">
        <v>0.7429</v>
      </c>
    </row>
    <row r="123" spans="1:21" x14ac:dyDescent="0.2">
      <c r="A123" s="2">
        <v>122</v>
      </c>
      <c r="B123" s="13" t="s">
        <v>2</v>
      </c>
      <c r="C123" s="2">
        <v>31</v>
      </c>
      <c r="D123" s="2">
        <v>0.81289458168404405</v>
      </c>
      <c r="E123" s="9">
        <v>0.84299719035625398</v>
      </c>
      <c r="F123" s="2">
        <v>0.82484742317880899</v>
      </c>
      <c r="G123" s="2">
        <v>2.1683381178549298E-2</v>
      </c>
      <c r="H123" s="2">
        <v>0.111159682167427</v>
      </c>
      <c r="I123" s="2">
        <v>8.7307195312210494E-3</v>
      </c>
      <c r="J123" s="2">
        <v>1.2504445162734801E-2</v>
      </c>
      <c r="K123" s="2">
        <v>2.05504234081932E-2</v>
      </c>
      <c r="L123" s="2">
        <v>0.74698412716388696</v>
      </c>
      <c r="M123" s="2">
        <v>0.77285714319774002</v>
      </c>
      <c r="N123" s="2">
        <v>0.752239867193358</v>
      </c>
      <c r="O123" s="2">
        <v>0.716428573003837</v>
      </c>
      <c r="P123" s="2">
        <v>0.74104308485984804</v>
      </c>
      <c r="Q123" s="2">
        <v>0.71965034327336697</v>
      </c>
      <c r="R123" s="2">
        <v>0.74341269859245795</v>
      </c>
      <c r="S123" s="2">
        <v>0.76928571462631201</v>
      </c>
      <c r="T123" s="2">
        <v>0.748668438621929</v>
      </c>
      <c r="U123" s="2">
        <v>0.87139999999999995</v>
      </c>
    </row>
    <row r="124" spans="1:21" x14ac:dyDescent="0.2">
      <c r="A124" s="2">
        <v>123</v>
      </c>
      <c r="B124" s="13" t="s">
        <v>5</v>
      </c>
      <c r="C124" s="2">
        <v>31</v>
      </c>
      <c r="D124" s="2">
        <v>0.34256483124835102</v>
      </c>
      <c r="E124" s="9">
        <v>0.52630589434078701</v>
      </c>
      <c r="F124" s="2">
        <v>0.40080967119761801</v>
      </c>
      <c r="G124" s="2">
        <v>4.5507898903451799E-3</v>
      </c>
      <c r="H124" s="2">
        <v>2.6303160536502002E-2</v>
      </c>
      <c r="I124" s="2">
        <v>1.9035595277923001E-3</v>
      </c>
      <c r="J124" s="2">
        <v>2.4740321303917301E-3</v>
      </c>
      <c r="K124" s="2">
        <v>4.0334101791294E-3</v>
      </c>
      <c r="L124" s="2">
        <v>0.15513242717300099</v>
      </c>
      <c r="M124" s="2">
        <v>0.436666666822774</v>
      </c>
      <c r="N124" s="2">
        <v>0.174100418362234</v>
      </c>
      <c r="O124" s="2">
        <v>0.13962437486542101</v>
      </c>
      <c r="P124" s="2">
        <v>0.35802721253463199</v>
      </c>
      <c r="Q124" s="2">
        <v>0.15410612111112901</v>
      </c>
      <c r="R124" s="2">
        <v>0.154369134615574</v>
      </c>
      <c r="S124" s="2">
        <v>0.42595238110848799</v>
      </c>
      <c r="T124" s="2">
        <v>0.17272524463811001</v>
      </c>
      <c r="U124" s="2">
        <v>0.78569999999999995</v>
      </c>
    </row>
    <row r="125" spans="1:21" x14ac:dyDescent="0.2">
      <c r="A125" s="2">
        <v>124</v>
      </c>
      <c r="B125" s="13" t="s">
        <v>3</v>
      </c>
      <c r="C125" s="2">
        <v>31</v>
      </c>
      <c r="D125" s="2">
        <v>0.51650418639183004</v>
      </c>
      <c r="E125" s="9">
        <v>0.72455904824393103</v>
      </c>
      <c r="F125" s="2">
        <v>0.58858618416956399</v>
      </c>
      <c r="G125" s="2">
        <v>7.6500607770867597E-3</v>
      </c>
      <c r="H125" s="2">
        <v>5.0450599878760299E-2</v>
      </c>
      <c r="I125" s="2">
        <v>3.6011352511455398E-3</v>
      </c>
      <c r="J125" s="2">
        <v>4.1397001702404897E-3</v>
      </c>
      <c r="K125" s="2">
        <v>4.9007553033464102E-3</v>
      </c>
      <c r="L125" s="2">
        <v>0.32379343638728703</v>
      </c>
      <c r="M125" s="2">
        <v>0.76224489871944701</v>
      </c>
      <c r="N125" s="2">
        <v>0.40004605360861301</v>
      </c>
      <c r="O125" s="2">
        <v>0.27789551244516397</v>
      </c>
      <c r="P125" s="2">
        <v>0.71683673603194098</v>
      </c>
      <c r="Q125" s="2">
        <v>0.34622689762285702</v>
      </c>
      <c r="R125" s="2">
        <v>0.32379343638728703</v>
      </c>
      <c r="S125" s="2">
        <v>0.76224489871944701</v>
      </c>
      <c r="T125" s="2">
        <v>0.40004605360861301</v>
      </c>
      <c r="U125" s="2">
        <v>0.85709999999999997</v>
      </c>
    </row>
    <row r="126" spans="1:21" x14ac:dyDescent="0.2">
      <c r="A126" s="2">
        <v>125</v>
      </c>
      <c r="B126" s="13" t="s">
        <v>4</v>
      </c>
      <c r="C126" s="2">
        <v>32</v>
      </c>
      <c r="D126" s="2">
        <v>0.36696286393063399</v>
      </c>
      <c r="E126" s="9">
        <v>0.43030193958963597</v>
      </c>
      <c r="F126" s="2">
        <v>0.39030171334743502</v>
      </c>
      <c r="G126" s="2">
        <v>2.9440067508919998E-4</v>
      </c>
      <c r="H126" s="2">
        <v>1.4976495078631801E-3</v>
      </c>
      <c r="I126" s="2">
        <v>1.5948963950260001E-4</v>
      </c>
      <c r="J126" s="2">
        <v>1.708957665999E-4</v>
      </c>
      <c r="K126" s="2">
        <v>1.844835883406E-4</v>
      </c>
      <c r="L126" s="2">
        <v>0.14221847499055501</v>
      </c>
      <c r="M126" s="2">
        <v>0.25714285714285701</v>
      </c>
      <c r="N126" s="2">
        <v>0.147872970998287</v>
      </c>
      <c r="O126" s="2">
        <v>6.0818867864353303E-2</v>
      </c>
      <c r="P126" s="2">
        <v>0.128571428571428</v>
      </c>
      <c r="Q126" s="2">
        <v>6.39783092375312E-2</v>
      </c>
      <c r="R126" s="2">
        <v>0.14221847499055501</v>
      </c>
      <c r="S126" s="2">
        <v>0.25714285714285701</v>
      </c>
      <c r="T126" s="2">
        <v>0.147872970998287</v>
      </c>
      <c r="U126" s="2">
        <v>0.85709999999999997</v>
      </c>
    </row>
    <row r="127" spans="1:21" x14ac:dyDescent="0.2">
      <c r="A127" s="2">
        <v>126</v>
      </c>
      <c r="B127" s="13" t="s">
        <v>2</v>
      </c>
      <c r="C127" s="2">
        <v>32</v>
      </c>
      <c r="D127" s="2">
        <v>0.81898710685116904</v>
      </c>
      <c r="E127" s="9">
        <v>0.82179035331521699</v>
      </c>
      <c r="F127" s="2">
        <v>0.819703522750309</v>
      </c>
      <c r="G127" s="2">
        <v>0</v>
      </c>
      <c r="H127" s="2">
        <v>0</v>
      </c>
      <c r="I127" s="2">
        <v>0</v>
      </c>
      <c r="J127" s="2">
        <v>0</v>
      </c>
      <c r="K127" s="2">
        <v>0</v>
      </c>
      <c r="L127" s="2">
        <v>0.74285714285714199</v>
      </c>
      <c r="M127" s="2">
        <v>0.73571428571428499</v>
      </c>
      <c r="N127" s="2">
        <v>0.73809523837906899</v>
      </c>
      <c r="O127" s="2">
        <v>0.64285714285714202</v>
      </c>
      <c r="P127" s="2">
        <v>0.64285714285714202</v>
      </c>
      <c r="Q127" s="2">
        <v>0.64285714285714202</v>
      </c>
      <c r="R127" s="2">
        <v>0.74285714285714199</v>
      </c>
      <c r="S127" s="2">
        <v>0.73571428571428499</v>
      </c>
      <c r="T127" s="2">
        <v>0.73809523837906899</v>
      </c>
      <c r="U127" s="2">
        <v>1</v>
      </c>
    </row>
    <row r="128" spans="1:21" x14ac:dyDescent="0.2">
      <c r="A128" s="2">
        <v>127</v>
      </c>
      <c r="B128" s="13" t="s">
        <v>5</v>
      </c>
      <c r="C128" s="2">
        <v>32</v>
      </c>
      <c r="D128" s="2">
        <v>0.24489780366420699</v>
      </c>
      <c r="E128" s="9">
        <v>0.36324962803295602</v>
      </c>
      <c r="F128" s="2">
        <v>0.28820427507162</v>
      </c>
      <c r="G128" s="2">
        <v>1.77652693154E-4</v>
      </c>
      <c r="H128" s="2">
        <v>1.07393291379724E-3</v>
      </c>
      <c r="I128" s="2">
        <v>9.7403609626300005E-5</v>
      </c>
      <c r="J128" s="2">
        <v>9.8251101527599999E-5</v>
      </c>
      <c r="K128" s="2">
        <v>9.9113650919299999E-5</v>
      </c>
      <c r="L128" s="2">
        <v>4.4881985828812601E-2</v>
      </c>
      <c r="M128" s="2">
        <v>0.13571428571428501</v>
      </c>
      <c r="N128" s="2">
        <v>4.6811375979866301E-2</v>
      </c>
      <c r="O128" s="2">
        <v>2.8991236151861201E-2</v>
      </c>
      <c r="P128" s="2">
        <v>5.7142857142857099E-2</v>
      </c>
      <c r="Q128" s="2">
        <v>2.9398809533034E-2</v>
      </c>
      <c r="R128" s="2">
        <v>4.4881985828812601E-2</v>
      </c>
      <c r="S128" s="2">
        <v>0.13571428571428501</v>
      </c>
      <c r="T128" s="2">
        <v>4.6811375979866301E-2</v>
      </c>
      <c r="U128" s="2">
        <v>0.77139999999999997</v>
      </c>
    </row>
    <row r="129" spans="1:21" x14ac:dyDescent="0.2">
      <c r="A129" s="2">
        <v>128</v>
      </c>
      <c r="B129" s="13" t="s">
        <v>3</v>
      </c>
      <c r="C129" s="2">
        <v>32</v>
      </c>
      <c r="D129" s="2">
        <v>0.61714222069297497</v>
      </c>
      <c r="E129" s="9">
        <v>0.67066711187362604</v>
      </c>
      <c r="F129" s="2">
        <v>0.63177543516669898</v>
      </c>
      <c r="G129" s="2">
        <v>2.077287728233E-4</v>
      </c>
      <c r="H129" s="2">
        <v>1.08128784091344E-3</v>
      </c>
      <c r="I129" s="2">
        <v>1.135874256891E-4</v>
      </c>
      <c r="J129" s="2">
        <v>1.197499472515E-4</v>
      </c>
      <c r="K129" s="2">
        <v>1.2676649993019999E-4</v>
      </c>
      <c r="L129" s="2">
        <v>0.47395759852869102</v>
      </c>
      <c r="M129" s="2">
        <v>0.57142857142857095</v>
      </c>
      <c r="N129" s="2">
        <v>0.47155821022710598</v>
      </c>
      <c r="O129" s="2">
        <v>0.41491304679906699</v>
      </c>
      <c r="P129" s="2">
        <v>0.47142857142857097</v>
      </c>
      <c r="Q129" s="2">
        <v>0.41552673027451498</v>
      </c>
      <c r="R129" s="2">
        <v>0.47395759852869102</v>
      </c>
      <c r="S129" s="2">
        <v>0.57142857142857095</v>
      </c>
      <c r="T129" s="2">
        <v>0.47155821022710598</v>
      </c>
      <c r="U129" s="2">
        <v>0.92859999999999998</v>
      </c>
    </row>
    <row r="130" spans="1:21" x14ac:dyDescent="0.2">
      <c r="A130" s="2">
        <v>129</v>
      </c>
      <c r="B130" s="13" t="s">
        <v>4</v>
      </c>
      <c r="C130" s="2">
        <v>33</v>
      </c>
      <c r="D130" s="2">
        <v>0.427133154230458</v>
      </c>
      <c r="E130" s="9">
        <v>0.45540957110268698</v>
      </c>
      <c r="F130" s="2">
        <v>0.43767361172607899</v>
      </c>
      <c r="G130" s="2">
        <v>0</v>
      </c>
      <c r="H130" s="2">
        <v>0</v>
      </c>
      <c r="I130" s="2">
        <v>0</v>
      </c>
      <c r="J130" s="2">
        <v>0</v>
      </c>
      <c r="K130" s="2">
        <v>0</v>
      </c>
      <c r="L130" s="2">
        <v>0.26904762174401903</v>
      </c>
      <c r="M130" s="2">
        <v>0.39761904776096302</v>
      </c>
      <c r="N130" s="2">
        <v>0.31000000493867003</v>
      </c>
      <c r="O130" s="2">
        <v>9.7619047760963404E-2</v>
      </c>
      <c r="P130" s="2">
        <v>0.17142857142857101</v>
      </c>
      <c r="Q130" s="2">
        <v>0.121428573983056</v>
      </c>
      <c r="R130" s="2">
        <v>0.26904762174401903</v>
      </c>
      <c r="S130" s="2">
        <v>0.39761904776096302</v>
      </c>
      <c r="T130" s="2">
        <v>0.31000000493867003</v>
      </c>
      <c r="U130" s="2">
        <v>0.55710000000000004</v>
      </c>
    </row>
    <row r="131" spans="1:21" x14ac:dyDescent="0.2">
      <c r="A131" s="2">
        <v>130</v>
      </c>
      <c r="B131" s="13" t="s">
        <v>2</v>
      </c>
      <c r="C131" s="2">
        <v>33</v>
      </c>
      <c r="D131" s="2">
        <v>0.65746971581663405</v>
      </c>
      <c r="E131" s="9">
        <v>0.645719301700592</v>
      </c>
      <c r="F131" s="2">
        <v>0.65020765789917501</v>
      </c>
      <c r="G131" s="2">
        <v>0</v>
      </c>
      <c r="H131" s="2">
        <v>0</v>
      </c>
      <c r="I131" s="2">
        <v>0</v>
      </c>
      <c r="J131" s="2">
        <v>0</v>
      </c>
      <c r="K131" s="2">
        <v>0</v>
      </c>
      <c r="L131" s="2">
        <v>0.47142857142857097</v>
      </c>
      <c r="M131" s="2">
        <v>0.45952380980764101</v>
      </c>
      <c r="N131" s="2">
        <v>0.46380952426365402</v>
      </c>
      <c r="O131" s="2">
        <v>0.214285714285714</v>
      </c>
      <c r="P131" s="2">
        <v>0.20714285714285699</v>
      </c>
      <c r="Q131" s="2">
        <v>0.20952380980764099</v>
      </c>
      <c r="R131" s="2">
        <v>0.47142857142857097</v>
      </c>
      <c r="S131" s="2">
        <v>0.45952380980764101</v>
      </c>
      <c r="T131" s="2">
        <v>0.46380952426365402</v>
      </c>
      <c r="U131" s="2">
        <v>0.45710000000000001</v>
      </c>
    </row>
    <row r="132" spans="1:21" x14ac:dyDescent="0.2">
      <c r="A132" s="2">
        <v>131</v>
      </c>
      <c r="B132" s="13" t="s">
        <v>5</v>
      </c>
      <c r="C132" s="2">
        <v>33</v>
      </c>
      <c r="D132" s="2">
        <v>0.26911446409565998</v>
      </c>
      <c r="E132" s="9">
        <v>0.42435637606041698</v>
      </c>
      <c r="F132" s="2">
        <v>0.31719108032328702</v>
      </c>
      <c r="G132" s="2">
        <v>3.1924033038579998E-4</v>
      </c>
      <c r="H132" s="2">
        <v>1.8687051055686799E-3</v>
      </c>
      <c r="I132" s="2">
        <v>1.7651680474440001E-4</v>
      </c>
      <c r="J132" s="2">
        <v>1.7799397132230001E-4</v>
      </c>
      <c r="K132" s="2">
        <v>1.7949626614740001E-4</v>
      </c>
      <c r="L132" s="2">
        <v>8.1220145177628295E-2</v>
      </c>
      <c r="M132" s="2">
        <v>0.36428571428571399</v>
      </c>
      <c r="N132" s="2">
        <v>0.100310508135174</v>
      </c>
      <c r="O132" s="2">
        <v>5.1586790329643598E-2</v>
      </c>
      <c r="P132" s="2">
        <v>0.214285714285714</v>
      </c>
      <c r="Q132" s="2">
        <v>6.5038315552685896E-2</v>
      </c>
      <c r="R132" s="2">
        <v>8.1220145177628295E-2</v>
      </c>
      <c r="S132" s="2">
        <v>0.36428571428571399</v>
      </c>
      <c r="T132" s="2">
        <v>0.100310508135174</v>
      </c>
      <c r="U132" s="2">
        <v>0.72860000000000003</v>
      </c>
    </row>
    <row r="133" spans="1:21" x14ac:dyDescent="0.2">
      <c r="A133" s="2">
        <v>132</v>
      </c>
      <c r="B133" s="13" t="s">
        <v>3</v>
      </c>
      <c r="C133" s="2">
        <v>33</v>
      </c>
      <c r="D133" s="2">
        <v>0.31432207439626902</v>
      </c>
      <c r="E133" s="9">
        <v>0.45704147943428503</v>
      </c>
      <c r="F133" s="2">
        <v>0.36224721052816899</v>
      </c>
      <c r="G133" s="2">
        <v>2.8427395404180002E-4</v>
      </c>
      <c r="H133" s="2">
        <v>1.8011820502579199E-3</v>
      </c>
      <c r="I133" s="2">
        <v>1.5383133016129999E-4</v>
      </c>
      <c r="J133" s="2">
        <v>1.5524667687709999E-4</v>
      </c>
      <c r="K133" s="2">
        <v>1.566887417409E-4</v>
      </c>
      <c r="L133" s="2">
        <v>9.8855331659849194E-2</v>
      </c>
      <c r="M133" s="2">
        <v>0.435714285714285</v>
      </c>
      <c r="N133" s="2">
        <v>0.13585117153291101</v>
      </c>
      <c r="O133" s="2">
        <v>4.5193830039352102E-2</v>
      </c>
      <c r="P133" s="2">
        <v>0.20714285714285699</v>
      </c>
      <c r="Q133" s="2">
        <v>6.6414935673986097E-2</v>
      </c>
      <c r="R133" s="2">
        <v>9.8628574303750396E-2</v>
      </c>
      <c r="S133" s="2">
        <v>0.43095238123621199</v>
      </c>
      <c r="T133" s="2">
        <v>0.13541827108710999</v>
      </c>
      <c r="U133" s="2">
        <v>0.8286</v>
      </c>
    </row>
    <row r="134" spans="1:21" x14ac:dyDescent="0.2">
      <c r="A134" s="2">
        <v>133</v>
      </c>
      <c r="B134" s="13" t="s">
        <v>4</v>
      </c>
      <c r="C134" s="2">
        <v>34</v>
      </c>
      <c r="D134" s="2">
        <v>0.55586310348340395</v>
      </c>
      <c r="E134" s="9">
        <v>0.58554286531039601</v>
      </c>
      <c r="F134" s="2">
        <v>0.56622930041381203</v>
      </c>
      <c r="G134" s="2">
        <v>2.6929027267860001E-4</v>
      </c>
      <c r="H134" s="2">
        <v>1.2987013374056099E-3</v>
      </c>
      <c r="I134" s="2">
        <v>1.4285713966399999E-4</v>
      </c>
      <c r="J134" s="2">
        <v>1.5873016257369999E-4</v>
      </c>
      <c r="K134" s="2">
        <v>1.785714312324E-4</v>
      </c>
      <c r="L134" s="2">
        <v>0.38675737051027098</v>
      </c>
      <c r="M134" s="2">
        <v>0.45714285714285702</v>
      </c>
      <c r="N134" s="2">
        <v>0.39833333385842101</v>
      </c>
      <c r="O134" s="2">
        <v>0.20268620273896601</v>
      </c>
      <c r="P134" s="2">
        <v>0.24285714285714199</v>
      </c>
      <c r="Q134" s="2">
        <v>0.209659864647047</v>
      </c>
      <c r="R134" s="2">
        <v>0.38675737051027098</v>
      </c>
      <c r="S134" s="2">
        <v>0.45714285714285702</v>
      </c>
      <c r="T134" s="2">
        <v>0.39833333385842101</v>
      </c>
      <c r="U134" s="2">
        <v>0.77139999999999997</v>
      </c>
    </row>
    <row r="135" spans="1:21" x14ac:dyDescent="0.2">
      <c r="A135" s="2">
        <v>134</v>
      </c>
      <c r="B135" s="13" t="s">
        <v>2</v>
      </c>
      <c r="C135" s="2">
        <v>34</v>
      </c>
      <c r="D135" s="2">
        <v>0.65811702715498999</v>
      </c>
      <c r="E135" s="9">
        <v>0.66184371326650804</v>
      </c>
      <c r="F135" s="2">
        <v>0.65837184233324797</v>
      </c>
      <c r="G135" s="2">
        <v>0</v>
      </c>
      <c r="H135" s="2">
        <v>0</v>
      </c>
      <c r="I135" s="2">
        <v>0</v>
      </c>
      <c r="J135" s="2">
        <v>0</v>
      </c>
      <c r="K135" s="2">
        <v>0</v>
      </c>
      <c r="L135" s="2">
        <v>0.49523809552192599</v>
      </c>
      <c r="M135" s="2">
        <v>0.5</v>
      </c>
      <c r="N135" s="2">
        <v>0.49714285731315599</v>
      </c>
      <c r="O135" s="2">
        <v>0.25</v>
      </c>
      <c r="P135" s="2">
        <v>0.25714285714285701</v>
      </c>
      <c r="Q135" s="2">
        <v>0.252380952664784</v>
      </c>
      <c r="R135" s="2">
        <v>0.49523809552192599</v>
      </c>
      <c r="S135" s="2">
        <v>0.5</v>
      </c>
      <c r="T135" s="2">
        <v>0.49714285731315599</v>
      </c>
      <c r="U135" s="2">
        <v>0.7429</v>
      </c>
    </row>
    <row r="136" spans="1:21" x14ac:dyDescent="0.2">
      <c r="A136" s="2">
        <v>135</v>
      </c>
      <c r="B136" s="13" t="s">
        <v>5</v>
      </c>
      <c r="C136" s="2">
        <v>34</v>
      </c>
      <c r="D136" s="2">
        <v>0.21230868590729499</v>
      </c>
      <c r="E136" s="9">
        <v>0.40062944995505401</v>
      </c>
      <c r="F136" s="2">
        <v>0.26974008721964698</v>
      </c>
      <c r="G136" s="2">
        <v>4.2268623032469998E-4</v>
      </c>
      <c r="H136" s="2">
        <v>2.5261321437678101E-3</v>
      </c>
      <c r="I136" s="2">
        <v>2.3252188527419999E-4</v>
      </c>
      <c r="J136" s="2">
        <v>2.3443989256130001E-4</v>
      </c>
      <c r="K136" s="2">
        <v>2.3639000137339999E-4</v>
      </c>
      <c r="L136" s="2">
        <v>1.0804723442665099E-2</v>
      </c>
      <c r="M136" s="2">
        <v>0.28095238123621202</v>
      </c>
      <c r="N136" s="2">
        <v>1.9693425617047702E-2</v>
      </c>
      <c r="O136" s="2">
        <v>3.07553389242717E-3</v>
      </c>
      <c r="P136" s="2">
        <v>0.130952381236212</v>
      </c>
      <c r="Q136" s="2">
        <v>5.9846994866217798E-3</v>
      </c>
      <c r="R136" s="2">
        <v>1.06116732050265E-2</v>
      </c>
      <c r="S136" s="2">
        <v>0.27738095266478402</v>
      </c>
      <c r="T136" s="2">
        <v>1.93271252725805E-2</v>
      </c>
      <c r="U136" s="2">
        <v>0.94289999999999996</v>
      </c>
    </row>
    <row r="137" spans="1:21" x14ac:dyDescent="0.2">
      <c r="A137" s="2">
        <v>136</v>
      </c>
      <c r="B137" s="13" t="s">
        <v>3</v>
      </c>
      <c r="C137" s="2">
        <v>34</v>
      </c>
      <c r="D137" s="2">
        <v>0.39359179117849802</v>
      </c>
      <c r="E137" s="9">
        <v>0.50450634615761802</v>
      </c>
      <c r="F137" s="2">
        <v>0.43564294193472097</v>
      </c>
      <c r="G137" s="2">
        <v>7.12823089478E-5</v>
      </c>
      <c r="H137" s="2">
        <v>4.9294055040389995E-4</v>
      </c>
      <c r="I137" s="2">
        <v>3.7616741610700002E-5</v>
      </c>
      <c r="J137" s="2">
        <v>3.7950038677100003E-5</v>
      </c>
      <c r="K137" s="2">
        <v>3.8289297039499997E-5</v>
      </c>
      <c r="L137" s="2">
        <v>0.16137280903224399</v>
      </c>
      <c r="M137" s="2">
        <v>0.46785714285714203</v>
      </c>
      <c r="N137" s="2">
        <v>0.21988287259425399</v>
      </c>
      <c r="O137" s="2">
        <v>7.2453145815857795E-2</v>
      </c>
      <c r="P137" s="2">
        <v>0.223809524093355</v>
      </c>
      <c r="Q137" s="2">
        <v>9.6047967512692706E-2</v>
      </c>
      <c r="R137" s="2">
        <v>0.16137280903224399</v>
      </c>
      <c r="S137" s="2">
        <v>0.46785714285714203</v>
      </c>
      <c r="T137" s="2">
        <v>0.21988287259425399</v>
      </c>
      <c r="U137" s="2">
        <v>0.88570000000000004</v>
      </c>
    </row>
    <row r="138" spans="1:21" x14ac:dyDescent="0.2">
      <c r="A138" s="2">
        <v>137</v>
      </c>
      <c r="B138" s="13" t="s">
        <v>4</v>
      </c>
      <c r="C138" s="2">
        <v>35</v>
      </c>
      <c r="D138" s="2">
        <v>0.56383471041917799</v>
      </c>
      <c r="E138" s="9">
        <v>0.60028984929834095</v>
      </c>
      <c r="F138" s="2">
        <v>0.57902725551809497</v>
      </c>
      <c r="G138" s="2">
        <v>2.2195894271140001E-4</v>
      </c>
      <c r="H138" s="2">
        <v>1.0989011398383501E-3</v>
      </c>
      <c r="I138" s="2">
        <v>1.190476252564E-4</v>
      </c>
      <c r="J138" s="2">
        <v>1.2987012575780001E-4</v>
      </c>
      <c r="K138" s="2">
        <v>1.4285713966399999E-4</v>
      </c>
      <c r="L138" s="2">
        <v>0.52539682569248303</v>
      </c>
      <c r="M138" s="2">
        <v>0.55000000000000004</v>
      </c>
      <c r="N138" s="2">
        <v>0.52666666699307296</v>
      </c>
      <c r="O138" s="2">
        <v>0</v>
      </c>
      <c r="P138" s="2">
        <v>0</v>
      </c>
      <c r="Q138" s="2">
        <v>0</v>
      </c>
      <c r="R138" s="2">
        <v>0.52539682569248303</v>
      </c>
      <c r="S138" s="2">
        <v>0.55000000000000004</v>
      </c>
      <c r="T138" s="2">
        <v>0.52666666699307296</v>
      </c>
      <c r="U138" s="2">
        <v>0.85709999999999997</v>
      </c>
    </row>
    <row r="139" spans="1:21" x14ac:dyDescent="0.2">
      <c r="A139" s="2">
        <v>138</v>
      </c>
      <c r="B139" s="13" t="s">
        <v>2</v>
      </c>
      <c r="C139" s="2">
        <v>35</v>
      </c>
      <c r="D139" s="2">
        <v>0.77314575995717705</v>
      </c>
      <c r="E139" s="9">
        <v>0.74725839708532604</v>
      </c>
      <c r="F139" s="2">
        <v>0.75873014330863897</v>
      </c>
      <c r="G139" s="2">
        <v>0</v>
      </c>
      <c r="H139" s="2">
        <v>0</v>
      </c>
      <c r="I139" s="2">
        <v>0</v>
      </c>
      <c r="J139" s="2">
        <v>0</v>
      </c>
      <c r="K139" s="2">
        <v>0</v>
      </c>
      <c r="L139" s="2">
        <v>0.628571428571428</v>
      </c>
      <c r="M139" s="2">
        <v>0.621428571428571</v>
      </c>
      <c r="N139" s="2">
        <v>0.62380952409335499</v>
      </c>
      <c r="O139" s="2">
        <v>0</v>
      </c>
      <c r="P139" s="2">
        <v>0</v>
      </c>
      <c r="Q139" s="2">
        <v>0</v>
      </c>
      <c r="R139" s="2">
        <v>0.628571428571428</v>
      </c>
      <c r="S139" s="2">
        <v>0.621428571428571</v>
      </c>
      <c r="T139" s="2">
        <v>0.62380952409335499</v>
      </c>
      <c r="U139" s="2">
        <v>0.62860000000000005</v>
      </c>
    </row>
    <row r="140" spans="1:21" x14ac:dyDescent="0.2">
      <c r="A140" s="2">
        <v>139</v>
      </c>
      <c r="B140" s="13" t="s">
        <v>5</v>
      </c>
      <c r="C140" s="2">
        <v>35</v>
      </c>
      <c r="D140" s="2">
        <v>0.19840859685625301</v>
      </c>
      <c r="E140" s="9">
        <v>0.37949760087898798</v>
      </c>
      <c r="F140" s="2">
        <v>0.25526988314730698</v>
      </c>
      <c r="G140" s="2">
        <v>6.4931764333910004E-4</v>
      </c>
      <c r="H140" s="2">
        <v>3.6028388421982501E-3</v>
      </c>
      <c r="I140" s="2">
        <v>3.634930671459E-4</v>
      </c>
      <c r="J140" s="2">
        <v>3.6676091424720002E-4</v>
      </c>
      <c r="K140" s="2">
        <v>3.7008907862140001E-4</v>
      </c>
      <c r="L140" s="2">
        <v>2.43763702788523E-3</v>
      </c>
      <c r="M140" s="2">
        <v>0.20714285714285699</v>
      </c>
      <c r="N140" s="2">
        <v>4.8129830775516299E-3</v>
      </c>
      <c r="O140" s="2">
        <v>0</v>
      </c>
      <c r="P140" s="2">
        <v>0</v>
      </c>
      <c r="Q140" s="2">
        <v>0</v>
      </c>
      <c r="R140" s="2">
        <v>2.43763702788523E-3</v>
      </c>
      <c r="S140" s="2">
        <v>0.20714285714285699</v>
      </c>
      <c r="T140" s="2">
        <v>4.8129830775516299E-3</v>
      </c>
      <c r="U140" s="2">
        <v>0.94289999999999996</v>
      </c>
    </row>
    <row r="141" spans="1:21" x14ac:dyDescent="0.2">
      <c r="A141" s="2">
        <v>140</v>
      </c>
      <c r="B141" s="13" t="s">
        <v>3</v>
      </c>
      <c r="C141" s="2">
        <v>35</v>
      </c>
      <c r="D141" s="2">
        <v>0.44695883670023501</v>
      </c>
      <c r="E141" s="9">
        <v>0.59786522771630901</v>
      </c>
      <c r="F141" s="2">
        <v>0.48553923304591801</v>
      </c>
      <c r="G141" s="2">
        <v>2.360064320133E-4</v>
      </c>
      <c r="H141" s="2">
        <v>1.3103462955249201E-3</v>
      </c>
      <c r="I141" s="2">
        <v>1.3214682361910001E-4</v>
      </c>
      <c r="J141" s="2">
        <v>1.33278220892E-4</v>
      </c>
      <c r="K141" s="2">
        <v>1.344293239526E-4</v>
      </c>
      <c r="L141" s="2">
        <v>0.23785336128036799</v>
      </c>
      <c r="M141" s="2">
        <v>0.63571428571428501</v>
      </c>
      <c r="N141" s="2">
        <v>0.25578323171606998</v>
      </c>
      <c r="O141" s="2">
        <v>0</v>
      </c>
      <c r="P141" s="2">
        <v>0</v>
      </c>
      <c r="Q141" s="2">
        <v>0</v>
      </c>
      <c r="R141" s="2">
        <v>0.23785336128036799</v>
      </c>
      <c r="S141" s="2">
        <v>0.63571428571428501</v>
      </c>
      <c r="T141" s="2">
        <v>0.25578323171606998</v>
      </c>
      <c r="U141" s="2">
        <v>0.78569999999999995</v>
      </c>
    </row>
    <row r="142" spans="1:21" x14ac:dyDescent="0.2">
      <c r="A142" s="2">
        <v>141</v>
      </c>
      <c r="B142" s="13" t="s">
        <v>4</v>
      </c>
      <c r="C142" s="2">
        <v>36</v>
      </c>
      <c r="D142" s="2">
        <v>0.51038760840892705</v>
      </c>
      <c r="E142" s="9">
        <v>0.53938644954136405</v>
      </c>
      <c r="F142" s="2">
        <v>0.51122761900935798</v>
      </c>
      <c r="G142" s="2">
        <v>7.4442420820039999E-4</v>
      </c>
      <c r="H142" s="2">
        <v>3.7260784767568101E-3</v>
      </c>
      <c r="I142" s="2">
        <v>3.8810873603709999E-4</v>
      </c>
      <c r="J142" s="2">
        <v>4.354091727042E-4</v>
      </c>
      <c r="K142" s="2">
        <v>5.0384481104889995E-4</v>
      </c>
      <c r="L142" s="2">
        <v>0.34448834782732302</v>
      </c>
      <c r="M142" s="2">
        <v>0.33895106560417498</v>
      </c>
      <c r="N142" s="2">
        <v>0.29408887385257598</v>
      </c>
      <c r="O142" s="2">
        <v>0.21959814743271799</v>
      </c>
      <c r="P142" s="2">
        <v>0.24349206654088801</v>
      </c>
      <c r="Q142" s="2">
        <v>0.20646713040769099</v>
      </c>
      <c r="R142" s="2">
        <v>0.33817882407456601</v>
      </c>
      <c r="S142" s="2">
        <v>0.33237656514559399</v>
      </c>
      <c r="T142" s="2">
        <v>0.28825875749545399</v>
      </c>
      <c r="U142" s="2">
        <v>0.42859999999999998</v>
      </c>
    </row>
    <row r="143" spans="1:21" x14ac:dyDescent="0.2">
      <c r="A143" s="2">
        <v>142</v>
      </c>
      <c r="B143" s="13" t="s">
        <v>2</v>
      </c>
      <c r="C143" s="2">
        <v>36</v>
      </c>
      <c r="D143" s="2">
        <v>0.78525300749710603</v>
      </c>
      <c r="E143" s="9">
        <v>0.78752463374819004</v>
      </c>
      <c r="F143" s="2">
        <v>0.78456731034176597</v>
      </c>
      <c r="G143" s="2">
        <v>2.6929027267860001E-4</v>
      </c>
      <c r="H143" s="2">
        <v>1.2987013374056099E-3</v>
      </c>
      <c r="I143" s="2">
        <v>1.4285713966399999E-4</v>
      </c>
      <c r="J143" s="2">
        <v>1.5873016257369999E-4</v>
      </c>
      <c r="K143" s="2">
        <v>1.785714312324E-4</v>
      </c>
      <c r="L143" s="2">
        <v>0.68857142882687705</v>
      </c>
      <c r="M143" s="2">
        <v>0.66686197008405401</v>
      </c>
      <c r="N143" s="2">
        <v>0.67297522468226301</v>
      </c>
      <c r="O143" s="2">
        <v>0.62404762123312196</v>
      </c>
      <c r="P143" s="2">
        <v>0.613015876391104</v>
      </c>
      <c r="Q143" s="2">
        <v>0.61705215701034999</v>
      </c>
      <c r="R143" s="2">
        <v>0.68142857168401905</v>
      </c>
      <c r="S143" s="2">
        <v>0.66259161659649402</v>
      </c>
      <c r="T143" s="2">
        <v>0.66803635720695698</v>
      </c>
      <c r="U143" s="2">
        <v>0.64290000000000003</v>
      </c>
    </row>
    <row r="144" spans="1:21" x14ac:dyDescent="0.2">
      <c r="A144" s="2">
        <v>143</v>
      </c>
      <c r="B144" s="13" t="s">
        <v>5</v>
      </c>
      <c r="C144" s="2">
        <v>36</v>
      </c>
      <c r="D144" s="2">
        <v>0.26038398636238902</v>
      </c>
      <c r="E144" s="9">
        <v>0.46000307628086601</v>
      </c>
      <c r="F144" s="2">
        <v>0.32482760974338998</v>
      </c>
      <c r="G144" s="2">
        <v>1.21575575654527E-3</v>
      </c>
      <c r="H144" s="2">
        <v>1.21471231803297E-2</v>
      </c>
      <c r="I144" s="2">
        <v>5.6273612759209996E-4</v>
      </c>
      <c r="J144" s="2">
        <v>5.6905755357420003E-4</v>
      </c>
      <c r="K144" s="2">
        <v>5.7557098750420001E-4</v>
      </c>
      <c r="L144" s="2">
        <v>3.7005260387169399E-2</v>
      </c>
      <c r="M144" s="2">
        <v>0.28344305413109899</v>
      </c>
      <c r="N144" s="2">
        <v>5.9999098788414598E-2</v>
      </c>
      <c r="O144" s="2">
        <v>1.9352286668228202E-2</v>
      </c>
      <c r="P144" s="2">
        <v>0.20412698718053901</v>
      </c>
      <c r="Q144" s="2">
        <v>3.3386985984231697E-2</v>
      </c>
      <c r="R144" s="2">
        <v>3.3492482999073599E-2</v>
      </c>
      <c r="S144" s="2">
        <v>0.27215931500707302</v>
      </c>
      <c r="T144" s="2">
        <v>5.5332431942224501E-2</v>
      </c>
      <c r="U144" s="2">
        <v>0.48570000000000002</v>
      </c>
    </row>
    <row r="145" spans="1:21" x14ac:dyDescent="0.2">
      <c r="A145" s="2">
        <v>144</v>
      </c>
      <c r="B145" s="13" t="s">
        <v>3</v>
      </c>
      <c r="C145" s="2">
        <v>36</v>
      </c>
      <c r="D145" s="2">
        <v>0.54304212927818296</v>
      </c>
      <c r="E145" s="9">
        <v>0.621617600108896</v>
      </c>
      <c r="F145" s="2">
        <v>0.56198743496622305</v>
      </c>
      <c r="G145" s="2">
        <v>1.79702518008915E-3</v>
      </c>
      <c r="H145" s="2">
        <v>1.34337254666856E-2</v>
      </c>
      <c r="I145" s="2">
        <v>7.6418205779709997E-4</v>
      </c>
      <c r="J145" s="2">
        <v>9.0913383672680005E-4</v>
      </c>
      <c r="K145" s="2">
        <v>1.1429903039243E-3</v>
      </c>
      <c r="L145" s="2">
        <v>0.34505106299849397</v>
      </c>
      <c r="M145" s="2">
        <v>0.49211981339114003</v>
      </c>
      <c r="N145" s="2">
        <v>0.36322983194674702</v>
      </c>
      <c r="O145" s="2">
        <v>0.28941546616011399</v>
      </c>
      <c r="P145" s="2">
        <v>0.42444444841572199</v>
      </c>
      <c r="Q145" s="2">
        <v>0.30610413649784601</v>
      </c>
      <c r="R145" s="2">
        <v>0.33624153907543802</v>
      </c>
      <c r="S145" s="2">
        <v>0.48508448345320498</v>
      </c>
      <c r="T145" s="2">
        <v>0.356042956773723</v>
      </c>
      <c r="U145" s="2">
        <v>0.44290000000000002</v>
      </c>
    </row>
    <row r="146" spans="1:21" x14ac:dyDescent="0.2">
      <c r="A146" s="2">
        <v>145</v>
      </c>
      <c r="B146" s="13" t="s">
        <v>4</v>
      </c>
      <c r="C146" s="2">
        <v>37</v>
      </c>
      <c r="D146" s="2">
        <v>0.50322680835212896</v>
      </c>
      <c r="E146" s="9">
        <v>0.70856920480728103</v>
      </c>
      <c r="F146" s="2">
        <v>0.57734377682209004</v>
      </c>
      <c r="G146" s="2">
        <v>3.6281746163565102E-3</v>
      </c>
      <c r="H146" s="2">
        <v>2.7583921062094799E-2</v>
      </c>
      <c r="I146" s="2">
        <v>1.7799148020068399E-3</v>
      </c>
      <c r="J146" s="2">
        <v>1.9362931031667199E-3</v>
      </c>
      <c r="K146" s="2">
        <v>2.1413225389551298E-3</v>
      </c>
      <c r="L146" s="2">
        <v>0.40081356676029301</v>
      </c>
      <c r="M146" s="2">
        <v>0.67605773913008804</v>
      </c>
      <c r="N146" s="2">
        <v>0.43631025935922302</v>
      </c>
      <c r="O146" s="2">
        <v>0.32127410476761198</v>
      </c>
      <c r="P146" s="2">
        <v>0.51783669633524698</v>
      </c>
      <c r="Q146" s="2">
        <v>0.34676083060247498</v>
      </c>
      <c r="R146" s="2">
        <v>0.396588938869535</v>
      </c>
      <c r="S146" s="2">
        <v>0.66974657305649299</v>
      </c>
      <c r="T146" s="2">
        <v>0.43209997223956198</v>
      </c>
      <c r="U146" s="2">
        <v>0.51429999999999998</v>
      </c>
    </row>
    <row r="147" spans="1:21" x14ac:dyDescent="0.2">
      <c r="A147" s="2">
        <v>146</v>
      </c>
      <c r="B147" s="13" t="s">
        <v>2</v>
      </c>
      <c r="C147" s="2">
        <v>37</v>
      </c>
      <c r="D147" s="2">
        <v>0.87534024374825603</v>
      </c>
      <c r="E147" s="9">
        <v>0.89182450430733795</v>
      </c>
      <c r="F147" s="2">
        <v>0.87908306973321004</v>
      </c>
      <c r="G147" s="2">
        <v>9.4891262772892199E-3</v>
      </c>
      <c r="H147" s="2">
        <v>6.3782999079142297E-2</v>
      </c>
      <c r="I147" s="2">
        <v>4.3641276058873904E-3</v>
      </c>
      <c r="J147" s="2">
        <v>5.2246217482856301E-3</v>
      </c>
      <c r="K147" s="2">
        <v>6.7115333396941404E-3</v>
      </c>
      <c r="L147" s="2">
        <v>0.84305578810827997</v>
      </c>
      <c r="M147" s="2">
        <v>0.86448067192520395</v>
      </c>
      <c r="N147" s="2">
        <v>0.833715630003384</v>
      </c>
      <c r="O147" s="2">
        <v>0.748675123761807</v>
      </c>
      <c r="P147" s="2">
        <v>0.74524364364998597</v>
      </c>
      <c r="Q147" s="2">
        <v>0.73532662040420904</v>
      </c>
      <c r="R147" s="2">
        <v>0.83897415569850298</v>
      </c>
      <c r="S147" s="2">
        <v>0.86039903951542696</v>
      </c>
      <c r="T147" s="2">
        <v>0.82963399759360701</v>
      </c>
      <c r="U147" s="2">
        <v>0.84289999999999998</v>
      </c>
    </row>
    <row r="148" spans="1:21" x14ac:dyDescent="0.2">
      <c r="A148" s="2">
        <v>147</v>
      </c>
      <c r="B148" s="13" t="s">
        <v>5</v>
      </c>
      <c r="C148" s="2">
        <v>37</v>
      </c>
      <c r="D148" s="2">
        <v>0.38183265094246099</v>
      </c>
      <c r="E148" s="9">
        <v>0.70391589445727198</v>
      </c>
      <c r="F148" s="2">
        <v>0.483822673984936</v>
      </c>
      <c r="G148" s="2">
        <v>2.15111789626202E-3</v>
      </c>
      <c r="H148" s="2">
        <v>2.0553402968549302E-2</v>
      </c>
      <c r="I148" s="2">
        <v>1.0211348425530401E-3</v>
      </c>
      <c r="J148" s="2">
        <v>1.0526048310566601E-3</v>
      </c>
      <c r="K148" s="2">
        <v>1.0871580743696499E-3</v>
      </c>
      <c r="L148" s="2">
        <v>0.19290910220838001</v>
      </c>
      <c r="M148" s="2">
        <v>0.921844350014414</v>
      </c>
      <c r="N148" s="2">
        <v>0.26813910978713201</v>
      </c>
      <c r="O148" s="2">
        <v>0.157642341564808</v>
      </c>
      <c r="P148" s="2">
        <v>0.71929877677134102</v>
      </c>
      <c r="Q148" s="2">
        <v>0.214132987894117</v>
      </c>
      <c r="R148" s="2">
        <v>0.19022764103220999</v>
      </c>
      <c r="S148" s="2">
        <v>0.90121228333030401</v>
      </c>
      <c r="T148" s="2">
        <v>0.26371681370905398</v>
      </c>
      <c r="U148" s="2">
        <v>0.9143</v>
      </c>
    </row>
    <row r="149" spans="1:21" x14ac:dyDescent="0.2">
      <c r="A149" s="2">
        <v>148</v>
      </c>
      <c r="B149" s="13" t="s">
        <v>3</v>
      </c>
      <c r="C149" s="2">
        <v>37</v>
      </c>
      <c r="D149" s="2">
        <v>0.56570378839969604</v>
      </c>
      <c r="E149" s="9">
        <v>0.77785768168313096</v>
      </c>
      <c r="F149" s="2">
        <v>0.63367690401417798</v>
      </c>
      <c r="G149" s="2">
        <v>4.64212067391989E-3</v>
      </c>
      <c r="H149" s="2">
        <v>3.5371800505423101E-2</v>
      </c>
      <c r="I149" s="2">
        <v>2.2312783852352601E-3</v>
      </c>
      <c r="J149" s="2">
        <v>2.44713349134794E-3</v>
      </c>
      <c r="K149" s="2">
        <v>2.7426530000021899E-3</v>
      </c>
      <c r="L149" s="2">
        <v>0.47450698103223499</v>
      </c>
      <c r="M149" s="2">
        <v>0.92345765956810499</v>
      </c>
      <c r="N149" s="2">
        <v>0.54111248201557505</v>
      </c>
      <c r="O149" s="2">
        <v>0.41052581365885399</v>
      </c>
      <c r="P149" s="2">
        <v>0.79094396542225498</v>
      </c>
      <c r="Q149" s="2">
        <v>0.46462835618960002</v>
      </c>
      <c r="R149" s="2">
        <v>0.473826708857502</v>
      </c>
      <c r="S149" s="2">
        <v>0.92155289777687599</v>
      </c>
      <c r="T149" s="2">
        <v>0.54010997574244202</v>
      </c>
      <c r="U149" s="2">
        <v>0.6714</v>
      </c>
    </row>
    <row r="150" spans="1:21" x14ac:dyDescent="0.2">
      <c r="A150" s="2">
        <v>149</v>
      </c>
      <c r="B150" s="13" t="s">
        <v>4</v>
      </c>
      <c r="C150" s="2">
        <v>38</v>
      </c>
      <c r="D150" s="2">
        <v>0.56016498122896397</v>
      </c>
      <c r="E150" s="9">
        <v>0.60495555443423099</v>
      </c>
      <c r="F150" s="2">
        <v>0.57794350215366896</v>
      </c>
      <c r="G150" s="2">
        <v>2.7333109972200202E-3</v>
      </c>
      <c r="H150" s="2">
        <v>1.9412896995033499E-2</v>
      </c>
      <c r="I150" s="2">
        <v>1.29424720736486E-3</v>
      </c>
      <c r="J150" s="2">
        <v>1.48621408401855E-3</v>
      </c>
      <c r="K150" s="2">
        <v>1.76487031525799E-3</v>
      </c>
      <c r="L150" s="2">
        <v>0.41116211946521403</v>
      </c>
      <c r="M150" s="2">
        <v>0.48519274507250099</v>
      </c>
      <c r="N150" s="2">
        <v>0.41819506314183902</v>
      </c>
      <c r="O150" s="2">
        <v>0.37771238386631001</v>
      </c>
      <c r="P150" s="2">
        <v>0.408391356521419</v>
      </c>
      <c r="Q150" s="2">
        <v>0.38019667161362503</v>
      </c>
      <c r="R150" s="2">
        <v>0.41094889985397398</v>
      </c>
      <c r="S150" s="2">
        <v>0.47804988792964298</v>
      </c>
      <c r="T150" s="2">
        <v>0.417780984459178</v>
      </c>
      <c r="U150" s="2">
        <v>0.44290000000000002</v>
      </c>
    </row>
    <row r="151" spans="1:21" x14ac:dyDescent="0.2">
      <c r="A151" s="2">
        <v>150</v>
      </c>
      <c r="B151" s="13" t="s">
        <v>2</v>
      </c>
      <c r="C151" s="2">
        <v>38</v>
      </c>
      <c r="D151" s="2">
        <v>0.76948474773338804</v>
      </c>
      <c r="E151" s="9">
        <v>0.78630511632987399</v>
      </c>
      <c r="F151" s="2">
        <v>0.77631643797670002</v>
      </c>
      <c r="G151" s="2">
        <v>4.3413473559277401E-3</v>
      </c>
      <c r="H151" s="2">
        <v>2.34626579497541E-2</v>
      </c>
      <c r="I151" s="2">
        <v>1.9621173052915501E-3</v>
      </c>
      <c r="J151" s="2">
        <v>2.9184711697910499E-3</v>
      </c>
      <c r="K151" s="2">
        <v>3.3129756604986498E-3</v>
      </c>
      <c r="L151" s="2">
        <v>0.69240362825138202</v>
      </c>
      <c r="M151" s="2">
        <v>0.68965986434902404</v>
      </c>
      <c r="N151" s="2">
        <v>0.68719475013869102</v>
      </c>
      <c r="O151" s="2">
        <v>0.68536796612398898</v>
      </c>
      <c r="P151" s="2">
        <v>0.68234693918909295</v>
      </c>
      <c r="Q151" s="2">
        <v>0.67855287662574204</v>
      </c>
      <c r="R151" s="2">
        <v>0.69240362825138202</v>
      </c>
      <c r="S151" s="2">
        <v>0.68965986434902404</v>
      </c>
      <c r="T151" s="2">
        <v>0.68719475013869102</v>
      </c>
      <c r="U151" s="2">
        <v>0.6714</v>
      </c>
    </row>
    <row r="152" spans="1:21" x14ac:dyDescent="0.2">
      <c r="A152" s="2">
        <v>151</v>
      </c>
      <c r="B152" s="13" t="s">
        <v>5</v>
      </c>
      <c r="C152" s="2">
        <v>38</v>
      </c>
      <c r="D152" s="2">
        <v>0.239003181670393</v>
      </c>
      <c r="E152" s="9">
        <v>0.42809708884784098</v>
      </c>
      <c r="F152" s="2">
        <v>0.30141629725694602</v>
      </c>
      <c r="G152" s="2">
        <v>6.4499694687709995E-4</v>
      </c>
      <c r="H152" s="2">
        <v>4.5928482099303102E-3</v>
      </c>
      <c r="I152" s="2">
        <v>3.4128217874759999E-4</v>
      </c>
      <c r="J152" s="2">
        <v>3.4423766275199999E-4</v>
      </c>
      <c r="K152" s="2">
        <v>3.4724511621919999E-4</v>
      </c>
      <c r="L152" s="2">
        <v>1.9720565208366899E-2</v>
      </c>
      <c r="M152" s="2">
        <v>0.324116677152259</v>
      </c>
      <c r="N152" s="2">
        <v>3.3355733406330801E-2</v>
      </c>
      <c r="O152" s="2">
        <v>1.1688421560185199E-2</v>
      </c>
      <c r="P152" s="2">
        <v>0.24513805593763</v>
      </c>
      <c r="Q152" s="2">
        <v>1.9600937488887901E-2</v>
      </c>
      <c r="R152" s="2">
        <v>1.9720565208366899E-2</v>
      </c>
      <c r="S152" s="2">
        <v>0.324116677152259</v>
      </c>
      <c r="T152" s="2">
        <v>3.3355733406330801E-2</v>
      </c>
      <c r="U152" s="2">
        <v>0.7429</v>
      </c>
    </row>
    <row r="153" spans="1:21" x14ac:dyDescent="0.2">
      <c r="A153" s="2">
        <v>152</v>
      </c>
      <c r="B153" s="13" t="s">
        <v>3</v>
      </c>
      <c r="C153" s="2">
        <v>38</v>
      </c>
      <c r="D153" s="2">
        <v>0.60467296093702305</v>
      </c>
      <c r="E153" s="9">
        <v>0.76079297363758003</v>
      </c>
      <c r="F153" s="2">
        <v>0.65370097628661505</v>
      </c>
      <c r="G153" s="2">
        <v>4.7127436680189998E-4</v>
      </c>
      <c r="H153" s="2">
        <v>3.23726448363491E-3</v>
      </c>
      <c r="I153" s="2">
        <v>2.4801534766859999E-4</v>
      </c>
      <c r="J153" s="2">
        <v>2.5991629642829999E-4</v>
      </c>
      <c r="K153" s="2">
        <v>2.7400017549679997E-4</v>
      </c>
      <c r="L153" s="2">
        <v>0.48586927013737802</v>
      </c>
      <c r="M153" s="2">
        <v>0.77823129275015401</v>
      </c>
      <c r="N153" s="2">
        <v>0.51011676096490399</v>
      </c>
      <c r="O153" s="2">
        <v>0.47247067014021499</v>
      </c>
      <c r="P153" s="2">
        <v>0.77091836759022303</v>
      </c>
      <c r="Q153" s="2">
        <v>0.492206339564706</v>
      </c>
      <c r="R153" s="2">
        <v>0.48586927013737802</v>
      </c>
      <c r="S153" s="2">
        <v>0.77823129275015401</v>
      </c>
      <c r="T153" s="2">
        <v>0.51011676096490399</v>
      </c>
      <c r="U153" s="2">
        <v>0.84289999999999998</v>
      </c>
    </row>
    <row r="154" spans="1:21" x14ac:dyDescent="0.2">
      <c r="A154" s="2">
        <v>153</v>
      </c>
      <c r="B154" s="13" t="s">
        <v>4</v>
      </c>
      <c r="C154" s="2">
        <v>39</v>
      </c>
      <c r="D154" s="2">
        <v>0.67990225723811504</v>
      </c>
      <c r="E154" s="9">
        <v>0.63114310481718605</v>
      </c>
      <c r="F154" s="2">
        <v>0.63995343915053704</v>
      </c>
      <c r="G154" s="2">
        <v>6.8228848095584103E-3</v>
      </c>
      <c r="H154" s="2">
        <v>5.73981862648257E-2</v>
      </c>
      <c r="I154" s="2">
        <v>3.395744775688E-3</v>
      </c>
      <c r="J154" s="2">
        <v>3.5601782392145E-3</v>
      </c>
      <c r="K154" s="2">
        <v>3.7885160842311698E-3</v>
      </c>
      <c r="L154" s="2">
        <v>0.64648039309041805</v>
      </c>
      <c r="M154" s="2">
        <v>0.460037750710866</v>
      </c>
      <c r="N154" s="2">
        <v>0.459132338301943</v>
      </c>
      <c r="O154" s="2">
        <v>0.52557519155421395</v>
      </c>
      <c r="P154" s="2">
        <v>0.39609596652527601</v>
      </c>
      <c r="Q154" s="2">
        <v>0.39777104718045198</v>
      </c>
      <c r="R154" s="2">
        <v>0.61539630772812004</v>
      </c>
      <c r="S154" s="2">
        <v>0.44717349118686101</v>
      </c>
      <c r="T154" s="2">
        <v>0.443749157179679</v>
      </c>
      <c r="U154" s="2">
        <v>0.72860000000000003</v>
      </c>
    </row>
    <row r="155" spans="1:21" x14ac:dyDescent="0.2">
      <c r="A155" s="2">
        <v>154</v>
      </c>
      <c r="B155" s="13" t="s">
        <v>2</v>
      </c>
      <c r="C155" s="2">
        <v>39</v>
      </c>
      <c r="D155" s="2">
        <v>0.919719833987099</v>
      </c>
      <c r="E155" s="9">
        <v>0.88784160699163095</v>
      </c>
      <c r="F155" s="2">
        <v>0.89560358119862404</v>
      </c>
      <c r="G155" s="2">
        <v>9.0040458333013294E-3</v>
      </c>
      <c r="H155" s="2">
        <v>7.44633566055979E-2</v>
      </c>
      <c r="I155" s="2">
        <v>4.14473714024227E-3</v>
      </c>
      <c r="J155" s="2">
        <v>5.6114682952673797E-3</v>
      </c>
      <c r="K155" s="2">
        <v>5.9480573769958101E-3</v>
      </c>
      <c r="L155" s="2">
        <v>0.93341803167547499</v>
      </c>
      <c r="M155" s="2">
        <v>0.813110041498605</v>
      </c>
      <c r="N155" s="2">
        <v>0.82548832462302202</v>
      </c>
      <c r="O155" s="2">
        <v>0.90047186336346996</v>
      </c>
      <c r="P155" s="2">
        <v>0.78460120960537805</v>
      </c>
      <c r="Q155" s="2">
        <v>0.79453723816467103</v>
      </c>
      <c r="R155" s="2">
        <v>0.92874359105314497</v>
      </c>
      <c r="S155" s="2">
        <v>0.81129795226401502</v>
      </c>
      <c r="T155" s="2">
        <v>0.82318292212273303</v>
      </c>
      <c r="U155" s="2">
        <v>0.85709999999999997</v>
      </c>
    </row>
    <row r="156" spans="1:21" x14ac:dyDescent="0.2">
      <c r="A156" s="2">
        <v>155</v>
      </c>
      <c r="B156" s="13" t="s">
        <v>5</v>
      </c>
      <c r="C156" s="2">
        <v>39</v>
      </c>
      <c r="D156" s="2">
        <v>0.49882524716002602</v>
      </c>
      <c r="E156" s="9">
        <v>0.72979332974978794</v>
      </c>
      <c r="F156" s="2">
        <v>0.57002195588179905</v>
      </c>
      <c r="G156" s="2">
        <v>1.6121482987987901E-3</v>
      </c>
      <c r="H156" s="2">
        <v>2.6185792900754901E-2</v>
      </c>
      <c r="I156" s="2">
        <v>8.1624830969039995E-4</v>
      </c>
      <c r="J156" s="2">
        <v>6.7486675460320001E-4</v>
      </c>
      <c r="K156" s="2">
        <v>6.8756724649569998E-4</v>
      </c>
      <c r="L156" s="2">
        <v>0.31926943889952097</v>
      </c>
      <c r="M156" s="2">
        <v>0.81721616366079797</v>
      </c>
      <c r="N156" s="2">
        <v>0.33707497859639701</v>
      </c>
      <c r="O156" s="2">
        <v>0.27173885190859398</v>
      </c>
      <c r="P156" s="2">
        <v>0.71807099495615201</v>
      </c>
      <c r="Q156" s="2">
        <v>0.28556846619716703</v>
      </c>
      <c r="R156" s="2">
        <v>0.29898311478484901</v>
      </c>
      <c r="S156" s="2">
        <v>0.77558685434716002</v>
      </c>
      <c r="T156" s="2">
        <v>0.31437573917210099</v>
      </c>
      <c r="U156" s="2">
        <v>0.84289999999999998</v>
      </c>
    </row>
    <row r="157" spans="1:21" x14ac:dyDescent="0.2">
      <c r="A157" s="2">
        <v>156</v>
      </c>
      <c r="B157" s="13" t="s">
        <v>3</v>
      </c>
      <c r="C157" s="2">
        <v>39</v>
      </c>
      <c r="D157" s="2">
        <v>0.57406736591032503</v>
      </c>
      <c r="E157" s="9">
        <v>0.75989221802779605</v>
      </c>
      <c r="F157" s="2">
        <v>0.63031625556094295</v>
      </c>
      <c r="G157" s="2">
        <v>1.85614958006356E-3</v>
      </c>
      <c r="H157" s="2">
        <v>2.29533848319468E-2</v>
      </c>
      <c r="I157" s="2">
        <v>8.9977896152829996E-4</v>
      </c>
      <c r="J157" s="2">
        <v>8.6846461116299998E-4</v>
      </c>
      <c r="K157" s="2">
        <v>8.9880001656379997E-4</v>
      </c>
      <c r="L157" s="2">
        <v>0.43027928166889701</v>
      </c>
      <c r="M157" s="2">
        <v>0.81930671653577203</v>
      </c>
      <c r="N157" s="2">
        <v>0.43942825810185498</v>
      </c>
      <c r="O157" s="2">
        <v>0.36282446967837001</v>
      </c>
      <c r="P157" s="2">
        <v>0.72455561698547399</v>
      </c>
      <c r="Q157" s="2">
        <v>0.37430551153208502</v>
      </c>
      <c r="R157" s="2">
        <v>0.40493827293227802</v>
      </c>
      <c r="S157" s="2">
        <v>0.78361184267061101</v>
      </c>
      <c r="T157" s="2">
        <v>0.41536500273006299</v>
      </c>
      <c r="U157" s="2">
        <v>0.8286</v>
      </c>
    </row>
    <row r="158" spans="1:21" x14ac:dyDescent="0.2">
      <c r="A158" s="2">
        <v>157</v>
      </c>
      <c r="B158" s="13" t="s">
        <v>4</v>
      </c>
      <c r="C158" s="2">
        <v>40</v>
      </c>
      <c r="D158" s="2">
        <v>0.32348138668707399</v>
      </c>
      <c r="E158" s="9">
        <v>0.39191358259746001</v>
      </c>
      <c r="F158" s="2">
        <v>0.35106003518615397</v>
      </c>
      <c r="G158" s="2">
        <v>5.2393287686400003E-5</v>
      </c>
      <c r="H158" s="2">
        <v>2.8571427932809999E-4</v>
      </c>
      <c r="I158" s="2">
        <v>2.91545176879E-5</v>
      </c>
      <c r="J158" s="2">
        <v>2.97619063141E-5</v>
      </c>
      <c r="K158" s="2">
        <v>3.0395135815700001E-5</v>
      </c>
      <c r="L158" s="2">
        <v>3.6630037107639998E-4</v>
      </c>
      <c r="M158" s="2">
        <v>1.42857142857142E-2</v>
      </c>
      <c r="N158" s="2">
        <v>7.1428572492939998E-4</v>
      </c>
      <c r="O158" s="2">
        <v>0</v>
      </c>
      <c r="P158" s="2">
        <v>0</v>
      </c>
      <c r="Q158" s="2">
        <v>0</v>
      </c>
      <c r="R158" s="2">
        <v>3.6630037107639998E-4</v>
      </c>
      <c r="S158" s="2">
        <v>1.42857142857142E-2</v>
      </c>
      <c r="T158" s="2">
        <v>7.1428572492939998E-4</v>
      </c>
      <c r="U158" s="2">
        <v>0.97140000000000004</v>
      </c>
    </row>
    <row r="159" spans="1:21" x14ac:dyDescent="0.2">
      <c r="A159" s="2">
        <v>158</v>
      </c>
      <c r="B159" s="13" t="s">
        <v>2</v>
      </c>
      <c r="C159" s="2">
        <v>40</v>
      </c>
      <c r="D159" s="2">
        <v>0.84504024556704904</v>
      </c>
      <c r="E159" s="9">
        <v>0.84735083111694798</v>
      </c>
      <c r="F159" s="2">
        <v>0.84616095977170103</v>
      </c>
      <c r="G159" s="2">
        <v>0</v>
      </c>
      <c r="H159" s="2">
        <v>0</v>
      </c>
      <c r="I159" s="2">
        <v>0</v>
      </c>
      <c r="J159" s="2">
        <v>0</v>
      </c>
      <c r="K159" s="2">
        <v>0</v>
      </c>
      <c r="L159" s="2">
        <v>0.47142857142857097</v>
      </c>
      <c r="M159" s="2">
        <v>0.47142857142857097</v>
      </c>
      <c r="N159" s="2">
        <v>0.47142857142857097</v>
      </c>
      <c r="O159" s="2">
        <v>0</v>
      </c>
      <c r="P159" s="2">
        <v>0</v>
      </c>
      <c r="Q159" s="2">
        <v>0</v>
      </c>
      <c r="R159" s="2">
        <v>0.47142857142857097</v>
      </c>
      <c r="S159" s="2">
        <v>0.47142857142857097</v>
      </c>
      <c r="T159" s="2">
        <v>0.47142857142857097</v>
      </c>
      <c r="U159" s="2">
        <v>1</v>
      </c>
    </row>
    <row r="160" spans="1:21" x14ac:dyDescent="0.2">
      <c r="A160" s="2">
        <v>159</v>
      </c>
      <c r="B160" s="13" t="s">
        <v>5</v>
      </c>
      <c r="C160" s="2">
        <v>40</v>
      </c>
      <c r="D160" s="2">
        <v>0.20472823296274401</v>
      </c>
      <c r="E160" s="9">
        <v>0.34659554660320202</v>
      </c>
      <c r="F160" s="2">
        <v>0.25507345561470302</v>
      </c>
      <c r="G160" s="2">
        <v>6.3911402997200001E-5</v>
      </c>
      <c r="H160" s="2">
        <v>3.5489781626630001E-4</v>
      </c>
      <c r="I160" s="2">
        <v>3.57876116011E-5</v>
      </c>
      <c r="J160" s="2">
        <v>3.6090508469200001E-5</v>
      </c>
      <c r="K160" s="2">
        <v>3.6398605776200001E-5</v>
      </c>
      <c r="L160" s="2">
        <v>2.91960331212197E-3</v>
      </c>
      <c r="M160" s="2">
        <v>0.157142857142857</v>
      </c>
      <c r="N160" s="2">
        <v>5.7252138320888699E-3</v>
      </c>
      <c r="O160" s="2">
        <v>0</v>
      </c>
      <c r="P160" s="2">
        <v>0</v>
      </c>
      <c r="Q160" s="2">
        <v>0</v>
      </c>
      <c r="R160" s="2">
        <v>2.91960331212197E-3</v>
      </c>
      <c r="S160" s="2">
        <v>0.157142857142857</v>
      </c>
      <c r="T160" s="2">
        <v>5.7252138320888699E-3</v>
      </c>
      <c r="U160" s="2">
        <v>0.81430000000000002</v>
      </c>
    </row>
    <row r="161" spans="1:21" x14ac:dyDescent="0.2">
      <c r="A161" s="2">
        <v>160</v>
      </c>
      <c r="B161" s="13" t="s">
        <v>3</v>
      </c>
      <c r="C161" s="2">
        <v>40</v>
      </c>
      <c r="D161" s="2">
        <v>0.20881714671850199</v>
      </c>
      <c r="E161" s="9">
        <v>0.32844472910676598</v>
      </c>
      <c r="F161" s="2">
        <v>0.25419978605849403</v>
      </c>
      <c r="G161" s="2">
        <v>8.6014591423499997E-5</v>
      </c>
      <c r="H161" s="2">
        <v>4.7155227512119999E-4</v>
      </c>
      <c r="I161" s="2">
        <v>4.7952048147899998E-5</v>
      </c>
      <c r="J161" s="2">
        <v>4.8776454890900001E-5</v>
      </c>
      <c r="K161" s="2">
        <v>4.9629915572200001E-5</v>
      </c>
      <c r="L161" s="2">
        <v>5.7991329713591496E-3</v>
      </c>
      <c r="M161" s="2">
        <v>0.44285714285714201</v>
      </c>
      <c r="N161" s="2">
        <v>1.14410907030105E-2</v>
      </c>
      <c r="O161" s="2">
        <v>0</v>
      </c>
      <c r="P161" s="2">
        <v>0</v>
      </c>
      <c r="Q161" s="2">
        <v>0</v>
      </c>
      <c r="R161" s="2">
        <v>5.7991329713591496E-3</v>
      </c>
      <c r="S161" s="2">
        <v>0.44285714285714201</v>
      </c>
      <c r="T161" s="2">
        <v>1.14410907030105E-2</v>
      </c>
      <c r="U161" s="2">
        <v>0.88570000000000004</v>
      </c>
    </row>
    <row r="162" spans="1:21" x14ac:dyDescent="0.2">
      <c r="A162" s="2">
        <v>161</v>
      </c>
      <c r="B162" s="13" t="s">
        <v>4</v>
      </c>
      <c r="C162" s="2">
        <v>41</v>
      </c>
      <c r="D162" s="2">
        <v>0.65786670531545299</v>
      </c>
      <c r="E162" s="9">
        <v>0.74097671253340502</v>
      </c>
      <c r="F162" s="2">
        <v>0.68556819728442597</v>
      </c>
      <c r="G162" s="2">
        <v>0</v>
      </c>
      <c r="H162" s="2">
        <v>0</v>
      </c>
      <c r="I162" s="2">
        <v>0</v>
      </c>
      <c r="J162" s="2">
        <v>0</v>
      </c>
      <c r="K162" s="2">
        <v>0</v>
      </c>
      <c r="L162" s="2">
        <v>0.507096130547246</v>
      </c>
      <c r="M162" s="2">
        <v>0.71428571428571397</v>
      </c>
      <c r="N162" s="2">
        <v>0.51368478230599801</v>
      </c>
      <c r="O162" s="2">
        <v>0</v>
      </c>
      <c r="P162" s="2">
        <v>0</v>
      </c>
      <c r="Q162" s="2">
        <v>0</v>
      </c>
      <c r="R162" s="2">
        <v>0.507096130547246</v>
      </c>
      <c r="S162" s="2">
        <v>0.71428571428571397</v>
      </c>
      <c r="T162" s="2">
        <v>0.51368478230599801</v>
      </c>
      <c r="U162" s="2">
        <v>0.87139999999999995</v>
      </c>
    </row>
    <row r="163" spans="1:21" x14ac:dyDescent="0.2">
      <c r="A163" s="2">
        <v>162</v>
      </c>
      <c r="B163" s="13" t="s">
        <v>2</v>
      </c>
      <c r="C163" s="2">
        <v>41</v>
      </c>
      <c r="D163" s="2">
        <v>0.95379586560385499</v>
      </c>
      <c r="E163" s="9">
        <v>0.95379586560385499</v>
      </c>
      <c r="F163" s="2">
        <v>0.95379586560385499</v>
      </c>
      <c r="G163" s="2">
        <v>0</v>
      </c>
      <c r="H163" s="2">
        <v>0</v>
      </c>
      <c r="I163" s="2">
        <v>0</v>
      </c>
      <c r="J163" s="2">
        <v>0</v>
      </c>
      <c r="K163" s="2">
        <v>0</v>
      </c>
      <c r="L163" s="2">
        <v>0.81428571428571395</v>
      </c>
      <c r="M163" s="2">
        <v>0.81428571428571395</v>
      </c>
      <c r="N163" s="2">
        <v>0.81428571428571395</v>
      </c>
      <c r="O163" s="2">
        <v>0</v>
      </c>
      <c r="P163" s="2">
        <v>0</v>
      </c>
      <c r="Q163" s="2">
        <v>0</v>
      </c>
      <c r="R163" s="2">
        <v>0.81428571428571395</v>
      </c>
      <c r="S163" s="2">
        <v>0.81428571428571395</v>
      </c>
      <c r="T163" s="2">
        <v>0.81428571428571395</v>
      </c>
      <c r="U163" s="2">
        <v>0.98570000000000002</v>
      </c>
    </row>
    <row r="164" spans="1:21" x14ac:dyDescent="0.2">
      <c r="A164" s="2">
        <v>163</v>
      </c>
      <c r="B164" s="13" t="s">
        <v>5</v>
      </c>
      <c r="C164" s="2">
        <v>41</v>
      </c>
      <c r="D164" s="2">
        <v>0.200884207657405</v>
      </c>
      <c r="E164" s="9">
        <v>0.34014221280813201</v>
      </c>
      <c r="F164" s="2">
        <v>0.25088507660797599</v>
      </c>
      <c r="G164" s="2">
        <v>8.8748924567200006E-5</v>
      </c>
      <c r="H164" s="2">
        <v>4.9254086001639997E-4</v>
      </c>
      <c r="I164" s="2">
        <v>4.9685943772E-5</v>
      </c>
      <c r="J164" s="2">
        <v>5.0125504744100003E-5</v>
      </c>
      <c r="K164" s="2">
        <v>5.0572979463500001E-5</v>
      </c>
      <c r="L164" s="2">
        <v>2.9704190258470002E-4</v>
      </c>
      <c r="M164" s="2">
        <v>2.8571428571428501E-2</v>
      </c>
      <c r="N164" s="2">
        <v>5.8795152498140001E-4</v>
      </c>
      <c r="O164" s="2">
        <v>0</v>
      </c>
      <c r="P164" s="2">
        <v>0</v>
      </c>
      <c r="Q164" s="2">
        <v>0</v>
      </c>
      <c r="R164" s="2">
        <v>2.9704190258470002E-4</v>
      </c>
      <c r="S164" s="2">
        <v>2.8571428571428501E-2</v>
      </c>
      <c r="T164" s="2">
        <v>5.8795152498140001E-4</v>
      </c>
      <c r="U164" s="2">
        <v>0.8286</v>
      </c>
    </row>
    <row r="165" spans="1:21" x14ac:dyDescent="0.2">
      <c r="A165" s="2">
        <v>164</v>
      </c>
      <c r="B165" s="13" t="s">
        <v>3</v>
      </c>
      <c r="C165" s="2">
        <v>41</v>
      </c>
      <c r="D165" s="2">
        <v>0.21545196622609999</v>
      </c>
      <c r="E165" s="9">
        <v>0.38926411739417399</v>
      </c>
      <c r="F165" s="2">
        <v>0.27388434750693103</v>
      </c>
      <c r="G165" s="2">
        <v>6.4504632194099999E-5</v>
      </c>
      <c r="H165" s="2">
        <v>3.5809187351590002E-4</v>
      </c>
      <c r="I165" s="2">
        <v>3.6116319409200001E-5</v>
      </c>
      <c r="J165" s="2">
        <v>3.6428864612899997E-5</v>
      </c>
      <c r="K165" s="2">
        <v>3.6746968648300002E-5</v>
      </c>
      <c r="L165" s="2">
        <v>6.1095483201954997E-3</v>
      </c>
      <c r="M165" s="2">
        <v>0.24285714285714199</v>
      </c>
      <c r="N165" s="2">
        <v>1.16499509130205E-2</v>
      </c>
      <c r="O165" s="2">
        <v>0</v>
      </c>
      <c r="P165" s="2">
        <v>0</v>
      </c>
      <c r="Q165" s="2">
        <v>0</v>
      </c>
      <c r="R165" s="2">
        <v>6.1095483201954997E-3</v>
      </c>
      <c r="S165" s="2">
        <v>0.24285714285714199</v>
      </c>
      <c r="T165" s="2">
        <v>1.16499509130205E-2</v>
      </c>
      <c r="U165" s="2">
        <v>0.87139999999999995</v>
      </c>
    </row>
    <row r="166" spans="1:21" x14ac:dyDescent="0.2">
      <c r="A166" s="2">
        <v>165</v>
      </c>
      <c r="B166" s="13" t="s">
        <v>4</v>
      </c>
      <c r="C166" s="2">
        <v>42</v>
      </c>
      <c r="D166" s="2">
        <v>0.61408701602901705</v>
      </c>
      <c r="E166" s="9">
        <v>0.73054343121392296</v>
      </c>
      <c r="F166" s="2">
        <v>0.65001762126173201</v>
      </c>
      <c r="G166" s="2">
        <v>0</v>
      </c>
      <c r="H166" s="2">
        <v>0</v>
      </c>
      <c r="I166" s="2">
        <v>0</v>
      </c>
      <c r="J166" s="2">
        <v>0</v>
      </c>
      <c r="K166" s="2">
        <v>0</v>
      </c>
      <c r="L166" s="2">
        <v>0.49613898534859902</v>
      </c>
      <c r="M166" s="2">
        <v>0.78571428571428503</v>
      </c>
      <c r="N166" s="2">
        <v>0.50580422221017696</v>
      </c>
      <c r="O166" s="2">
        <v>0</v>
      </c>
      <c r="P166" s="2">
        <v>0</v>
      </c>
      <c r="Q166" s="2">
        <v>0</v>
      </c>
      <c r="R166" s="2">
        <v>0.49613898534859902</v>
      </c>
      <c r="S166" s="2">
        <v>0.78571428571428503</v>
      </c>
      <c r="T166" s="2">
        <v>0.50580422221017696</v>
      </c>
      <c r="U166" s="2">
        <v>0.72860000000000003</v>
      </c>
    </row>
    <row r="167" spans="1:21" x14ac:dyDescent="0.2">
      <c r="A167" s="2">
        <v>166</v>
      </c>
      <c r="B167" s="13" t="s">
        <v>2</v>
      </c>
      <c r="C167" s="2">
        <v>42</v>
      </c>
      <c r="D167" s="2">
        <v>0.95379586560385499</v>
      </c>
      <c r="E167" s="9">
        <v>0.95379586560385499</v>
      </c>
      <c r="F167" s="2">
        <v>0.95379586560385499</v>
      </c>
      <c r="G167" s="2">
        <v>0</v>
      </c>
      <c r="H167" s="2">
        <v>0</v>
      </c>
      <c r="I167" s="2">
        <v>0</v>
      </c>
      <c r="J167" s="2">
        <v>0</v>
      </c>
      <c r="K167" s="2">
        <v>0</v>
      </c>
      <c r="L167" s="2">
        <v>0.81428571428571395</v>
      </c>
      <c r="M167" s="2">
        <v>0.81428571428571395</v>
      </c>
      <c r="N167" s="2">
        <v>0.81428571428571395</v>
      </c>
      <c r="O167" s="2">
        <v>0</v>
      </c>
      <c r="P167" s="2">
        <v>0</v>
      </c>
      <c r="Q167" s="2">
        <v>0</v>
      </c>
      <c r="R167" s="2">
        <v>0.81428571428571395</v>
      </c>
      <c r="S167" s="2">
        <v>0.81428571428571395</v>
      </c>
      <c r="T167" s="2">
        <v>0.81428571428571395</v>
      </c>
      <c r="U167" s="2">
        <v>0.98570000000000002</v>
      </c>
    </row>
    <row r="168" spans="1:21" x14ac:dyDescent="0.2">
      <c r="A168" s="2">
        <v>167</v>
      </c>
      <c r="B168" s="13" t="s">
        <v>5</v>
      </c>
      <c r="C168" s="2">
        <v>42</v>
      </c>
      <c r="D168" s="2">
        <v>0.19773073877607</v>
      </c>
      <c r="E168" s="9">
        <v>0.36739527838570701</v>
      </c>
      <c r="F168" s="2">
        <v>0.25440925657749103</v>
      </c>
      <c r="G168" s="2">
        <v>2.0570876741999999E-5</v>
      </c>
      <c r="H168" s="2">
        <v>1.1428571971399999E-4</v>
      </c>
      <c r="I168" s="2">
        <v>1.15207371502E-5</v>
      </c>
      <c r="J168" s="2">
        <v>1.1614401591899999E-5</v>
      </c>
      <c r="K168" s="2">
        <v>1.17096018844E-5</v>
      </c>
      <c r="L168" s="2">
        <v>1.19734511577657E-3</v>
      </c>
      <c r="M168" s="2">
        <v>0.1</v>
      </c>
      <c r="N168" s="2">
        <v>2.3632488612617699E-3</v>
      </c>
      <c r="O168" s="2">
        <v>0</v>
      </c>
      <c r="P168" s="2">
        <v>0</v>
      </c>
      <c r="Q168" s="2">
        <v>0</v>
      </c>
      <c r="R168" s="2">
        <v>1.19734511577657E-3</v>
      </c>
      <c r="S168" s="2">
        <v>0.1</v>
      </c>
      <c r="T168" s="2">
        <v>2.3632488612617699E-3</v>
      </c>
      <c r="U168" s="2">
        <v>0.88570000000000004</v>
      </c>
    </row>
    <row r="169" spans="1:21" x14ac:dyDescent="0.2">
      <c r="A169" s="2">
        <v>168</v>
      </c>
      <c r="B169" s="13" t="s">
        <v>3</v>
      </c>
      <c r="C169" s="2">
        <v>42</v>
      </c>
      <c r="D169" s="2">
        <v>0.251790405171258</v>
      </c>
      <c r="E169" s="9">
        <v>0.39047394139426</v>
      </c>
      <c r="F169" s="2">
        <v>0.30082714493785501</v>
      </c>
      <c r="G169" s="2">
        <v>4.2867986485400001E-5</v>
      </c>
      <c r="H169" s="2">
        <v>2.380293927022E-4</v>
      </c>
      <c r="I169" s="2">
        <v>2.4003695995899999E-5</v>
      </c>
      <c r="J169" s="2">
        <v>2.42078818181E-5</v>
      </c>
      <c r="K169" s="2">
        <v>2.4415584214599999E-5</v>
      </c>
      <c r="L169" s="2">
        <v>2.6356535564575801E-3</v>
      </c>
      <c r="M169" s="2">
        <v>0.128571428571428</v>
      </c>
      <c r="N169" s="2">
        <v>5.1467995558466201E-3</v>
      </c>
      <c r="O169" s="2">
        <v>0</v>
      </c>
      <c r="P169" s="2">
        <v>0</v>
      </c>
      <c r="Q169" s="2">
        <v>0</v>
      </c>
      <c r="R169" s="2">
        <v>2.6356535564575801E-3</v>
      </c>
      <c r="S169" s="2">
        <v>0.128571428571428</v>
      </c>
      <c r="T169" s="2">
        <v>5.1467995558466201E-3</v>
      </c>
      <c r="U169" s="2">
        <v>0.78569999999999995</v>
      </c>
    </row>
    <row r="170" spans="1:21" x14ac:dyDescent="0.2">
      <c r="A170" s="2">
        <v>169</v>
      </c>
      <c r="B170" s="13" t="s">
        <v>4</v>
      </c>
      <c r="C170" s="2">
        <v>43</v>
      </c>
      <c r="D170" s="2">
        <v>0.46746678756816001</v>
      </c>
      <c r="E170" s="9">
        <v>0.51570858678647402</v>
      </c>
      <c r="F170" s="2">
        <v>0.48135189626898001</v>
      </c>
      <c r="G170" s="2">
        <v>4.4977458027590598E-3</v>
      </c>
      <c r="H170" s="2">
        <v>2.4059593092117901E-2</v>
      </c>
      <c r="I170" s="2">
        <v>2.2446610931573102E-3</v>
      </c>
      <c r="J170" s="2">
        <v>2.9936317720317398E-3</v>
      </c>
      <c r="K170" s="2">
        <v>3.2816015982202098E-3</v>
      </c>
      <c r="L170" s="2">
        <v>0.306768932512828</v>
      </c>
      <c r="M170" s="2">
        <v>0.29786344404731402</v>
      </c>
      <c r="N170" s="2">
        <v>0.26231714231627301</v>
      </c>
      <c r="O170" s="2">
        <v>0.25921268207686199</v>
      </c>
      <c r="P170" s="2">
        <v>0.27135834922747898</v>
      </c>
      <c r="Q170" s="2">
        <v>0.230446815464113</v>
      </c>
      <c r="R170" s="2">
        <v>0.29676804840564702</v>
      </c>
      <c r="S170" s="2">
        <v>0.29256383654262302</v>
      </c>
      <c r="T170" s="2">
        <v>0.25611118083553602</v>
      </c>
      <c r="U170" s="2">
        <v>0.42859999999999998</v>
      </c>
    </row>
    <row r="171" spans="1:21" x14ac:dyDescent="0.2">
      <c r="A171" s="2">
        <v>170</v>
      </c>
      <c r="B171" s="13" t="s">
        <v>2</v>
      </c>
      <c r="C171" s="2">
        <v>43</v>
      </c>
      <c r="D171" s="2">
        <v>0.74907808729580405</v>
      </c>
      <c r="E171" s="9">
        <v>0.74588595969336302</v>
      </c>
      <c r="F171" s="2">
        <v>0.74308141193219501</v>
      </c>
      <c r="G171" s="2">
        <v>3.7563794874586102E-3</v>
      </c>
      <c r="H171" s="2">
        <v>2.4482019644762699E-2</v>
      </c>
      <c r="I171" s="2">
        <v>1.9981180359276798E-3</v>
      </c>
      <c r="J171" s="2">
        <v>2.0675512762474099E-3</v>
      </c>
      <c r="K171" s="2">
        <v>2.5071643234696201E-3</v>
      </c>
      <c r="L171" s="2">
        <v>0.68045084987367899</v>
      </c>
      <c r="M171" s="2">
        <v>0.61363738816497504</v>
      </c>
      <c r="N171" s="2">
        <v>0.62833162311996704</v>
      </c>
      <c r="O171" s="2">
        <v>0.64890858743871904</v>
      </c>
      <c r="P171" s="2">
        <v>0.603850449315671</v>
      </c>
      <c r="Q171" s="2">
        <v>0.61615224045568195</v>
      </c>
      <c r="R171" s="2">
        <v>0.67092704006603698</v>
      </c>
      <c r="S171" s="2">
        <v>0.61233932747106401</v>
      </c>
      <c r="T171" s="2">
        <v>0.62612244313848797</v>
      </c>
      <c r="U171" s="2">
        <v>0.71430000000000005</v>
      </c>
    </row>
    <row r="172" spans="1:21" x14ac:dyDescent="0.2">
      <c r="A172" s="2">
        <v>171</v>
      </c>
      <c r="B172" s="13" t="s">
        <v>5</v>
      </c>
      <c r="C172" s="2">
        <v>43</v>
      </c>
      <c r="D172" s="2">
        <v>0.373480691654341</v>
      </c>
      <c r="E172" s="9">
        <v>0.62898516591106102</v>
      </c>
      <c r="F172" s="2">
        <v>0.43351706798587503</v>
      </c>
      <c r="G172" s="2">
        <v>1.17153768826808E-3</v>
      </c>
      <c r="H172" s="2">
        <v>9.6879106779981898E-3</v>
      </c>
      <c r="I172" s="2">
        <v>5.6850458412169996E-4</v>
      </c>
      <c r="J172" s="2">
        <v>6.1594238837379999E-4</v>
      </c>
      <c r="K172" s="2">
        <v>6.7589693270359995E-4</v>
      </c>
      <c r="L172" s="2">
        <v>0.21367412784269799</v>
      </c>
      <c r="M172" s="2">
        <v>0.67168441457407801</v>
      </c>
      <c r="N172" s="2">
        <v>0.195266563844467</v>
      </c>
      <c r="O172" s="2">
        <v>0.165927262334818</v>
      </c>
      <c r="P172" s="2">
        <v>0.61909723260572902</v>
      </c>
      <c r="Q172" s="2">
        <v>0.15657040871945799</v>
      </c>
      <c r="R172" s="2">
        <v>0.208526495844125</v>
      </c>
      <c r="S172" s="2">
        <v>0.66599390506744305</v>
      </c>
      <c r="T172" s="2">
        <v>0.19207162056118199</v>
      </c>
      <c r="U172" s="2">
        <v>0.64290000000000003</v>
      </c>
    </row>
    <row r="173" spans="1:21" x14ac:dyDescent="0.2">
      <c r="A173" s="2">
        <v>172</v>
      </c>
      <c r="B173" s="13" t="s">
        <v>3</v>
      </c>
      <c r="C173" s="2">
        <v>43</v>
      </c>
      <c r="D173" s="2">
        <v>0.71689830613987704</v>
      </c>
      <c r="E173" s="9">
        <v>0.74463534993784697</v>
      </c>
      <c r="F173" s="2">
        <v>0.71427104664700303</v>
      </c>
      <c r="G173" s="2">
        <v>1.30348102788307E-3</v>
      </c>
      <c r="H173" s="2">
        <v>1.32814573124051E-2</v>
      </c>
      <c r="I173" s="2">
        <v>5.7665770623970003E-4</v>
      </c>
      <c r="J173" s="2">
        <v>6.2499789180170005E-4</v>
      </c>
      <c r="K173" s="2">
        <v>6.8546958708399998E-4</v>
      </c>
      <c r="L173" s="2">
        <v>0.64174810117110603</v>
      </c>
      <c r="M173" s="2">
        <v>0.658481314565454</v>
      </c>
      <c r="N173" s="2">
        <v>0.59126192476334305</v>
      </c>
      <c r="O173" s="2">
        <v>0.59821999756885402</v>
      </c>
      <c r="P173" s="2">
        <v>0.62460461088589203</v>
      </c>
      <c r="Q173" s="2">
        <v>0.56055443346766398</v>
      </c>
      <c r="R173" s="2">
        <v>0.63627424645902797</v>
      </c>
      <c r="S173" s="2">
        <v>0.65667397954634199</v>
      </c>
      <c r="T173" s="2">
        <v>0.58868197390277399</v>
      </c>
      <c r="U173" s="2">
        <v>0.84289999999999998</v>
      </c>
    </row>
    <row r="174" spans="1:21" x14ac:dyDescent="0.2">
      <c r="A174" s="2">
        <v>173</v>
      </c>
      <c r="B174" s="13" t="s">
        <v>4</v>
      </c>
      <c r="C174" s="2">
        <v>44</v>
      </c>
      <c r="D174" s="2">
        <v>0.51397780925035397</v>
      </c>
      <c r="E174" s="9">
        <v>0.55597751608916601</v>
      </c>
      <c r="F174" s="2">
        <v>0.52610292498554501</v>
      </c>
      <c r="G174" s="2">
        <v>1.57567446419437E-3</v>
      </c>
      <c r="H174" s="2">
        <v>1.7535895115828901E-2</v>
      </c>
      <c r="I174" s="2">
        <v>7.2327375694710002E-4</v>
      </c>
      <c r="J174" s="2">
        <v>7.7864896863630002E-4</v>
      </c>
      <c r="K174" s="2">
        <v>8.4890486822199998E-4</v>
      </c>
      <c r="L174" s="2">
        <v>0.368692206910678</v>
      </c>
      <c r="M174" s="2">
        <v>0.33095415241883203</v>
      </c>
      <c r="N174" s="2">
        <v>0.32529329125370299</v>
      </c>
      <c r="O174" s="2">
        <v>0.334256514374698</v>
      </c>
      <c r="P174" s="2">
        <v>0.308024153751986</v>
      </c>
      <c r="Q174" s="2">
        <v>0.300998595995562</v>
      </c>
      <c r="R174" s="2">
        <v>0.36175837644508901</v>
      </c>
      <c r="S174" s="2">
        <v>0.32734107850784699</v>
      </c>
      <c r="T174" s="2">
        <v>0.32070465428488498</v>
      </c>
      <c r="U174" s="2">
        <v>0.52859999999999996</v>
      </c>
    </row>
    <row r="175" spans="1:21" x14ac:dyDescent="0.2">
      <c r="A175" s="2">
        <v>174</v>
      </c>
      <c r="B175" s="13" t="s">
        <v>2</v>
      </c>
      <c r="C175" s="2">
        <v>44</v>
      </c>
      <c r="D175" s="2">
        <v>0.84024569392204196</v>
      </c>
      <c r="E175" s="9">
        <v>0.84468586317130501</v>
      </c>
      <c r="F175" s="2">
        <v>0.83917251910482105</v>
      </c>
      <c r="G175" s="2">
        <v>1.38727379630186E-3</v>
      </c>
      <c r="H175" s="2">
        <v>1.7741430444376802E-2</v>
      </c>
      <c r="I175" s="2">
        <v>6.5856415853240004E-4</v>
      </c>
      <c r="J175" s="2">
        <v>6.4025099854920001E-4</v>
      </c>
      <c r="K175" s="2">
        <v>6.9568330239110001E-4</v>
      </c>
      <c r="L175" s="2">
        <v>0.78841823717313098</v>
      </c>
      <c r="M175" s="2">
        <v>0.75508350767195198</v>
      </c>
      <c r="N175" s="2">
        <v>0.74808386702622598</v>
      </c>
      <c r="O175" s="2">
        <v>0.770579276553222</v>
      </c>
      <c r="P175" s="2">
        <v>0.72420872513737</v>
      </c>
      <c r="Q175" s="2">
        <v>0.73379101604223196</v>
      </c>
      <c r="R175" s="2">
        <v>0.78841823717313098</v>
      </c>
      <c r="S175" s="2">
        <v>0.75508350767195198</v>
      </c>
      <c r="T175" s="2">
        <v>0.74808386702622598</v>
      </c>
      <c r="U175" s="2">
        <v>0.84289999999999998</v>
      </c>
    </row>
    <row r="176" spans="1:21" x14ac:dyDescent="0.2">
      <c r="A176" s="2">
        <v>175</v>
      </c>
      <c r="B176" s="13" t="s">
        <v>5</v>
      </c>
      <c r="C176" s="2">
        <v>44</v>
      </c>
      <c r="D176" s="2">
        <v>0.36949503741093997</v>
      </c>
      <c r="E176" s="9">
        <v>0.62958155764000701</v>
      </c>
      <c r="F176" s="2">
        <v>0.42764947393110803</v>
      </c>
      <c r="G176" s="2">
        <v>7.7417587287659999E-4</v>
      </c>
      <c r="H176" s="2">
        <v>9.2368177171530397E-3</v>
      </c>
      <c r="I176" s="2">
        <v>3.555829302059E-4</v>
      </c>
      <c r="J176" s="2">
        <v>3.6035781751189998E-4</v>
      </c>
      <c r="K176" s="2">
        <v>3.6528878699760003E-4</v>
      </c>
      <c r="L176" s="2">
        <v>0.21561642555586399</v>
      </c>
      <c r="M176" s="2">
        <v>0.73305779823235095</v>
      </c>
      <c r="N176" s="2">
        <v>0.21238134494716501</v>
      </c>
      <c r="O176" s="2">
        <v>0.18258524933231099</v>
      </c>
      <c r="P176" s="2">
        <v>0.65470179266163198</v>
      </c>
      <c r="Q176" s="2">
        <v>0.176115231009732</v>
      </c>
      <c r="R176" s="2">
        <v>0.20286646932696101</v>
      </c>
      <c r="S176" s="2">
        <v>0.71069172663348001</v>
      </c>
      <c r="T176" s="2">
        <v>0.20003948240274799</v>
      </c>
      <c r="U176" s="2">
        <v>0.64290000000000003</v>
      </c>
    </row>
    <row r="177" spans="1:21" x14ac:dyDescent="0.2">
      <c r="A177" s="2">
        <v>176</v>
      </c>
      <c r="B177" s="13" t="s">
        <v>3</v>
      </c>
      <c r="C177" s="2">
        <v>44</v>
      </c>
      <c r="D177" s="2">
        <v>0.417437877186707</v>
      </c>
      <c r="E177" s="9">
        <v>0.64096326700278605</v>
      </c>
      <c r="F177" s="2">
        <v>0.464635125228336</v>
      </c>
      <c r="G177" s="2">
        <v>8.7484351409200002E-4</v>
      </c>
      <c r="H177" s="2">
        <v>9.5012692668076E-3</v>
      </c>
      <c r="I177" s="2">
        <v>4.1543914828379998E-4</v>
      </c>
      <c r="J177" s="2">
        <v>4.2238354175679998E-4</v>
      </c>
      <c r="K177" s="2">
        <v>4.2963212222929997E-4</v>
      </c>
      <c r="L177" s="2">
        <v>0.27687157799622802</v>
      </c>
      <c r="M177" s="2">
        <v>0.708135865628719</v>
      </c>
      <c r="N177" s="2">
        <v>0.238465595804154</v>
      </c>
      <c r="O177" s="2">
        <v>0.248098086898348</v>
      </c>
      <c r="P177" s="2">
        <v>0.63892160292182598</v>
      </c>
      <c r="Q177" s="2">
        <v>0.213213636958971</v>
      </c>
      <c r="R177" s="2">
        <v>0.27345517293683103</v>
      </c>
      <c r="S177" s="2">
        <v>0.70278052794081802</v>
      </c>
      <c r="T177" s="2">
        <v>0.23538296156163699</v>
      </c>
      <c r="U177" s="2">
        <v>0.55710000000000004</v>
      </c>
    </row>
    <row r="178" spans="1:21" x14ac:dyDescent="0.2">
      <c r="A178" s="2">
        <v>177</v>
      </c>
      <c r="B178" s="13" t="s">
        <v>4</v>
      </c>
      <c r="C178" s="2">
        <v>45</v>
      </c>
      <c r="D178" s="2">
        <v>0.30659564073596601</v>
      </c>
      <c r="E178" s="9">
        <v>0.34904070837157097</v>
      </c>
      <c r="F178" s="2">
        <v>0.320370783337524</v>
      </c>
      <c r="G178" s="2">
        <v>8.3554344850499996E-5</v>
      </c>
      <c r="H178" s="2">
        <v>4.6411072835329998E-4</v>
      </c>
      <c r="I178" s="2">
        <v>4.6791503804600001E-5</v>
      </c>
      <c r="J178" s="2">
        <v>4.7178228851399997E-5</v>
      </c>
      <c r="K178" s="2">
        <v>4.7571406633200001E-5</v>
      </c>
      <c r="L178" s="2">
        <v>1.8366802882935299E-3</v>
      </c>
      <c r="M178" s="2">
        <v>0.1</v>
      </c>
      <c r="N178" s="2">
        <v>3.6024145249809502E-3</v>
      </c>
      <c r="O178" s="2">
        <v>0</v>
      </c>
      <c r="P178" s="2">
        <v>0</v>
      </c>
      <c r="Q178" s="2">
        <v>0</v>
      </c>
      <c r="R178" s="2">
        <v>1.70912926218339E-3</v>
      </c>
      <c r="S178" s="2">
        <v>9.2857142857142805E-2</v>
      </c>
      <c r="T178" s="2">
        <v>3.3517879566976002E-3</v>
      </c>
      <c r="U178" s="2">
        <v>0.44290000000000002</v>
      </c>
    </row>
    <row r="179" spans="1:21" x14ac:dyDescent="0.2">
      <c r="A179" s="2">
        <v>178</v>
      </c>
      <c r="B179" s="13" t="s">
        <v>2</v>
      </c>
      <c r="C179" s="2">
        <v>45</v>
      </c>
      <c r="D179" s="2">
        <v>0.615862459795815</v>
      </c>
      <c r="E179" s="9">
        <v>0.59028127363749905</v>
      </c>
      <c r="F179" s="2">
        <v>0.60228877578462803</v>
      </c>
      <c r="G179" s="2">
        <v>0</v>
      </c>
      <c r="H179" s="2">
        <v>0</v>
      </c>
      <c r="I179" s="2">
        <v>0</v>
      </c>
      <c r="J179" s="2">
        <v>0</v>
      </c>
      <c r="K179" s="2">
        <v>0</v>
      </c>
      <c r="L179" s="2">
        <v>0.214285714285714</v>
      </c>
      <c r="M179" s="2">
        <v>0.214285714285714</v>
      </c>
      <c r="N179" s="2">
        <v>0.214285714285714</v>
      </c>
      <c r="O179" s="2">
        <v>0</v>
      </c>
      <c r="P179" s="2">
        <v>0</v>
      </c>
      <c r="Q179" s="2">
        <v>0</v>
      </c>
      <c r="R179" s="2">
        <v>0.214285714285714</v>
      </c>
      <c r="S179" s="2">
        <v>0.214285714285714</v>
      </c>
      <c r="T179" s="2">
        <v>0.214285714285714</v>
      </c>
      <c r="U179" s="2">
        <v>0.2286</v>
      </c>
    </row>
    <row r="180" spans="1:21" x14ac:dyDescent="0.2">
      <c r="A180" s="2">
        <v>179</v>
      </c>
      <c r="B180" s="13" t="s">
        <v>5</v>
      </c>
      <c r="C180" s="2">
        <v>45</v>
      </c>
      <c r="D180" s="2">
        <v>0.21064308732747999</v>
      </c>
      <c r="E180" s="9">
        <v>0.37108634135552798</v>
      </c>
      <c r="F180" s="2">
        <v>0.26436650305986398</v>
      </c>
      <c r="G180" s="2">
        <v>9.0557948819200001E-5</v>
      </c>
      <c r="H180" s="2">
        <v>5.0239012842729996E-4</v>
      </c>
      <c r="I180" s="2">
        <v>5.0692134703100001E-5</v>
      </c>
      <c r="J180" s="2">
        <v>5.1153633311099997E-5</v>
      </c>
      <c r="K180" s="2">
        <v>5.1623745821399997E-5</v>
      </c>
      <c r="L180" s="2">
        <v>7.8868764851774496E-3</v>
      </c>
      <c r="M180" s="2">
        <v>0.29285714285714198</v>
      </c>
      <c r="N180" s="2">
        <v>1.53424408818994E-2</v>
      </c>
      <c r="O180" s="2">
        <v>2.5027235304670601E-3</v>
      </c>
      <c r="P180" s="2">
        <v>0.17142857142857101</v>
      </c>
      <c r="Q180" s="2">
        <v>4.9305908648031097E-3</v>
      </c>
      <c r="R180" s="2">
        <v>7.8868764851774496E-3</v>
      </c>
      <c r="S180" s="2">
        <v>0.29285714285714198</v>
      </c>
      <c r="T180" s="2">
        <v>1.53424408818994E-2</v>
      </c>
      <c r="U180" s="2">
        <v>0.68569999999999998</v>
      </c>
    </row>
    <row r="181" spans="1:21" x14ac:dyDescent="0.2">
      <c r="A181" s="2">
        <v>180</v>
      </c>
      <c r="B181" s="13" t="s">
        <v>3</v>
      </c>
      <c r="C181" s="2">
        <v>45</v>
      </c>
      <c r="D181" s="2">
        <v>0.433871681988239</v>
      </c>
      <c r="E181" s="9">
        <v>0.53905578489814399</v>
      </c>
      <c r="F181" s="2">
        <v>0.47445069913353199</v>
      </c>
      <c r="G181" s="2">
        <v>5.3624557663799999E-5</v>
      </c>
      <c r="H181" s="2">
        <v>2.9663518071170001E-4</v>
      </c>
      <c r="I181" s="2">
        <v>2.9987944955299999E-5</v>
      </c>
      <c r="J181" s="2">
        <v>3.0319820923199998E-5</v>
      </c>
      <c r="K181" s="2">
        <v>3.0659412732300003E-5</v>
      </c>
      <c r="L181" s="2">
        <v>0.18600125521687499</v>
      </c>
      <c r="M181" s="2">
        <v>0.55000000000000004</v>
      </c>
      <c r="N181" s="2">
        <v>0.24603261668234999</v>
      </c>
      <c r="O181" s="2">
        <v>0.123958336176084</v>
      </c>
      <c r="P181" s="2">
        <v>0.35714285714285698</v>
      </c>
      <c r="Q181" s="2">
        <v>0.181246932888669</v>
      </c>
      <c r="R181" s="2">
        <v>0.18600125521687499</v>
      </c>
      <c r="S181" s="2">
        <v>0.55000000000000004</v>
      </c>
      <c r="T181" s="2">
        <v>0.24603261668234999</v>
      </c>
      <c r="U181" s="2">
        <v>0.97140000000000004</v>
      </c>
    </row>
    <row r="182" spans="1:21" x14ac:dyDescent="0.2">
      <c r="A182" s="2">
        <v>181</v>
      </c>
      <c r="B182" s="13" t="s">
        <v>4</v>
      </c>
      <c r="C182" s="2">
        <v>46</v>
      </c>
      <c r="D182" s="2">
        <v>0.332865035959652</v>
      </c>
      <c r="E182" s="9">
        <v>0.512930844085557</v>
      </c>
      <c r="F182" s="2">
        <v>0.39347137425626999</v>
      </c>
      <c r="G182" s="2">
        <v>3.6454146154159999E-4</v>
      </c>
      <c r="H182" s="2">
        <v>5.2301082327695803E-3</v>
      </c>
      <c r="I182" s="2">
        <v>1.5789835192010001E-4</v>
      </c>
      <c r="J182" s="2">
        <v>1.591719917737E-4</v>
      </c>
      <c r="K182" s="2">
        <v>1.6047350083159999E-4</v>
      </c>
      <c r="L182" s="2">
        <v>0.13867149156007999</v>
      </c>
      <c r="M182" s="2">
        <v>0.48237213082611502</v>
      </c>
      <c r="N182" s="2">
        <v>0.148341059574288</v>
      </c>
      <c r="O182" s="2">
        <v>0.112257630840343</v>
      </c>
      <c r="P182" s="2">
        <v>0.29968712681106102</v>
      </c>
      <c r="Q182" s="2">
        <v>0.12429518806747999</v>
      </c>
      <c r="R182" s="2">
        <v>0.130794119361475</v>
      </c>
      <c r="S182" s="2">
        <v>0.44535917708916301</v>
      </c>
      <c r="T182" s="2">
        <v>0.14208715507091699</v>
      </c>
      <c r="U182" s="2">
        <v>0.72860000000000003</v>
      </c>
    </row>
    <row r="183" spans="1:21" x14ac:dyDescent="0.2">
      <c r="A183" s="2">
        <v>182</v>
      </c>
      <c r="B183" s="13" t="s">
        <v>2</v>
      </c>
      <c r="C183" s="2">
        <v>46</v>
      </c>
      <c r="D183" s="2">
        <v>0.32086516363280099</v>
      </c>
      <c r="E183" s="9">
        <v>0.438646401252065</v>
      </c>
      <c r="F183" s="2">
        <v>0.364498893916606</v>
      </c>
      <c r="G183" s="2">
        <v>7.1173815938109996E-4</v>
      </c>
      <c r="H183" s="2">
        <v>1.18058114911296E-2</v>
      </c>
      <c r="I183" s="2">
        <v>2.8342710325629999E-4</v>
      </c>
      <c r="J183" s="2">
        <v>2.8975096127919998E-4</v>
      </c>
      <c r="K183" s="2">
        <v>2.9653428802179998E-4</v>
      </c>
      <c r="L183" s="2">
        <v>9.8865802852170795E-2</v>
      </c>
      <c r="M183" s="2">
        <v>0.227344832356487</v>
      </c>
      <c r="N183" s="2">
        <v>9.8375197594785802E-2</v>
      </c>
      <c r="O183" s="2">
        <v>9.1551171958313401E-2</v>
      </c>
      <c r="P183" s="2">
        <v>0.14187790815319301</v>
      </c>
      <c r="Q183" s="2">
        <v>8.7605265654357403E-2</v>
      </c>
      <c r="R183" s="2">
        <v>9.6947290535483996E-2</v>
      </c>
      <c r="S183" s="2">
        <v>0.22170903182455401</v>
      </c>
      <c r="T183" s="2">
        <v>9.5864272212410007E-2</v>
      </c>
      <c r="U183" s="2">
        <v>0.4</v>
      </c>
    </row>
    <row r="184" spans="1:21" x14ac:dyDescent="0.2">
      <c r="A184" s="2">
        <v>183</v>
      </c>
      <c r="B184" s="13" t="s">
        <v>5</v>
      </c>
      <c r="C184" s="2">
        <v>46</v>
      </c>
      <c r="D184" s="2">
        <v>0.411592773241656</v>
      </c>
      <c r="E184" s="9">
        <v>0.65467626814331303</v>
      </c>
      <c r="F184" s="2">
        <v>0.49115869700908599</v>
      </c>
      <c r="G184" s="2">
        <v>8.9260065828319999E-4</v>
      </c>
      <c r="H184" s="2">
        <v>8.8224578249667292E-3</v>
      </c>
      <c r="I184" s="2">
        <v>4.2344923630090002E-4</v>
      </c>
      <c r="J184" s="2">
        <v>4.3273378729020002E-4</v>
      </c>
      <c r="K184" s="2">
        <v>4.4254840551209999E-4</v>
      </c>
      <c r="L184" s="2">
        <v>0.11193477082997499</v>
      </c>
      <c r="M184" s="2">
        <v>0.86855057477951003</v>
      </c>
      <c r="N184" s="2">
        <v>0.15773577439997799</v>
      </c>
      <c r="O184" s="2">
        <v>7.2381359059363604E-2</v>
      </c>
      <c r="P184" s="2">
        <v>0.833357499752725</v>
      </c>
      <c r="Q184" s="2">
        <v>9.9074865318834707E-2</v>
      </c>
      <c r="R184" s="2">
        <v>0.102989474125206</v>
      </c>
      <c r="S184" s="2">
        <v>0.85801117952380801</v>
      </c>
      <c r="T184" s="2">
        <v>0.150366527214646</v>
      </c>
      <c r="U184" s="2">
        <v>0.5857</v>
      </c>
    </row>
    <row r="185" spans="1:21" x14ac:dyDescent="0.2">
      <c r="A185" s="2">
        <v>184</v>
      </c>
      <c r="B185" s="13" t="s">
        <v>3</v>
      </c>
      <c r="C185" s="2">
        <v>46</v>
      </c>
      <c r="D185" s="2">
        <v>0.402440667578152</v>
      </c>
      <c r="E185" s="9">
        <v>0.64572191770587595</v>
      </c>
      <c r="F185" s="2">
        <v>0.46841066564832401</v>
      </c>
      <c r="G185" s="2">
        <v>6.4100018270049999E-4</v>
      </c>
      <c r="H185" s="2">
        <v>6.2666576355695702E-3</v>
      </c>
      <c r="I185" s="2">
        <v>3.0924814803129998E-4</v>
      </c>
      <c r="J185" s="2">
        <v>3.1725534437490003E-4</v>
      </c>
      <c r="K185" s="2">
        <v>3.2579780464790003E-4</v>
      </c>
      <c r="L185" s="2">
        <v>0.16010982350313199</v>
      </c>
      <c r="M185" s="2">
        <v>0.77605752910354298</v>
      </c>
      <c r="N185" s="2">
        <v>0.180536338660333</v>
      </c>
      <c r="O185" s="2">
        <v>0.13483960136239001</v>
      </c>
      <c r="P185" s="2">
        <v>0.75650474407843105</v>
      </c>
      <c r="Q185" s="2">
        <v>0.14369110846892</v>
      </c>
      <c r="R185" s="2">
        <v>0.15753563265981399</v>
      </c>
      <c r="S185" s="2">
        <v>0.76962414077882202</v>
      </c>
      <c r="T185" s="2">
        <v>0.17817321166928299</v>
      </c>
      <c r="U185" s="2">
        <v>0.47139999999999999</v>
      </c>
    </row>
    <row r="186" spans="1:21" x14ac:dyDescent="0.2">
      <c r="A186" s="2">
        <v>185</v>
      </c>
      <c r="B186" s="13" t="s">
        <v>4</v>
      </c>
      <c r="C186" s="2">
        <v>47</v>
      </c>
      <c r="D186" s="2">
        <v>0.74529236384800501</v>
      </c>
      <c r="E186" s="9">
        <v>0.60444395542144702</v>
      </c>
      <c r="F186" s="2">
        <v>0.65914939854826204</v>
      </c>
      <c r="G186" s="2">
        <v>5.0894379599152901E-3</v>
      </c>
      <c r="H186" s="2">
        <v>4.2133821779862003E-2</v>
      </c>
      <c r="I186" s="2">
        <v>2.4072658865147102E-3</v>
      </c>
      <c r="J186" s="2">
        <v>2.6859925086942598E-3</v>
      </c>
      <c r="K186" s="2">
        <v>3.14634461080588E-3</v>
      </c>
      <c r="L186" s="2">
        <v>0.85505474209785404</v>
      </c>
      <c r="M186" s="2">
        <v>0.395024786703288</v>
      </c>
      <c r="N186" s="2">
        <v>0.49544017894991799</v>
      </c>
      <c r="O186" s="2">
        <v>0.71551052161625395</v>
      </c>
      <c r="P186" s="2">
        <v>0.32436383574136601</v>
      </c>
      <c r="Q186" s="2">
        <v>0.40638131978256298</v>
      </c>
      <c r="R186" s="2">
        <v>0.76556548689092896</v>
      </c>
      <c r="S186" s="2">
        <v>0.35267109333404401</v>
      </c>
      <c r="T186" s="2">
        <v>0.44145495167800303</v>
      </c>
      <c r="U186" s="2">
        <v>0.7429</v>
      </c>
    </row>
    <row r="187" spans="1:21" x14ac:dyDescent="0.2">
      <c r="A187" s="2">
        <v>186</v>
      </c>
      <c r="B187" s="13" t="s">
        <v>2</v>
      </c>
      <c r="C187" s="2">
        <v>47</v>
      </c>
      <c r="D187" s="2">
        <v>0.88984387559550104</v>
      </c>
      <c r="E187" s="9">
        <v>0.85384686844689495</v>
      </c>
      <c r="F187" s="2">
        <v>0.86764191516808098</v>
      </c>
      <c r="G187" s="2">
        <v>3.07812173268757E-3</v>
      </c>
      <c r="H187" s="2">
        <v>5.91270765555756E-2</v>
      </c>
      <c r="I187" s="2">
        <v>1.2678585991255E-3</v>
      </c>
      <c r="J187" s="2">
        <v>1.1829828571145601E-3</v>
      </c>
      <c r="K187" s="2">
        <v>1.20683600949372E-3</v>
      </c>
      <c r="L187" s="2">
        <v>0.90110789792878199</v>
      </c>
      <c r="M187" s="2">
        <v>0.72327046138899598</v>
      </c>
      <c r="N187" s="2">
        <v>0.768832662275859</v>
      </c>
      <c r="O187" s="2">
        <v>0.86662254248346604</v>
      </c>
      <c r="P187" s="2">
        <v>0.69519330177988303</v>
      </c>
      <c r="Q187" s="2">
        <v>0.73977909939629605</v>
      </c>
      <c r="R187" s="2">
        <v>0.88695373897041596</v>
      </c>
      <c r="S187" s="2">
        <v>0.70918537867920695</v>
      </c>
      <c r="T187" s="2">
        <v>0.75605776309966999</v>
      </c>
      <c r="U187" s="2">
        <v>0.78569999999999995</v>
      </c>
    </row>
    <row r="188" spans="1:21" x14ac:dyDescent="0.2">
      <c r="A188" s="2">
        <v>187</v>
      </c>
      <c r="B188" s="13" t="s">
        <v>5</v>
      </c>
      <c r="C188" s="2">
        <v>47</v>
      </c>
      <c r="D188" s="2">
        <v>0.79078408053943094</v>
      </c>
      <c r="E188" s="9">
        <v>0.60891797585146701</v>
      </c>
      <c r="F188" s="2">
        <v>0.68565703076975604</v>
      </c>
      <c r="G188" s="2">
        <v>2.9759403492789702E-3</v>
      </c>
      <c r="H188" s="2">
        <v>2.963069775807E-2</v>
      </c>
      <c r="I188" s="2">
        <v>1.4211117435479501E-3</v>
      </c>
      <c r="J188" s="2">
        <v>1.4654700540372E-3</v>
      </c>
      <c r="K188" s="2">
        <v>1.5140461968258E-3</v>
      </c>
      <c r="L188" s="2">
        <v>0.92834554229463795</v>
      </c>
      <c r="M188" s="2">
        <v>0.46159552133509002</v>
      </c>
      <c r="N188" s="2">
        <v>0.60299174913338205</v>
      </c>
      <c r="O188" s="2">
        <v>0.750760920399001</v>
      </c>
      <c r="P188" s="2">
        <v>0.37349656583475199</v>
      </c>
      <c r="Q188" s="2">
        <v>0.48794464713760699</v>
      </c>
      <c r="R188" s="2">
        <v>0.82436495338167404</v>
      </c>
      <c r="S188" s="2">
        <v>0.41028884127735998</v>
      </c>
      <c r="T188" s="2">
        <v>0.53573842985289399</v>
      </c>
      <c r="U188" s="2">
        <v>0.6</v>
      </c>
    </row>
    <row r="189" spans="1:21" x14ac:dyDescent="0.2">
      <c r="A189" s="2">
        <v>188</v>
      </c>
      <c r="B189" s="13" t="s">
        <v>3</v>
      </c>
      <c r="C189" s="2">
        <v>47</v>
      </c>
      <c r="D189" s="2">
        <v>0.79256233317511404</v>
      </c>
      <c r="E189" s="9">
        <v>0.67348169173513095</v>
      </c>
      <c r="F189" s="2">
        <v>0.72260853690760396</v>
      </c>
      <c r="G189" s="2">
        <v>2.78192537537376E-3</v>
      </c>
      <c r="H189" s="2">
        <v>3.8270686746441802E-2</v>
      </c>
      <c r="I189" s="2">
        <v>1.19625428945125E-3</v>
      </c>
      <c r="J189" s="2">
        <v>1.2245741564713901E-3</v>
      </c>
      <c r="K189" s="2">
        <v>1.2552382185406501E-3</v>
      </c>
      <c r="L189" s="2">
        <v>0.87041063053267298</v>
      </c>
      <c r="M189" s="2">
        <v>0.53348513053996205</v>
      </c>
      <c r="N189" s="2">
        <v>0.63077258339950004</v>
      </c>
      <c r="O189" s="2">
        <v>0.73814835058791295</v>
      </c>
      <c r="P189" s="2">
        <v>0.46514805800148401</v>
      </c>
      <c r="Q189" s="2">
        <v>0.54521061873861698</v>
      </c>
      <c r="R189" s="2">
        <v>0.79168915897607794</v>
      </c>
      <c r="S189" s="2">
        <v>0.49395546732204298</v>
      </c>
      <c r="T189" s="2">
        <v>0.58063567302056696</v>
      </c>
      <c r="U189" s="2">
        <v>0.6714</v>
      </c>
    </row>
    <row r="190" spans="1:21" x14ac:dyDescent="0.2">
      <c r="A190" s="2">
        <v>189</v>
      </c>
      <c r="B190" s="13" t="s">
        <v>4</v>
      </c>
      <c r="C190" s="2">
        <v>48</v>
      </c>
      <c r="D190" s="2">
        <v>0.52614656431334295</v>
      </c>
      <c r="E190" s="9">
        <v>0.412498248049191</v>
      </c>
      <c r="F190" s="2">
        <v>0.456559208886964</v>
      </c>
      <c r="G190" s="2">
        <v>6.0826135608034997E-3</v>
      </c>
      <c r="H190" s="2">
        <v>5.3853949505303499E-2</v>
      </c>
      <c r="I190" s="2">
        <v>2.8803330114377302E-3</v>
      </c>
      <c r="J190" s="2">
        <v>3.2195416353975499E-3</v>
      </c>
      <c r="K190" s="2">
        <v>3.67500464905918E-3</v>
      </c>
      <c r="L190" s="2">
        <v>0.60282427242823999</v>
      </c>
      <c r="M190" s="2">
        <v>0.11986705483660801</v>
      </c>
      <c r="N190" s="2">
        <v>0.17312625625220601</v>
      </c>
      <c r="O190" s="2">
        <v>0.3105364904872</v>
      </c>
      <c r="P190" s="2">
        <v>7.3199344137018202E-2</v>
      </c>
      <c r="Q190" s="2">
        <v>0.10367505259512499</v>
      </c>
      <c r="R190" s="2">
        <v>0.46654021931546003</v>
      </c>
      <c r="S190" s="2">
        <v>8.7727795007023296E-2</v>
      </c>
      <c r="T190" s="2">
        <v>0.125354317415206</v>
      </c>
      <c r="U190" s="2">
        <v>0.61429999999999996</v>
      </c>
    </row>
    <row r="191" spans="1:21" x14ac:dyDescent="0.2">
      <c r="A191" s="2">
        <v>190</v>
      </c>
      <c r="B191" s="13" t="s">
        <v>2</v>
      </c>
      <c r="C191" s="2">
        <v>48</v>
      </c>
      <c r="D191" s="2">
        <v>0.77692378418786101</v>
      </c>
      <c r="E191" s="9">
        <v>0.71025729775428703</v>
      </c>
      <c r="F191" s="2">
        <v>0.73755504063197497</v>
      </c>
      <c r="G191" s="2">
        <v>1.59411548520438E-3</v>
      </c>
      <c r="H191" s="2">
        <v>4.0023632387497503E-2</v>
      </c>
      <c r="I191" s="2">
        <v>6.8093093868809996E-4</v>
      </c>
      <c r="J191" s="2">
        <v>5.4997024303050002E-4</v>
      </c>
      <c r="K191" s="2">
        <v>5.5670003764260001E-4</v>
      </c>
      <c r="L191" s="2">
        <v>0.85893617442675996</v>
      </c>
      <c r="M191" s="2">
        <v>0.50940894559025696</v>
      </c>
      <c r="N191" s="2">
        <v>0.58019062387091702</v>
      </c>
      <c r="O191" s="2">
        <v>0.78105153840567298</v>
      </c>
      <c r="P191" s="2">
        <v>0.468823943500007</v>
      </c>
      <c r="Q191" s="2">
        <v>0.53139140020523701</v>
      </c>
      <c r="R191" s="2">
        <v>0.78162654808589305</v>
      </c>
      <c r="S191" s="2">
        <v>0.46131253657596399</v>
      </c>
      <c r="T191" s="2">
        <v>0.52656744111861498</v>
      </c>
      <c r="U191" s="2">
        <v>0.88570000000000004</v>
      </c>
    </row>
    <row r="192" spans="1:21" x14ac:dyDescent="0.2">
      <c r="A192" s="2">
        <v>191</v>
      </c>
      <c r="B192" s="13" t="s">
        <v>5</v>
      </c>
      <c r="C192" s="2">
        <v>48</v>
      </c>
      <c r="D192" s="2">
        <v>0.59869177894932801</v>
      </c>
      <c r="E192" s="9">
        <v>0.59517874760287104</v>
      </c>
      <c r="F192" s="2">
        <v>0.59330680710928696</v>
      </c>
      <c r="G192" s="2">
        <v>1.33399152795651E-3</v>
      </c>
      <c r="H192" s="2">
        <v>3.02199842674391E-2</v>
      </c>
      <c r="I192" s="2">
        <v>5.3230937295929996E-4</v>
      </c>
      <c r="J192" s="2">
        <v>4.7857122865799999E-4</v>
      </c>
      <c r="K192" s="2">
        <v>4.8233002141520002E-4</v>
      </c>
      <c r="L192" s="2">
        <v>0.66621256321668598</v>
      </c>
      <c r="M192" s="2">
        <v>0.34824328928121501</v>
      </c>
      <c r="N192" s="2">
        <v>0.39330870775239801</v>
      </c>
      <c r="O192" s="2">
        <v>0.37319272831082301</v>
      </c>
      <c r="P192" s="2">
        <v>0.18683403174259799</v>
      </c>
      <c r="Q192" s="2">
        <v>0.21216113679111001</v>
      </c>
      <c r="R192" s="2">
        <v>0.40431067411388599</v>
      </c>
      <c r="S192" s="2">
        <v>0.21355464833655499</v>
      </c>
      <c r="T192" s="2">
        <v>0.23836691757397899</v>
      </c>
      <c r="U192" s="2">
        <v>0.92859999999999998</v>
      </c>
    </row>
    <row r="193" spans="1:21" x14ac:dyDescent="0.2">
      <c r="A193" s="2">
        <v>192</v>
      </c>
      <c r="B193" s="13" t="s">
        <v>3</v>
      </c>
      <c r="C193" s="2">
        <v>48</v>
      </c>
      <c r="D193" s="2">
        <v>0.64592263400554595</v>
      </c>
      <c r="E193" s="9">
        <v>0.57627860882452497</v>
      </c>
      <c r="F193" s="2">
        <v>0.60462587752512498</v>
      </c>
      <c r="G193" s="2">
        <v>1.9645785014810301E-3</v>
      </c>
      <c r="H193" s="2">
        <v>3.9938350979770901E-2</v>
      </c>
      <c r="I193" s="2">
        <v>7.9876064306260005E-4</v>
      </c>
      <c r="J193" s="2">
        <v>7.4195386530069996E-4</v>
      </c>
      <c r="K193" s="2">
        <v>7.5226037588440003E-4</v>
      </c>
      <c r="L193" s="2">
        <v>0.74125213176011995</v>
      </c>
      <c r="M193" s="2">
        <v>0.30064342759349999</v>
      </c>
      <c r="N193" s="2">
        <v>0.37375414508860499</v>
      </c>
      <c r="O193" s="2">
        <v>0.457585224509239</v>
      </c>
      <c r="P193" s="2">
        <v>0.19404171351010699</v>
      </c>
      <c r="Q193" s="2">
        <v>0.24315293716000599</v>
      </c>
      <c r="R193" s="2">
        <v>0.52725422861320603</v>
      </c>
      <c r="S193" s="2">
        <v>0.220207834306971</v>
      </c>
      <c r="T193" s="2">
        <v>0.27299060739377201</v>
      </c>
      <c r="U193" s="2">
        <v>0.92859999999999998</v>
      </c>
    </row>
    <row r="194" spans="1:21" x14ac:dyDescent="0.2">
      <c r="A194" s="2">
        <v>193</v>
      </c>
      <c r="B194" s="13" t="s">
        <v>4</v>
      </c>
      <c r="C194" s="2">
        <v>49</v>
      </c>
      <c r="D194" s="2">
        <v>0.71346696870667503</v>
      </c>
      <c r="E194" s="9">
        <v>0.77169868499040595</v>
      </c>
      <c r="F194" s="2">
        <v>0.73542719547237601</v>
      </c>
      <c r="G194" s="2">
        <v>3.5384753452880001E-3</v>
      </c>
      <c r="H194" s="2">
        <v>1.11904763749667E-2</v>
      </c>
      <c r="I194" s="2">
        <v>1.5476190884198401E-3</v>
      </c>
      <c r="J194" s="2">
        <v>2.6190476758139402E-3</v>
      </c>
      <c r="K194" s="2">
        <v>3.5714286246470001E-3</v>
      </c>
      <c r="L194" s="2">
        <v>0.61072562400783803</v>
      </c>
      <c r="M194" s="2">
        <v>0.71428571428571397</v>
      </c>
      <c r="N194" s="2">
        <v>0.63227582105568403</v>
      </c>
      <c r="O194" s="2">
        <v>0.59543083938104702</v>
      </c>
      <c r="P194" s="2">
        <v>0.71428571428571397</v>
      </c>
      <c r="Q194" s="2">
        <v>0.611746032110282</v>
      </c>
      <c r="R194" s="2">
        <v>0.61072562400783803</v>
      </c>
      <c r="S194" s="2">
        <v>0.71428571428571397</v>
      </c>
      <c r="T194" s="2">
        <v>0.63227582105568403</v>
      </c>
      <c r="U194" s="2">
        <v>0.7</v>
      </c>
    </row>
    <row r="195" spans="1:21" x14ac:dyDescent="0.2">
      <c r="A195" s="2">
        <v>194</v>
      </c>
      <c r="B195" s="13" t="s">
        <v>2</v>
      </c>
      <c r="C195" s="2">
        <v>49</v>
      </c>
      <c r="D195" s="2">
        <v>0.99020385571888503</v>
      </c>
      <c r="E195" s="9">
        <v>0.98983564036232996</v>
      </c>
      <c r="F195" s="2">
        <v>0.99001187554427506</v>
      </c>
      <c r="G195" s="2">
        <v>0</v>
      </c>
      <c r="H195" s="2">
        <v>0</v>
      </c>
      <c r="I195" s="2">
        <v>0</v>
      </c>
      <c r="J195" s="2">
        <v>0</v>
      </c>
      <c r="K195" s="2">
        <v>0</v>
      </c>
      <c r="L195" s="2">
        <v>0.98571428571428499</v>
      </c>
      <c r="M195" s="2">
        <v>0.98571428571428499</v>
      </c>
      <c r="N195" s="2">
        <v>0.98571428571428499</v>
      </c>
      <c r="O195" s="2">
        <v>0.98571428571428499</v>
      </c>
      <c r="P195" s="2">
        <v>0.98571428571428499</v>
      </c>
      <c r="Q195" s="2">
        <v>0.98571428571428499</v>
      </c>
      <c r="R195" s="2">
        <v>0.98571428571428499</v>
      </c>
      <c r="S195" s="2">
        <v>0.98571428571428499</v>
      </c>
      <c r="T195" s="2">
        <v>0.98571428571428499</v>
      </c>
      <c r="U195" s="2">
        <v>0.98570000000000002</v>
      </c>
    </row>
    <row r="196" spans="1:21" x14ac:dyDescent="0.2">
      <c r="A196" s="2">
        <v>195</v>
      </c>
      <c r="B196" s="13" t="s">
        <v>5</v>
      </c>
      <c r="C196" s="2">
        <v>49</v>
      </c>
      <c r="D196" s="2">
        <v>0.22774744693721999</v>
      </c>
      <c r="E196" s="9">
        <v>0.37745189432586901</v>
      </c>
      <c r="F196" s="2">
        <v>0.278733291157654</v>
      </c>
      <c r="G196" s="2">
        <v>3.3319283642669999E-4</v>
      </c>
      <c r="H196" s="2">
        <v>2.2112234894718398E-3</v>
      </c>
      <c r="I196" s="2">
        <v>1.7817811208909999E-4</v>
      </c>
      <c r="J196" s="2">
        <v>1.795790116635E-4</v>
      </c>
      <c r="K196" s="2">
        <v>1.8100213159669999E-4</v>
      </c>
      <c r="L196" s="2">
        <v>2.14916393959096E-2</v>
      </c>
      <c r="M196" s="2">
        <v>0.2</v>
      </c>
      <c r="N196" s="2">
        <v>2.7627691307238099E-2</v>
      </c>
      <c r="O196" s="2">
        <v>1.76815002092293E-2</v>
      </c>
      <c r="P196" s="2">
        <v>0.157142857142857</v>
      </c>
      <c r="Q196" s="2">
        <v>2.0750404362167602E-2</v>
      </c>
      <c r="R196" s="2">
        <v>2.14916393959096E-2</v>
      </c>
      <c r="S196" s="2">
        <v>0.2</v>
      </c>
      <c r="T196" s="2">
        <v>2.7627691307238099E-2</v>
      </c>
      <c r="U196" s="2">
        <v>0.95709999999999995</v>
      </c>
    </row>
    <row r="197" spans="1:21" x14ac:dyDescent="0.2">
      <c r="A197" s="2">
        <v>196</v>
      </c>
      <c r="B197" s="13" t="s">
        <v>3</v>
      </c>
      <c r="C197" s="2">
        <v>49</v>
      </c>
      <c r="D197" s="2">
        <v>0.56689982201371802</v>
      </c>
      <c r="E197" s="9">
        <v>0.72391023635864205</v>
      </c>
      <c r="F197" s="2">
        <v>0.61636414804628903</v>
      </c>
      <c r="G197" s="2">
        <v>3.80939537925E-5</v>
      </c>
      <c r="H197" s="2">
        <v>2.1182617970880001E-4</v>
      </c>
      <c r="I197" s="2">
        <v>2.1340978232100002E-5</v>
      </c>
      <c r="J197" s="2">
        <v>2.150172534E-5</v>
      </c>
      <c r="K197" s="2">
        <v>2.1664916338100001E-5</v>
      </c>
      <c r="L197" s="2">
        <v>0.413850211857685</v>
      </c>
      <c r="M197" s="2">
        <v>0.77857142857142803</v>
      </c>
      <c r="N197" s="2">
        <v>0.44495196991733099</v>
      </c>
      <c r="O197" s="2">
        <v>0.39484590482232801</v>
      </c>
      <c r="P197" s="2">
        <v>0.77142857142857102</v>
      </c>
      <c r="Q197" s="2">
        <v>0.41394513903983998</v>
      </c>
      <c r="R197" s="2">
        <v>0.413850211857685</v>
      </c>
      <c r="S197" s="2">
        <v>0.77857142857142803</v>
      </c>
      <c r="T197" s="2">
        <v>0.44495196991733099</v>
      </c>
      <c r="U197" s="2">
        <v>0.77139999999999997</v>
      </c>
    </row>
    <row r="198" spans="1:21" x14ac:dyDescent="0.2">
      <c r="A198" s="2">
        <v>197</v>
      </c>
      <c r="B198" s="13" t="s">
        <v>4</v>
      </c>
      <c r="C198" s="2">
        <v>50</v>
      </c>
      <c r="D198" s="2">
        <v>0.41916209906339602</v>
      </c>
      <c r="E198" s="9">
        <v>0.46611007324286802</v>
      </c>
      <c r="F198" s="2">
        <v>0.43839752461228998</v>
      </c>
      <c r="G198" s="2">
        <v>1.61963552236557E-3</v>
      </c>
      <c r="H198" s="2">
        <v>5.6122449891907802E-3</v>
      </c>
      <c r="I198" s="2">
        <v>7.1428575153859996E-4</v>
      </c>
      <c r="J198" s="2">
        <v>1.00000000425747E-3</v>
      </c>
      <c r="K198" s="2">
        <v>1.7857143123235001E-3</v>
      </c>
      <c r="L198" s="2">
        <v>0.17744898008448701</v>
      </c>
      <c r="M198" s="2">
        <v>0.19367346976484501</v>
      </c>
      <c r="N198" s="2">
        <v>0.18107797035149101</v>
      </c>
      <c r="O198" s="2">
        <v>0.161904762046677</v>
      </c>
      <c r="P198" s="2">
        <v>0.16190476162093001</v>
      </c>
      <c r="Q198" s="2">
        <v>0.16155844203063399</v>
      </c>
      <c r="R198" s="2">
        <v>0.17744898008448701</v>
      </c>
      <c r="S198" s="2">
        <v>0.19367346976484501</v>
      </c>
      <c r="T198" s="2">
        <v>0.18107797035149101</v>
      </c>
      <c r="U198" s="2">
        <v>0.1714</v>
      </c>
    </row>
    <row r="199" spans="1:21" x14ac:dyDescent="0.2">
      <c r="A199" s="2">
        <v>198</v>
      </c>
      <c r="B199" s="13" t="s">
        <v>2</v>
      </c>
      <c r="C199" s="2">
        <v>50</v>
      </c>
      <c r="D199" s="2">
        <v>0.92174726043428601</v>
      </c>
      <c r="E199" s="9">
        <v>0.92900824035916996</v>
      </c>
      <c r="F199" s="2">
        <v>0.924801595721926</v>
      </c>
      <c r="G199" s="2">
        <v>1.61963552236557E-3</v>
      </c>
      <c r="H199" s="2">
        <v>5.6122449891907802E-3</v>
      </c>
      <c r="I199" s="2">
        <v>7.1428575153859996E-4</v>
      </c>
      <c r="J199" s="2">
        <v>1.00000000425747E-3</v>
      </c>
      <c r="K199" s="2">
        <v>1.7857143123235001E-3</v>
      </c>
      <c r="L199" s="2">
        <v>0.89523809552192601</v>
      </c>
      <c r="M199" s="2">
        <v>0.89510204110826697</v>
      </c>
      <c r="N199" s="2">
        <v>0.89500499538012901</v>
      </c>
      <c r="O199" s="2">
        <v>0.89142857151372001</v>
      </c>
      <c r="P199" s="2">
        <v>0.89047619019235802</v>
      </c>
      <c r="Q199" s="2">
        <v>0.89076479119913898</v>
      </c>
      <c r="R199" s="2">
        <v>0.89523809552192601</v>
      </c>
      <c r="S199" s="2">
        <v>0.89510204110826697</v>
      </c>
      <c r="T199" s="2">
        <v>0.89500499538012901</v>
      </c>
      <c r="U199" s="2">
        <v>0.85709999999999997</v>
      </c>
    </row>
    <row r="200" spans="1:21" x14ac:dyDescent="0.2">
      <c r="A200" s="2">
        <v>199</v>
      </c>
      <c r="B200" s="13" t="s">
        <v>5</v>
      </c>
      <c r="C200" s="2">
        <v>50</v>
      </c>
      <c r="D200" s="2">
        <v>0.64606706521340695</v>
      </c>
      <c r="E200" s="9">
        <v>0.72226994931697797</v>
      </c>
      <c r="F200" s="2">
        <v>0.66973504998854205</v>
      </c>
      <c r="G200" s="2">
        <v>1.561904093251E-4</v>
      </c>
      <c r="H200" s="2">
        <v>1.1370716217373E-3</v>
      </c>
      <c r="I200" s="2">
        <v>8.1136131692400004E-5</v>
      </c>
      <c r="J200" s="2">
        <v>8.1802532076800005E-5</v>
      </c>
      <c r="K200" s="2">
        <v>8.2480019357600006E-5</v>
      </c>
      <c r="L200" s="2">
        <v>0.54870481428557205</v>
      </c>
      <c r="M200" s="2">
        <v>0.66285714294229203</v>
      </c>
      <c r="N200" s="2">
        <v>0.55386979728937102</v>
      </c>
      <c r="O200" s="2">
        <v>0.54610699878207203</v>
      </c>
      <c r="P200" s="2">
        <v>0.6</v>
      </c>
      <c r="Q200" s="2">
        <v>0.54897678388016502</v>
      </c>
      <c r="R200" s="2">
        <v>0.54848159999985702</v>
      </c>
      <c r="S200" s="2">
        <v>0.65571428579943503</v>
      </c>
      <c r="T200" s="2">
        <v>0.553436896843569</v>
      </c>
      <c r="U200" s="2">
        <v>0.87139999999999995</v>
      </c>
    </row>
    <row r="201" spans="1:21" x14ac:dyDescent="0.2">
      <c r="A201" s="2">
        <v>200</v>
      </c>
      <c r="B201" s="13" t="s">
        <v>3</v>
      </c>
      <c r="C201" s="2">
        <v>50</v>
      </c>
      <c r="D201" s="2">
        <v>0.81893491574696098</v>
      </c>
      <c r="E201" s="9">
        <v>0.87649459115096495</v>
      </c>
      <c r="F201" s="2">
        <v>0.83327414946896605</v>
      </c>
      <c r="G201" s="2">
        <v>1.189015672675E-4</v>
      </c>
      <c r="H201" s="2">
        <v>9.494845888444E-4</v>
      </c>
      <c r="I201" s="2">
        <v>5.9504371269499998E-5</v>
      </c>
      <c r="J201" s="2">
        <v>6.0231468939600001E-5</v>
      </c>
      <c r="K201" s="2">
        <v>6.0979424909299999E-5</v>
      </c>
      <c r="L201" s="2">
        <v>0.72830339095422203</v>
      </c>
      <c r="M201" s="2">
        <v>0.87102040861334096</v>
      </c>
      <c r="N201" s="2">
        <v>0.74953206075089296</v>
      </c>
      <c r="O201" s="2">
        <v>0.70931788392897099</v>
      </c>
      <c r="P201" s="2">
        <v>0.86190476204667699</v>
      </c>
      <c r="Q201" s="2">
        <v>0.72911899185606399</v>
      </c>
      <c r="R201" s="2">
        <v>0.72830339095422203</v>
      </c>
      <c r="S201" s="2">
        <v>0.87102040861334096</v>
      </c>
      <c r="T201" s="2">
        <v>0.74953206075089296</v>
      </c>
      <c r="U201" s="2">
        <v>0.78569999999999995</v>
      </c>
    </row>
    <row r="202" spans="1:21" x14ac:dyDescent="0.2">
      <c r="A202" s="2">
        <v>201</v>
      </c>
      <c r="B202" s="13" t="s">
        <v>4</v>
      </c>
      <c r="C202" s="2">
        <v>51</v>
      </c>
      <c r="D202" s="2">
        <v>0.33150004361356999</v>
      </c>
      <c r="E202" s="9">
        <v>0.44477420598268502</v>
      </c>
      <c r="F202" s="2">
        <v>0.37357107273169898</v>
      </c>
      <c r="G202" s="2">
        <v>3.0303623859903599E-3</v>
      </c>
      <c r="H202" s="2">
        <v>2.4294426558273099E-2</v>
      </c>
      <c r="I202" s="2">
        <v>1.4670330282699801E-3</v>
      </c>
      <c r="J202" s="2">
        <v>1.57930650415697E-3</v>
      </c>
      <c r="K202" s="2">
        <v>1.71417231738035E-3</v>
      </c>
      <c r="L202" s="2">
        <v>0.105605571929897</v>
      </c>
      <c r="M202" s="2">
        <v>0.248554422387055</v>
      </c>
      <c r="N202" s="2">
        <v>0.134051281426634</v>
      </c>
      <c r="O202" s="2">
        <v>8.00916620131049E-2</v>
      </c>
      <c r="P202" s="2">
        <v>0.19245734023196301</v>
      </c>
      <c r="Q202" s="2">
        <v>0.100822508015802</v>
      </c>
      <c r="R202" s="2">
        <v>0.105605571929897</v>
      </c>
      <c r="S202" s="2">
        <v>0.248554422387055</v>
      </c>
      <c r="T202" s="2">
        <v>0.134051281426634</v>
      </c>
      <c r="U202" s="2">
        <v>0.45710000000000001</v>
      </c>
    </row>
    <row r="203" spans="1:21" x14ac:dyDescent="0.2">
      <c r="A203" s="2">
        <v>202</v>
      </c>
      <c r="B203" s="13" t="s">
        <v>2</v>
      </c>
      <c r="C203" s="2">
        <v>51</v>
      </c>
      <c r="D203" s="2">
        <v>0.51357541063002099</v>
      </c>
      <c r="E203" s="9">
        <v>0.60208340223346402</v>
      </c>
      <c r="F203" s="2">
        <v>0.54560134921755099</v>
      </c>
      <c r="G203" s="2">
        <v>6.6921918237182699E-3</v>
      </c>
      <c r="H203" s="2">
        <v>4.3429023200379897E-2</v>
      </c>
      <c r="I203" s="2">
        <v>2.8915846803491598E-3</v>
      </c>
      <c r="J203" s="2">
        <v>3.5827766305633899E-3</v>
      </c>
      <c r="K203" s="2">
        <v>5.0645705445536496E-3</v>
      </c>
      <c r="L203" s="2">
        <v>0.33810693935624098</v>
      </c>
      <c r="M203" s="2">
        <v>0.448911565967968</v>
      </c>
      <c r="N203" s="2">
        <v>0.353660292604139</v>
      </c>
      <c r="O203" s="2">
        <v>0.31225781086832199</v>
      </c>
      <c r="P203" s="2">
        <v>0.413978231591837</v>
      </c>
      <c r="Q203" s="2">
        <v>0.32438414533223398</v>
      </c>
      <c r="R203" s="2">
        <v>0.33481023625603701</v>
      </c>
      <c r="S203" s="2">
        <v>0.44585034123488798</v>
      </c>
      <c r="T203" s="2">
        <v>0.35048568961875698</v>
      </c>
      <c r="U203" s="2">
        <v>0.65710000000000002</v>
      </c>
    </row>
    <row r="204" spans="1:21" x14ac:dyDescent="0.2">
      <c r="A204" s="2">
        <v>203</v>
      </c>
      <c r="B204" s="13" t="s">
        <v>5</v>
      </c>
      <c r="C204" s="2">
        <v>51</v>
      </c>
      <c r="D204" s="2">
        <v>0.342141533962317</v>
      </c>
      <c r="E204" s="9">
        <v>0.54327394025666298</v>
      </c>
      <c r="F204" s="2">
        <v>0.41031771174498899</v>
      </c>
      <c r="G204" s="2">
        <v>1.9369761226698699E-3</v>
      </c>
      <c r="H204" s="2">
        <v>1.9572401692026401E-2</v>
      </c>
      <c r="I204" s="2">
        <v>8.9547637450910003E-4</v>
      </c>
      <c r="J204" s="2">
        <v>9.3498872925659997E-4</v>
      </c>
      <c r="K204" s="2">
        <v>9.7952525996200003E-4</v>
      </c>
      <c r="L204" s="2">
        <v>0.12723507575158499</v>
      </c>
      <c r="M204" s="2">
        <v>0.48975572139024698</v>
      </c>
      <c r="N204" s="2">
        <v>0.16806733001555699</v>
      </c>
      <c r="O204" s="2">
        <v>0.105828276968428</v>
      </c>
      <c r="P204" s="2">
        <v>0.42481829013143202</v>
      </c>
      <c r="Q204" s="2">
        <v>0.137753643840551</v>
      </c>
      <c r="R204" s="2">
        <v>0.12300717961043101</v>
      </c>
      <c r="S204" s="2">
        <v>0.48441558565412202</v>
      </c>
      <c r="T204" s="2">
        <v>0.16379281314355901</v>
      </c>
      <c r="U204" s="2">
        <v>0.7</v>
      </c>
    </row>
    <row r="205" spans="1:21" x14ac:dyDescent="0.2">
      <c r="A205" s="2">
        <v>204</v>
      </c>
      <c r="B205" s="13" t="s">
        <v>3</v>
      </c>
      <c r="C205" s="2">
        <v>51</v>
      </c>
      <c r="D205" s="2">
        <v>0.37211542917149398</v>
      </c>
      <c r="E205" s="9">
        <v>0.61458389035293004</v>
      </c>
      <c r="F205" s="2">
        <v>0.44820169125284398</v>
      </c>
      <c r="G205" s="2">
        <v>1.80128852537434E-3</v>
      </c>
      <c r="H205" s="2">
        <v>1.72495432663708E-2</v>
      </c>
      <c r="I205" s="2">
        <v>8.5180014804269995E-4</v>
      </c>
      <c r="J205" s="2">
        <v>8.8266645075889998E-4</v>
      </c>
      <c r="K205" s="2">
        <v>9.1679023711810001E-4</v>
      </c>
      <c r="L205" s="2">
        <v>0.14949126232947599</v>
      </c>
      <c r="M205" s="2">
        <v>0.62976190575531499</v>
      </c>
      <c r="N205" s="2">
        <v>0.188230778569621</v>
      </c>
      <c r="O205" s="2">
        <v>0.13165858020739801</v>
      </c>
      <c r="P205" s="2">
        <v>0.56962536137018804</v>
      </c>
      <c r="Q205" s="2">
        <v>0.16029826402664099</v>
      </c>
      <c r="R205" s="2">
        <v>0.147407741418906</v>
      </c>
      <c r="S205" s="2">
        <v>0.62384353876113896</v>
      </c>
      <c r="T205" s="2">
        <v>0.18565912052456801</v>
      </c>
      <c r="U205" s="2">
        <v>0.8</v>
      </c>
    </row>
    <row r="206" spans="1:21" x14ac:dyDescent="0.2">
      <c r="A206" s="2">
        <v>205</v>
      </c>
      <c r="B206" s="13" t="s">
        <v>4</v>
      </c>
      <c r="C206" s="2">
        <v>52</v>
      </c>
      <c r="D206" s="2">
        <v>0.49999998126711098</v>
      </c>
      <c r="E206" s="9">
        <v>0.49999998126711098</v>
      </c>
      <c r="F206" s="2">
        <v>0.49999998126711098</v>
      </c>
      <c r="G206" s="2">
        <v>0</v>
      </c>
      <c r="H206" s="2">
        <v>0</v>
      </c>
      <c r="I206" s="2">
        <v>0</v>
      </c>
      <c r="J206" s="2">
        <v>0</v>
      </c>
      <c r="K206" s="2">
        <v>0</v>
      </c>
      <c r="L206" s="2">
        <v>0.5</v>
      </c>
      <c r="M206" s="2">
        <v>0.5</v>
      </c>
      <c r="N206" s="2">
        <v>0.5</v>
      </c>
      <c r="O206" s="2">
        <v>0</v>
      </c>
      <c r="P206" s="2">
        <v>0</v>
      </c>
      <c r="Q206" s="2">
        <v>0</v>
      </c>
      <c r="R206" s="2">
        <v>0.5</v>
      </c>
      <c r="S206" s="2">
        <v>0.5</v>
      </c>
      <c r="T206" s="2">
        <v>0.5</v>
      </c>
      <c r="U206" s="2">
        <v>0.62860000000000005</v>
      </c>
    </row>
    <row r="207" spans="1:21" x14ac:dyDescent="0.2">
      <c r="A207" s="2">
        <v>206</v>
      </c>
      <c r="B207" s="13" t="s">
        <v>2</v>
      </c>
      <c r="C207" s="2">
        <v>52</v>
      </c>
      <c r="D207" s="2">
        <v>0.99999997190066703</v>
      </c>
      <c r="E207" s="9">
        <v>0.99999997190066703</v>
      </c>
      <c r="F207" s="2">
        <v>0.99999997190066703</v>
      </c>
      <c r="G207" s="2">
        <v>0</v>
      </c>
      <c r="H207" s="2">
        <v>0</v>
      </c>
      <c r="I207" s="2">
        <v>0</v>
      </c>
      <c r="J207" s="2">
        <v>0</v>
      </c>
      <c r="K207" s="2">
        <v>0</v>
      </c>
      <c r="L207" s="2">
        <v>1</v>
      </c>
      <c r="M207" s="2">
        <v>1</v>
      </c>
      <c r="N207" s="2">
        <v>1</v>
      </c>
      <c r="O207" s="2">
        <v>0</v>
      </c>
      <c r="P207" s="2">
        <v>0</v>
      </c>
      <c r="Q207" s="2">
        <v>0</v>
      </c>
      <c r="R207" s="2">
        <v>1</v>
      </c>
      <c r="S207" s="2">
        <v>1</v>
      </c>
      <c r="T207" s="2">
        <v>1</v>
      </c>
      <c r="U207" s="2">
        <v>1</v>
      </c>
    </row>
    <row r="208" spans="1:21" x14ac:dyDescent="0.2">
      <c r="A208" s="2">
        <v>207</v>
      </c>
      <c r="B208" s="13" t="s">
        <v>5</v>
      </c>
      <c r="C208" s="2">
        <v>52</v>
      </c>
      <c r="D208" s="2">
        <v>0.228889518124716</v>
      </c>
      <c r="E208" s="9">
        <v>0.75654675960540696</v>
      </c>
      <c r="F208" s="2">
        <v>0.35069425957543499</v>
      </c>
      <c r="G208" s="2">
        <v>1.181517328535E-4</v>
      </c>
      <c r="H208" s="2">
        <v>6.5518763980700002E-4</v>
      </c>
      <c r="I208" s="2">
        <v>6.6128685804400005E-5</v>
      </c>
      <c r="J208" s="2">
        <v>6.6750132412300006E-5</v>
      </c>
      <c r="K208" s="2">
        <v>6.7383443404499995E-5</v>
      </c>
      <c r="L208" s="2">
        <v>1.5817362269652701E-2</v>
      </c>
      <c r="M208" s="2">
        <v>0.98571428571428499</v>
      </c>
      <c r="N208" s="2">
        <v>3.11136011300342E-2</v>
      </c>
      <c r="O208" s="2">
        <v>0</v>
      </c>
      <c r="P208" s="2">
        <v>0</v>
      </c>
      <c r="Q208" s="2">
        <v>0</v>
      </c>
      <c r="R208" s="2">
        <v>1.5817362269652701E-2</v>
      </c>
      <c r="S208" s="2">
        <v>0.98571428571428499</v>
      </c>
      <c r="T208" s="2">
        <v>3.11136011300342E-2</v>
      </c>
      <c r="U208" s="2">
        <v>0.94289999999999996</v>
      </c>
    </row>
    <row r="209" spans="1:21" x14ac:dyDescent="0.2">
      <c r="A209" s="2">
        <v>208</v>
      </c>
      <c r="B209" s="13" t="s">
        <v>3</v>
      </c>
      <c r="C209" s="2">
        <v>52</v>
      </c>
      <c r="D209" s="2">
        <v>0.22984940026487599</v>
      </c>
      <c r="E209" s="9">
        <v>0.76184392486299701</v>
      </c>
      <c r="F209" s="2">
        <v>0.352777600714138</v>
      </c>
      <c r="G209" s="2">
        <v>6.3657867057E-5</v>
      </c>
      <c r="H209" s="2">
        <v>4.3831308638409998E-4</v>
      </c>
      <c r="I209" s="2">
        <v>3.36677010637E-5</v>
      </c>
      <c r="J209" s="2">
        <v>3.3935849621400001E-5</v>
      </c>
      <c r="K209" s="2">
        <v>3.42083313236E-5</v>
      </c>
      <c r="L209" s="2">
        <v>1.36814109581921E-2</v>
      </c>
      <c r="M209" s="2">
        <v>1</v>
      </c>
      <c r="N209" s="2">
        <v>2.6971794478595199E-2</v>
      </c>
      <c r="O209" s="2">
        <v>0</v>
      </c>
      <c r="P209" s="2">
        <v>0</v>
      </c>
      <c r="Q209" s="2">
        <v>0</v>
      </c>
      <c r="R209" s="2">
        <v>1.36814109581921E-2</v>
      </c>
      <c r="S209" s="2">
        <v>1</v>
      </c>
      <c r="T209" s="2">
        <v>2.6971794478595199E-2</v>
      </c>
      <c r="U209" s="2">
        <v>0.8</v>
      </c>
    </row>
    <row r="210" spans="1:21" x14ac:dyDescent="0.2">
      <c r="A210" s="2">
        <v>209</v>
      </c>
      <c r="B210" s="13" t="s">
        <v>4</v>
      </c>
      <c r="C210" s="2">
        <v>53</v>
      </c>
      <c r="D210" s="2">
        <v>0.79386818451540797</v>
      </c>
      <c r="E210" s="9">
        <v>0.74869797996112197</v>
      </c>
      <c r="F210" s="2">
        <v>0.767018082099301</v>
      </c>
      <c r="G210" s="2">
        <v>0</v>
      </c>
      <c r="H210" s="2">
        <v>0</v>
      </c>
      <c r="I210" s="2">
        <v>0</v>
      </c>
      <c r="J210" s="2">
        <v>0</v>
      </c>
      <c r="K210" s="2">
        <v>0</v>
      </c>
      <c r="L210" s="2">
        <v>0.796394561018262</v>
      </c>
      <c r="M210" s="2">
        <v>0.63095237506287405</v>
      </c>
      <c r="N210" s="2">
        <v>0.69589317355837099</v>
      </c>
      <c r="O210" s="2">
        <v>0.69809523906026505</v>
      </c>
      <c r="P210" s="2">
        <v>0.54000000847237395</v>
      </c>
      <c r="Q210" s="2">
        <v>0.60326943589108295</v>
      </c>
      <c r="R210" s="2">
        <v>0.796394561018262</v>
      </c>
      <c r="S210" s="2">
        <v>0.63095237506287405</v>
      </c>
      <c r="T210" s="2">
        <v>0.69589317355837099</v>
      </c>
      <c r="U210" s="2">
        <v>0.64290000000000003</v>
      </c>
    </row>
    <row r="211" spans="1:21" x14ac:dyDescent="0.2">
      <c r="A211" s="2">
        <v>210</v>
      </c>
      <c r="B211" s="13" t="s">
        <v>2</v>
      </c>
      <c r="C211" s="2">
        <v>53</v>
      </c>
      <c r="D211" s="2">
        <v>0.94358517101832795</v>
      </c>
      <c r="E211" s="9">
        <v>0.931393596955708</v>
      </c>
      <c r="F211" s="2">
        <v>0.93736216851643095</v>
      </c>
      <c r="G211" s="2">
        <v>0</v>
      </c>
      <c r="H211" s="2">
        <v>0</v>
      </c>
      <c r="I211" s="2">
        <v>0</v>
      </c>
      <c r="J211" s="2">
        <v>0</v>
      </c>
      <c r="K211" s="2">
        <v>0</v>
      </c>
      <c r="L211" s="2">
        <v>0.92523809032780702</v>
      </c>
      <c r="M211" s="2">
        <v>0.86904760812009996</v>
      </c>
      <c r="N211" s="2">
        <v>0.89458874847207703</v>
      </c>
      <c r="O211" s="2">
        <v>0.887857146986893</v>
      </c>
      <c r="P211" s="2">
        <v>0.82285715128694203</v>
      </c>
      <c r="Q211" s="2">
        <v>0.85174603845391905</v>
      </c>
      <c r="R211" s="2">
        <v>0.91952380495412001</v>
      </c>
      <c r="S211" s="2">
        <v>0.86428570364202695</v>
      </c>
      <c r="T211" s="2">
        <v>0.88939394312245501</v>
      </c>
      <c r="U211" s="2">
        <v>0.71430000000000005</v>
      </c>
    </row>
    <row r="212" spans="1:21" x14ac:dyDescent="0.2">
      <c r="A212" s="2">
        <v>211</v>
      </c>
      <c r="B212" s="13" t="s">
        <v>5</v>
      </c>
      <c r="C212" s="2">
        <v>53</v>
      </c>
      <c r="D212" s="2">
        <v>0.37844641336372897</v>
      </c>
      <c r="E212" s="9">
        <v>0.51324536906821305</v>
      </c>
      <c r="F212" s="2">
        <v>0.41928242594003601</v>
      </c>
      <c r="G212" s="2">
        <v>1.41744883232084E-3</v>
      </c>
      <c r="H212" s="2">
        <v>1.3894541122551399E-2</v>
      </c>
      <c r="I212" s="2">
        <v>7.574251595153E-4</v>
      </c>
      <c r="J212" s="2">
        <v>6.5059003786050004E-4</v>
      </c>
      <c r="K212" s="2">
        <v>6.5664908699029998E-4</v>
      </c>
      <c r="L212" s="2">
        <v>0.21001784362431</v>
      </c>
      <c r="M212" s="2">
        <v>0.319047615996428</v>
      </c>
      <c r="N212" s="2">
        <v>0.20176438859530799</v>
      </c>
      <c r="O212" s="2">
        <v>0.178630939405411</v>
      </c>
      <c r="P212" s="2">
        <v>0.24571428937571299</v>
      </c>
      <c r="Q212" s="2">
        <v>0.16557685142116799</v>
      </c>
      <c r="R212" s="2">
        <v>0.206780333737177</v>
      </c>
      <c r="S212" s="2">
        <v>0.31190475927931899</v>
      </c>
      <c r="T212" s="2">
        <v>0.198464306976114</v>
      </c>
      <c r="U212" s="2">
        <v>0.6</v>
      </c>
    </row>
    <row r="213" spans="1:21" x14ac:dyDescent="0.2">
      <c r="A213" s="2">
        <v>212</v>
      </c>
      <c r="B213" s="13" t="s">
        <v>3</v>
      </c>
      <c r="C213" s="2">
        <v>53</v>
      </c>
      <c r="D213" s="2">
        <v>0.37141293436288803</v>
      </c>
      <c r="E213" s="9">
        <v>0.625630400223391</v>
      </c>
      <c r="F213" s="2">
        <v>0.44044957906007698</v>
      </c>
      <c r="G213" s="2">
        <v>1.8061974435113299E-3</v>
      </c>
      <c r="H213" s="2">
        <v>1.5819186837013201E-2</v>
      </c>
      <c r="I213" s="2">
        <v>8.1858533750550004E-4</v>
      </c>
      <c r="J213" s="2">
        <v>8.7512710431060005E-4</v>
      </c>
      <c r="K213" s="2">
        <v>9.6588466549290001E-4</v>
      </c>
      <c r="L213" s="2">
        <v>0.192442993500403</v>
      </c>
      <c r="M213" s="2">
        <v>0.45714285458837201</v>
      </c>
      <c r="N213" s="2">
        <v>0.18814888846661301</v>
      </c>
      <c r="O213" s="2">
        <v>0.105351597456527</v>
      </c>
      <c r="P213" s="2">
        <v>0.28857143287147702</v>
      </c>
      <c r="Q213" s="2">
        <v>0.10308527039097801</v>
      </c>
      <c r="R213" s="2">
        <v>0.19228938365621201</v>
      </c>
      <c r="S213" s="2">
        <v>0.45476190192358801</v>
      </c>
      <c r="T213" s="2">
        <v>0.18786028820489101</v>
      </c>
      <c r="U213" s="2">
        <v>0.54290000000000005</v>
      </c>
    </row>
    <row r="214" spans="1:21" x14ac:dyDescent="0.2">
      <c r="A214" s="2">
        <v>213</v>
      </c>
      <c r="B214" s="13" t="s">
        <v>4</v>
      </c>
      <c r="C214" s="2">
        <v>54</v>
      </c>
      <c r="D214" s="2">
        <v>0.31302934118679498</v>
      </c>
      <c r="E214" s="9">
        <v>0.26561054885387397</v>
      </c>
      <c r="F214" s="2">
        <v>0.28633166125842502</v>
      </c>
      <c r="G214" s="2">
        <v>0</v>
      </c>
      <c r="H214" s="2">
        <v>0</v>
      </c>
      <c r="I214" s="2">
        <v>0</v>
      </c>
      <c r="J214" s="2">
        <v>0</v>
      </c>
      <c r="K214" s="2">
        <v>0</v>
      </c>
      <c r="L214" s="2">
        <v>0</v>
      </c>
      <c r="M214" s="2">
        <v>0</v>
      </c>
      <c r="N214" s="2">
        <v>0</v>
      </c>
      <c r="O214" s="2">
        <v>0</v>
      </c>
      <c r="P214" s="2">
        <v>0</v>
      </c>
      <c r="Q214" s="2">
        <v>0</v>
      </c>
      <c r="R214" s="2">
        <v>0</v>
      </c>
      <c r="S214" s="2">
        <v>0</v>
      </c>
      <c r="T214" s="2">
        <v>0</v>
      </c>
      <c r="U214" s="2">
        <v>0</v>
      </c>
    </row>
    <row r="215" spans="1:21" x14ac:dyDescent="0.2">
      <c r="A215" s="2">
        <v>214</v>
      </c>
      <c r="B215" s="13" t="s">
        <v>2</v>
      </c>
      <c r="C215" s="2">
        <v>54</v>
      </c>
      <c r="D215" s="2">
        <v>0.32846445228372301</v>
      </c>
      <c r="E215" s="9">
        <v>0.27989673933812498</v>
      </c>
      <c r="F215" s="2">
        <v>0.30093696181263202</v>
      </c>
      <c r="G215" s="2">
        <v>0</v>
      </c>
      <c r="H215" s="2">
        <v>0</v>
      </c>
      <c r="I215" s="2">
        <v>0</v>
      </c>
      <c r="J215" s="2">
        <v>0</v>
      </c>
      <c r="K215" s="2">
        <v>0</v>
      </c>
      <c r="L215" s="2">
        <v>7.14285714285714E-3</v>
      </c>
      <c r="M215" s="2">
        <v>4.76190490382058E-3</v>
      </c>
      <c r="N215" s="2">
        <v>5.7142857994351998E-3</v>
      </c>
      <c r="O215" s="2">
        <v>0</v>
      </c>
      <c r="P215" s="2">
        <v>0</v>
      </c>
      <c r="Q215" s="2">
        <v>0</v>
      </c>
      <c r="R215" s="2">
        <v>7.14285714285714E-3</v>
      </c>
      <c r="S215" s="2">
        <v>4.76190490382058E-3</v>
      </c>
      <c r="T215" s="2">
        <v>5.7142857994351998E-3</v>
      </c>
      <c r="U215" s="2">
        <v>0</v>
      </c>
    </row>
    <row r="216" spans="1:21" x14ac:dyDescent="0.2">
      <c r="A216" s="2">
        <v>215</v>
      </c>
      <c r="B216" s="13" t="s">
        <v>5</v>
      </c>
      <c r="C216" s="2">
        <v>54</v>
      </c>
      <c r="D216" s="2">
        <v>0.20666374010699101</v>
      </c>
      <c r="E216" s="9">
        <v>0.40221229153019999</v>
      </c>
      <c r="F216" s="2">
        <v>0.27107665368488798</v>
      </c>
      <c r="G216" s="2">
        <v>1.28666485127593E-3</v>
      </c>
      <c r="H216" s="2">
        <v>1.04516615958086E-2</v>
      </c>
      <c r="I216" s="2">
        <v>7.9622946380239999E-4</v>
      </c>
      <c r="J216" s="2">
        <v>6.2544671569149998E-4</v>
      </c>
      <c r="K216" s="2">
        <v>6.3088507241840003E-4</v>
      </c>
      <c r="L216" s="2">
        <v>1.1529852636158399E-3</v>
      </c>
      <c r="M216" s="2">
        <v>2.7380953090531401E-2</v>
      </c>
      <c r="N216" s="2">
        <v>2.20059414527245E-3</v>
      </c>
      <c r="O216" s="2">
        <v>0</v>
      </c>
      <c r="P216" s="2">
        <v>0</v>
      </c>
      <c r="Q216" s="2">
        <v>0</v>
      </c>
      <c r="R216" s="2">
        <v>1.1529852636158399E-3</v>
      </c>
      <c r="S216" s="2">
        <v>2.7380953090531401E-2</v>
      </c>
      <c r="T216" s="2">
        <v>2.20059414527245E-3</v>
      </c>
      <c r="U216" s="2">
        <v>0.88570000000000004</v>
      </c>
    </row>
    <row r="217" spans="1:21" x14ac:dyDescent="0.2">
      <c r="A217" s="2">
        <v>216</v>
      </c>
      <c r="B217" s="13" t="s">
        <v>3</v>
      </c>
      <c r="C217" s="2">
        <v>54</v>
      </c>
      <c r="D217" s="2">
        <v>0.20318957269191701</v>
      </c>
      <c r="E217" s="9">
        <v>0.358701915613242</v>
      </c>
      <c r="F217" s="2">
        <v>0.25682013630867001</v>
      </c>
      <c r="G217" s="2">
        <v>6.112912619886E-4</v>
      </c>
      <c r="H217" s="2">
        <v>4.6792129586849798E-3</v>
      </c>
      <c r="I217" s="2">
        <v>3.1383361700660002E-4</v>
      </c>
      <c r="J217" s="2">
        <v>3.1655242949329998E-4</v>
      </c>
      <c r="K217" s="2">
        <v>3.1931958344229999E-4</v>
      </c>
      <c r="L217" s="2">
        <v>6.9068735465409997E-4</v>
      </c>
      <c r="M217" s="2">
        <v>1.42857147114617E-2</v>
      </c>
      <c r="N217" s="2">
        <v>1.3146718165704099E-3</v>
      </c>
      <c r="O217" s="2">
        <v>0</v>
      </c>
      <c r="P217" s="2">
        <v>0</v>
      </c>
      <c r="Q217" s="2">
        <v>0</v>
      </c>
      <c r="R217" s="2">
        <v>6.9068735465409997E-4</v>
      </c>
      <c r="S217" s="2">
        <v>1.42857147114617E-2</v>
      </c>
      <c r="T217" s="2">
        <v>1.3146718165704099E-3</v>
      </c>
      <c r="U217" s="2">
        <v>0.64290000000000003</v>
      </c>
    </row>
    <row r="218" spans="1:21" x14ac:dyDescent="0.2">
      <c r="A218" s="2">
        <v>217</v>
      </c>
      <c r="B218" s="13" t="s">
        <v>4</v>
      </c>
      <c r="C218" s="2">
        <v>55</v>
      </c>
      <c r="D218" s="2">
        <v>0.59206690383808902</v>
      </c>
      <c r="E218" s="9">
        <v>0.62722084181649296</v>
      </c>
      <c r="F218" s="2">
        <v>0.602650673900331</v>
      </c>
      <c r="G218" s="2">
        <v>1.3156396869039999E-4</v>
      </c>
      <c r="H218" s="2">
        <v>7.0306040080530001E-4</v>
      </c>
      <c r="I218" s="2">
        <v>7.2670809458899994E-5</v>
      </c>
      <c r="J218" s="2">
        <v>7.5222400482700001E-5</v>
      </c>
      <c r="K218" s="2">
        <v>7.7984814665100005E-5</v>
      </c>
      <c r="L218" s="2">
        <v>0.41924145733937601</v>
      </c>
      <c r="M218" s="2">
        <v>0.50000000553471702</v>
      </c>
      <c r="N218" s="2">
        <v>0.44117481229560701</v>
      </c>
      <c r="O218" s="2">
        <v>0.38227891240801098</v>
      </c>
      <c r="P218" s="2">
        <v>0.44285714285714201</v>
      </c>
      <c r="Q218" s="2">
        <v>0.39725623620407902</v>
      </c>
      <c r="R218" s="2">
        <v>0.41924145733937601</v>
      </c>
      <c r="S218" s="2">
        <v>0.50000000553471702</v>
      </c>
      <c r="T218" s="2">
        <v>0.44117481229560701</v>
      </c>
      <c r="U218" s="2">
        <v>0.57140000000000002</v>
      </c>
    </row>
    <row r="219" spans="1:21" x14ac:dyDescent="0.2">
      <c r="A219" s="2">
        <v>218</v>
      </c>
      <c r="B219" s="13" t="s">
        <v>2</v>
      </c>
      <c r="C219" s="2">
        <v>55</v>
      </c>
      <c r="D219" s="2">
        <v>0.44431592609201098</v>
      </c>
      <c r="E219" s="9">
        <v>0.45427142339093302</v>
      </c>
      <c r="F219" s="2">
        <v>0.44344112191881402</v>
      </c>
      <c r="G219" s="2">
        <v>0</v>
      </c>
      <c r="H219" s="2">
        <v>0</v>
      </c>
      <c r="I219" s="2">
        <v>0</v>
      </c>
      <c r="J219" s="2">
        <v>0</v>
      </c>
      <c r="K219" s="2">
        <v>0</v>
      </c>
      <c r="L219" s="2">
        <v>0.20233766372714701</v>
      </c>
      <c r="M219" s="2">
        <v>0.271428576111793</v>
      </c>
      <c r="N219" s="2">
        <v>0.226020408528191</v>
      </c>
      <c r="O219" s="2">
        <v>0.16357142861400301</v>
      </c>
      <c r="P219" s="2">
        <v>0.221428571428571</v>
      </c>
      <c r="Q219" s="2">
        <v>0.18095238293920199</v>
      </c>
      <c r="R219" s="2">
        <v>0.20233766372714701</v>
      </c>
      <c r="S219" s="2">
        <v>0.271428576111793</v>
      </c>
      <c r="T219" s="2">
        <v>0.226020408528191</v>
      </c>
      <c r="U219" s="2">
        <v>0.44290000000000002</v>
      </c>
    </row>
    <row r="220" spans="1:21" x14ac:dyDescent="0.2">
      <c r="A220" s="2">
        <v>219</v>
      </c>
      <c r="B220" s="13" t="s">
        <v>5</v>
      </c>
      <c r="C220" s="2">
        <v>55</v>
      </c>
      <c r="D220" s="2">
        <v>0.22055817267724401</v>
      </c>
      <c r="E220" s="9">
        <v>0.37024368090288901</v>
      </c>
      <c r="F220" s="2">
        <v>0.27560040376015998</v>
      </c>
      <c r="G220" s="2">
        <v>1.2088648176619999E-4</v>
      </c>
      <c r="H220" s="2">
        <v>7.8513723398960004E-4</v>
      </c>
      <c r="I220" s="2">
        <v>6.4959915887000003E-5</v>
      </c>
      <c r="J220" s="2">
        <v>6.5561399761900006E-5</v>
      </c>
      <c r="K220" s="2">
        <v>6.6174216668299994E-5</v>
      </c>
      <c r="L220" s="2">
        <v>2.1295193050588799E-3</v>
      </c>
      <c r="M220" s="2">
        <v>4.2857144134385197E-2</v>
      </c>
      <c r="N220" s="2">
        <v>4.0308589381830998E-3</v>
      </c>
      <c r="O220" s="2">
        <v>0</v>
      </c>
      <c r="P220" s="2">
        <v>0</v>
      </c>
      <c r="Q220" s="2">
        <v>0</v>
      </c>
      <c r="R220" s="2">
        <v>2.1295193050588799E-3</v>
      </c>
      <c r="S220" s="2">
        <v>4.2857144134385197E-2</v>
      </c>
      <c r="T220" s="2">
        <v>4.0308589381830998E-3</v>
      </c>
      <c r="U220" s="2">
        <v>0.92859999999999998</v>
      </c>
    </row>
    <row r="221" spans="1:21" x14ac:dyDescent="0.2">
      <c r="A221" s="2">
        <v>220</v>
      </c>
      <c r="B221" s="13" t="s">
        <v>3</v>
      </c>
      <c r="C221" s="2">
        <v>55</v>
      </c>
      <c r="D221" s="2">
        <v>0.22764997780323001</v>
      </c>
      <c r="E221" s="9">
        <v>0.43071163765021703</v>
      </c>
      <c r="F221" s="2">
        <v>0.29529858316693902</v>
      </c>
      <c r="G221" s="2">
        <v>2.5320252170789998E-4</v>
      </c>
      <c r="H221" s="2">
        <v>1.7100855774645201E-3</v>
      </c>
      <c r="I221" s="2">
        <v>1.3546194116190001E-4</v>
      </c>
      <c r="J221" s="2">
        <v>1.3666346868770001E-4</v>
      </c>
      <c r="K221" s="2">
        <v>1.3788697459469999E-4</v>
      </c>
      <c r="L221" s="2">
        <v>1.14813063559787E-2</v>
      </c>
      <c r="M221" s="2">
        <v>0.32857143793787202</v>
      </c>
      <c r="N221" s="2">
        <v>2.21510312653013E-2</v>
      </c>
      <c r="O221" s="2">
        <v>1.7421602138450001E-4</v>
      </c>
      <c r="P221" s="2">
        <v>1.42857142857142E-2</v>
      </c>
      <c r="Q221" s="2">
        <v>3.4423406635010001E-4</v>
      </c>
      <c r="R221" s="2">
        <v>1.1195421391831901E-2</v>
      </c>
      <c r="S221" s="2">
        <v>0.31904762813023102</v>
      </c>
      <c r="T221" s="2">
        <v>2.1596011945179499E-2</v>
      </c>
      <c r="U221" s="2">
        <v>0.8286</v>
      </c>
    </row>
    <row r="222" spans="1:21" x14ac:dyDescent="0.2">
      <c r="A222" s="2">
        <v>221</v>
      </c>
      <c r="B222" s="13" t="s">
        <v>4</v>
      </c>
      <c r="C222" s="2">
        <v>56</v>
      </c>
      <c r="D222" s="2">
        <v>0.40129858510834798</v>
      </c>
      <c r="E222" s="9">
        <v>0.425284891469138</v>
      </c>
      <c r="F222" s="2">
        <v>0.39041895908968699</v>
      </c>
      <c r="G222" s="2">
        <v>4.4377681998799997E-4</v>
      </c>
      <c r="H222" s="2">
        <v>2.5109757270131701E-3</v>
      </c>
      <c r="I222" s="2">
        <v>2.4236795725299999E-4</v>
      </c>
      <c r="J222" s="2">
        <v>2.5031022461399999E-4</v>
      </c>
      <c r="K222" s="2">
        <v>2.5897340217070002E-4</v>
      </c>
      <c r="L222" s="2">
        <v>0.16364020367286</v>
      </c>
      <c r="M222" s="2">
        <v>0.26571429180247402</v>
      </c>
      <c r="N222" s="2">
        <v>0.146069289797118</v>
      </c>
      <c r="O222" s="2">
        <v>4.8429525004965897E-2</v>
      </c>
      <c r="P222" s="2">
        <v>0.124285714328289</v>
      </c>
      <c r="Q222" s="2">
        <v>5.03628085234335E-2</v>
      </c>
      <c r="R222" s="2">
        <v>0.16364020367286</v>
      </c>
      <c r="S222" s="2">
        <v>0.26571429180247402</v>
      </c>
      <c r="T222" s="2">
        <v>0.146069289797118</v>
      </c>
      <c r="U222" s="2">
        <v>0.61429999999999996</v>
      </c>
    </row>
    <row r="223" spans="1:21" x14ac:dyDescent="0.2">
      <c r="A223" s="2">
        <v>222</v>
      </c>
      <c r="B223" s="13" t="s">
        <v>2</v>
      </c>
      <c r="C223" s="2">
        <v>56</v>
      </c>
      <c r="D223" s="2">
        <v>0.61097196766308304</v>
      </c>
      <c r="E223" s="9">
        <v>0.515082515137536</v>
      </c>
      <c r="F223" s="2">
        <v>0.54710233381816298</v>
      </c>
      <c r="G223" s="2">
        <v>0</v>
      </c>
      <c r="H223" s="2">
        <v>0</v>
      </c>
      <c r="I223" s="2">
        <v>0</v>
      </c>
      <c r="J223" s="2">
        <v>0</v>
      </c>
      <c r="K223" s="2">
        <v>0</v>
      </c>
      <c r="L223" s="2">
        <v>0.87142857568604604</v>
      </c>
      <c r="M223" s="2">
        <v>0.47619048335722503</v>
      </c>
      <c r="N223" s="2">
        <v>0.54952381125518202</v>
      </c>
      <c r="O223" s="2">
        <v>0.19285714285714201</v>
      </c>
      <c r="P223" s="2">
        <v>0.25714285714285701</v>
      </c>
      <c r="Q223" s="2">
        <v>0.211904765026909</v>
      </c>
      <c r="R223" s="2">
        <v>0.87142857568604604</v>
      </c>
      <c r="S223" s="2">
        <v>0.47619048335722503</v>
      </c>
      <c r="T223" s="2">
        <v>0.54952381125518202</v>
      </c>
      <c r="U223" s="2">
        <v>0.9</v>
      </c>
    </row>
    <row r="224" spans="1:21" x14ac:dyDescent="0.2">
      <c r="A224" s="2">
        <v>223</v>
      </c>
      <c r="B224" s="13" t="s">
        <v>5</v>
      </c>
      <c r="C224" s="2">
        <v>56</v>
      </c>
      <c r="D224" s="2">
        <v>0.22083341819899399</v>
      </c>
      <c r="E224" s="9">
        <v>0.33120812816279199</v>
      </c>
      <c r="F224" s="2">
        <v>0.26418925055435699</v>
      </c>
      <c r="G224" s="2">
        <v>1.713272583272E-4</v>
      </c>
      <c r="H224" s="2">
        <v>1.14686407281884E-3</v>
      </c>
      <c r="I224" s="2">
        <v>9.1358172773800002E-5</v>
      </c>
      <c r="J224" s="2">
        <v>9.2103251621900001E-5</v>
      </c>
      <c r="K224" s="2">
        <v>9.2860742838000003E-5</v>
      </c>
      <c r="L224" s="2">
        <v>1.1542062275111599E-3</v>
      </c>
      <c r="M224" s="2">
        <v>2.4761905414717501E-2</v>
      </c>
      <c r="N224" s="2">
        <v>2.1997148969343698E-3</v>
      </c>
      <c r="O224" s="2">
        <v>1.4727540048110001E-4</v>
      </c>
      <c r="P224" s="2">
        <v>2.8571428997175999E-3</v>
      </c>
      <c r="Q224" s="2">
        <v>2.8011205473119999E-4</v>
      </c>
      <c r="R224" s="2">
        <v>1.1542062275111599E-3</v>
      </c>
      <c r="S224" s="2">
        <v>2.4761905414717501E-2</v>
      </c>
      <c r="T224" s="2">
        <v>2.1997148969343698E-3</v>
      </c>
      <c r="U224" s="2">
        <v>0.64290000000000003</v>
      </c>
    </row>
    <row r="225" spans="1:21" x14ac:dyDescent="0.2">
      <c r="A225" s="2">
        <v>224</v>
      </c>
      <c r="B225" s="13" t="s">
        <v>3</v>
      </c>
      <c r="C225" s="2">
        <v>56</v>
      </c>
      <c r="D225" s="2">
        <v>0.231105633505753</v>
      </c>
      <c r="E225" s="9">
        <v>0.37216471135616302</v>
      </c>
      <c r="F225" s="2">
        <v>0.28248504889862802</v>
      </c>
      <c r="G225" s="2">
        <v>2.6272500399500003E-4</v>
      </c>
      <c r="H225" s="2">
        <v>1.6509721720857199E-3</v>
      </c>
      <c r="I225" s="2">
        <v>1.42499678103E-4</v>
      </c>
      <c r="J225" s="2">
        <v>1.4381711371240001E-4</v>
      </c>
      <c r="K225" s="2">
        <v>1.4515939817229999E-4</v>
      </c>
      <c r="L225" s="2">
        <v>2.1553906106523101E-2</v>
      </c>
      <c r="M225" s="2">
        <v>0.11904762089252401</v>
      </c>
      <c r="N225" s="2">
        <v>3.1983023456164703E-2</v>
      </c>
      <c r="O225" s="2">
        <v>9.0548342093825299E-3</v>
      </c>
      <c r="P225" s="2">
        <v>5.7142857142857099E-2</v>
      </c>
      <c r="Q225" s="2">
        <v>1.5071265771985001E-2</v>
      </c>
      <c r="R225" s="2">
        <v>2.1553906106523101E-2</v>
      </c>
      <c r="S225" s="2">
        <v>0.11904762089252401</v>
      </c>
      <c r="T225" s="2">
        <v>3.1983023456164703E-2</v>
      </c>
      <c r="U225" s="2">
        <v>0.72860000000000003</v>
      </c>
    </row>
    <row r="226" spans="1:21" x14ac:dyDescent="0.2">
      <c r="A226" s="2">
        <v>225</v>
      </c>
      <c r="B226" s="13" t="s">
        <v>4</v>
      </c>
      <c r="C226" s="2">
        <v>57</v>
      </c>
      <c r="D226" s="2">
        <v>0.71685310346739595</v>
      </c>
      <c r="E226" s="9">
        <v>0.74906608717782097</v>
      </c>
      <c r="F226" s="2">
        <v>0.726084660845143</v>
      </c>
      <c r="G226" s="2">
        <v>4.0739340973749999E-4</v>
      </c>
      <c r="H226" s="2">
        <v>3.17460319825581E-3</v>
      </c>
      <c r="I226" s="2">
        <v>1.785714312324E-4</v>
      </c>
      <c r="J226" s="2">
        <v>2.040816337935E-4</v>
      </c>
      <c r="K226" s="2">
        <v>2.3809525051289999E-4</v>
      </c>
      <c r="L226" s="2">
        <v>0.65282313227653499</v>
      </c>
      <c r="M226" s="2">
        <v>0.68970141261815998</v>
      </c>
      <c r="N226" s="2">
        <v>0.65097423259701004</v>
      </c>
      <c r="O226" s="2">
        <v>0.53116883167198703</v>
      </c>
      <c r="P226" s="2">
        <v>0.53168367392250404</v>
      </c>
      <c r="Q226" s="2">
        <v>0.51840136221476896</v>
      </c>
      <c r="R226" s="2">
        <v>0.65282313227653499</v>
      </c>
      <c r="S226" s="2">
        <v>0.68970141261815998</v>
      </c>
      <c r="T226" s="2">
        <v>0.65097423259701004</v>
      </c>
      <c r="U226" s="2">
        <v>0.77139999999999997</v>
      </c>
    </row>
    <row r="227" spans="1:21" x14ac:dyDescent="0.2">
      <c r="A227" s="2">
        <v>226</v>
      </c>
      <c r="B227" s="13" t="s">
        <v>2</v>
      </c>
      <c r="C227" s="2">
        <v>57</v>
      </c>
      <c r="D227" s="2">
        <v>0.85039534270763395</v>
      </c>
      <c r="E227" s="9">
        <v>0.85496905020305003</v>
      </c>
      <c r="F227" s="2">
        <v>0.85134664412055605</v>
      </c>
      <c r="G227" s="2">
        <v>3.80109321059925E-3</v>
      </c>
      <c r="H227" s="2">
        <v>2.0713185758462899E-2</v>
      </c>
      <c r="I227" s="2">
        <v>1.7644016604338301E-3</v>
      </c>
      <c r="J227" s="2">
        <v>2.1757096185215799E-3</v>
      </c>
      <c r="K227" s="2">
        <v>2.9115528899378001E-3</v>
      </c>
      <c r="L227" s="2">
        <v>0.79542124526841296</v>
      </c>
      <c r="M227" s="2">
        <v>0.785302197933197</v>
      </c>
      <c r="N227" s="2">
        <v>0.78895866104534695</v>
      </c>
      <c r="O227" s="2">
        <v>0.77523809586252401</v>
      </c>
      <c r="P227" s="2">
        <v>0.76326530660901704</v>
      </c>
      <c r="Q227" s="2">
        <v>0.76666666695049801</v>
      </c>
      <c r="R227" s="2">
        <v>0.79542124526841296</v>
      </c>
      <c r="S227" s="2">
        <v>0.785302197933197</v>
      </c>
      <c r="T227" s="2">
        <v>0.78895866104534695</v>
      </c>
      <c r="U227" s="2">
        <v>0.84289999999999998</v>
      </c>
    </row>
    <row r="228" spans="1:21" x14ac:dyDescent="0.2">
      <c r="A228" s="2">
        <v>227</v>
      </c>
      <c r="B228" s="13" t="s">
        <v>5</v>
      </c>
      <c r="C228" s="2">
        <v>57</v>
      </c>
      <c r="D228" s="2">
        <v>0.250934932274477</v>
      </c>
      <c r="E228" s="9">
        <v>0.55824846497603797</v>
      </c>
      <c r="F228" s="2">
        <v>0.33754242360591802</v>
      </c>
      <c r="G228" s="2">
        <v>1.26480702144492E-3</v>
      </c>
      <c r="H228" s="2">
        <v>9.5573091280779596E-3</v>
      </c>
      <c r="I228" s="2">
        <v>6.4038648685840001E-4</v>
      </c>
      <c r="J228" s="2">
        <v>6.6194327747719998E-4</v>
      </c>
      <c r="K228" s="2">
        <v>6.876561832282E-4</v>
      </c>
      <c r="L228" s="2">
        <v>5.26934093928762E-2</v>
      </c>
      <c r="M228" s="2">
        <v>0.67278388312884696</v>
      </c>
      <c r="N228" s="2">
        <v>8.4209413746637901E-2</v>
      </c>
      <c r="O228" s="2">
        <v>2.5974137123141901E-2</v>
      </c>
      <c r="P228" s="2">
        <v>0.38310597943408098</v>
      </c>
      <c r="Q228" s="2">
        <v>3.6412811625216597E-2</v>
      </c>
      <c r="R228" s="2">
        <v>5.1779528840311902E-2</v>
      </c>
      <c r="S228" s="2">
        <v>0.66706959775515895</v>
      </c>
      <c r="T228" s="2">
        <v>8.2717805914580805E-2</v>
      </c>
      <c r="U228" s="2">
        <v>0.97140000000000004</v>
      </c>
    </row>
    <row r="229" spans="1:21" x14ac:dyDescent="0.2">
      <c r="A229" s="2">
        <v>228</v>
      </c>
      <c r="B229" s="13" t="s">
        <v>3</v>
      </c>
      <c r="C229" s="2">
        <v>57</v>
      </c>
      <c r="D229" s="2">
        <v>0.53064301503556099</v>
      </c>
      <c r="E229" s="9">
        <v>0.690738080654825</v>
      </c>
      <c r="F229" s="2">
        <v>0.57654827215841797</v>
      </c>
      <c r="G229" s="2">
        <v>9.5267785613290001E-4</v>
      </c>
      <c r="H229" s="2">
        <v>5.56915959210268E-3</v>
      </c>
      <c r="I229" s="2">
        <v>5.0229365006089998E-4</v>
      </c>
      <c r="J229" s="2">
        <v>5.3978492589000005E-4</v>
      </c>
      <c r="K229" s="2">
        <v>5.8642808081849995E-4</v>
      </c>
      <c r="L229" s="2">
        <v>0.39451346312250402</v>
      </c>
      <c r="M229" s="2">
        <v>0.75266344973019195</v>
      </c>
      <c r="N229" s="2">
        <v>0.42617736788732602</v>
      </c>
      <c r="O229" s="2">
        <v>0.33340573728616701</v>
      </c>
      <c r="P229" s="2">
        <v>0.54183673475469796</v>
      </c>
      <c r="Q229" s="2">
        <v>0.35145196403775802</v>
      </c>
      <c r="R229" s="2">
        <v>0.39428304838282702</v>
      </c>
      <c r="S229" s="2">
        <v>0.74980630661759995</v>
      </c>
      <c r="T229" s="2">
        <v>0.42575092863823599</v>
      </c>
      <c r="U229" s="2">
        <v>0.78569999999999995</v>
      </c>
    </row>
    <row r="230" spans="1:21" x14ac:dyDescent="0.2">
      <c r="A230" s="2">
        <v>229</v>
      </c>
      <c r="B230" s="13" t="s">
        <v>4</v>
      </c>
      <c r="C230" s="2">
        <v>58</v>
      </c>
      <c r="D230" s="2">
        <v>0.56261917075940504</v>
      </c>
      <c r="E230" s="9">
        <v>0.60619171687534801</v>
      </c>
      <c r="F230" s="2">
        <v>0.57946613281965198</v>
      </c>
      <c r="G230" s="2">
        <v>7.8416489064693402E-3</v>
      </c>
      <c r="H230" s="2">
        <v>4.3894618217434199E-2</v>
      </c>
      <c r="I230" s="2">
        <v>3.2069677420492599E-3</v>
      </c>
      <c r="J230" s="2">
        <v>4.3214215231793199E-3</v>
      </c>
      <c r="K230" s="2">
        <v>7.3900227867332901E-3</v>
      </c>
      <c r="L230" s="2">
        <v>0.47768329637391199</v>
      </c>
      <c r="M230" s="2">
        <v>0.51221655351774997</v>
      </c>
      <c r="N230" s="2">
        <v>0.48236181906291398</v>
      </c>
      <c r="O230" s="2">
        <v>0.46063361348850301</v>
      </c>
      <c r="P230" s="2">
        <v>0.50535714328289005</v>
      </c>
      <c r="Q230" s="2">
        <v>0.46819376157862802</v>
      </c>
      <c r="R230" s="2">
        <v>0.47768329637391199</v>
      </c>
      <c r="S230" s="2">
        <v>0.51221655351774997</v>
      </c>
      <c r="T230" s="2">
        <v>0.48236181906291398</v>
      </c>
      <c r="U230" s="2">
        <v>0.71430000000000005</v>
      </c>
    </row>
    <row r="231" spans="1:21" x14ac:dyDescent="0.2">
      <c r="A231" s="2">
        <v>230</v>
      </c>
      <c r="B231" s="13" t="s">
        <v>2</v>
      </c>
      <c r="C231" s="2">
        <v>58</v>
      </c>
      <c r="D231" s="2">
        <v>0.68357075090919195</v>
      </c>
      <c r="E231" s="9">
        <v>0.70479057473795703</v>
      </c>
      <c r="F231" s="2">
        <v>0.69056845882109197</v>
      </c>
      <c r="G231" s="2">
        <v>9.2405240716678695E-3</v>
      </c>
      <c r="H231" s="2">
        <v>4.9371779710054298E-2</v>
      </c>
      <c r="I231" s="2">
        <v>3.8628119177051899E-3</v>
      </c>
      <c r="J231" s="2">
        <v>5.1695012221378896E-3</v>
      </c>
      <c r="K231" s="2">
        <v>8.5850341644670199E-3</v>
      </c>
      <c r="L231" s="2">
        <v>0.587755103196416</v>
      </c>
      <c r="M231" s="2">
        <v>0.56889739292008501</v>
      </c>
      <c r="N231" s="2">
        <v>0.57204172781535501</v>
      </c>
      <c r="O231" s="2">
        <v>0.57857142878430201</v>
      </c>
      <c r="P231" s="2">
        <v>0.558605442409004</v>
      </c>
      <c r="Q231" s="2">
        <v>0.56067202740481903</v>
      </c>
      <c r="R231" s="2">
        <v>0.587755103196416</v>
      </c>
      <c r="S231" s="2">
        <v>0.56889739292008501</v>
      </c>
      <c r="T231" s="2">
        <v>0.57204172781535501</v>
      </c>
      <c r="U231" s="2">
        <v>0.65710000000000002</v>
      </c>
    </row>
    <row r="232" spans="1:21" x14ac:dyDescent="0.2">
      <c r="A232" s="2">
        <v>231</v>
      </c>
      <c r="B232" s="13" t="s">
        <v>5</v>
      </c>
      <c r="C232" s="2">
        <v>58</v>
      </c>
      <c r="D232" s="2">
        <v>0.291026678681373</v>
      </c>
      <c r="E232" s="9">
        <v>0.47091773961271499</v>
      </c>
      <c r="F232" s="2">
        <v>0.35122563434498599</v>
      </c>
      <c r="G232" s="2">
        <v>1.68499739541273E-3</v>
      </c>
      <c r="H232" s="2">
        <v>1.2691476415576599E-2</v>
      </c>
      <c r="I232" s="2">
        <v>8.1421433382530004E-4</v>
      </c>
      <c r="J232" s="2">
        <v>8.8760576909410001E-4</v>
      </c>
      <c r="K232" s="2">
        <v>9.823565047034999E-4</v>
      </c>
      <c r="L232" s="2">
        <v>9.0903509381626293E-2</v>
      </c>
      <c r="M232" s="2">
        <v>0.35753968272890302</v>
      </c>
      <c r="N232" s="2">
        <v>0.11875957218664</v>
      </c>
      <c r="O232" s="2">
        <v>7.8825073117124098E-2</v>
      </c>
      <c r="P232" s="2">
        <v>0.32348639507378801</v>
      </c>
      <c r="Q232" s="2">
        <v>0.10237466011728499</v>
      </c>
      <c r="R232" s="2">
        <v>8.9006596670618998E-2</v>
      </c>
      <c r="S232" s="2">
        <v>0.34900793688637799</v>
      </c>
      <c r="T232" s="2">
        <v>0.115721805393695</v>
      </c>
      <c r="U232" s="2">
        <v>0.71430000000000005</v>
      </c>
    </row>
    <row r="233" spans="1:21" x14ac:dyDescent="0.2">
      <c r="A233" s="2">
        <v>232</v>
      </c>
      <c r="B233" s="13" t="s">
        <v>3</v>
      </c>
      <c r="C233" s="2">
        <v>58</v>
      </c>
      <c r="D233" s="2">
        <v>0.35169167114155597</v>
      </c>
      <c r="E233" s="9">
        <v>0.59027129794870103</v>
      </c>
      <c r="F233" s="2">
        <v>0.42454937057835701</v>
      </c>
      <c r="G233" s="2">
        <v>3.06518733933834E-3</v>
      </c>
      <c r="H233" s="2">
        <v>1.8457346010421E-2</v>
      </c>
      <c r="I233" s="2">
        <v>1.4942866267769401E-3</v>
      </c>
      <c r="J233" s="2">
        <v>1.72127327698815E-3</v>
      </c>
      <c r="K233" s="2">
        <v>2.0556009424451201E-3</v>
      </c>
      <c r="L233" s="2">
        <v>0.16090354022702999</v>
      </c>
      <c r="M233" s="2">
        <v>0.64496882132121403</v>
      </c>
      <c r="N233" s="2">
        <v>0.19862625870321399</v>
      </c>
      <c r="O233" s="2">
        <v>0.13911457454253501</v>
      </c>
      <c r="P233" s="2">
        <v>0.63658163345285801</v>
      </c>
      <c r="Q233" s="2">
        <v>0.17253534322870601</v>
      </c>
      <c r="R233" s="2">
        <v>0.16090354022702999</v>
      </c>
      <c r="S233" s="2">
        <v>0.64496882132121403</v>
      </c>
      <c r="T233" s="2">
        <v>0.19862625870321399</v>
      </c>
      <c r="U233" s="2">
        <v>0.6</v>
      </c>
    </row>
    <row r="234" spans="1:21" x14ac:dyDescent="0.2">
      <c r="A234" s="2">
        <v>233</v>
      </c>
      <c r="B234" s="13" t="s">
        <v>4</v>
      </c>
      <c r="C234" s="2">
        <v>59</v>
      </c>
      <c r="D234" s="2">
        <v>0.56400600416319702</v>
      </c>
      <c r="E234" s="9">
        <v>0.62054017526762795</v>
      </c>
      <c r="F234" s="2">
        <v>0.58511761554649899</v>
      </c>
      <c r="G234" s="2">
        <v>8.2195286639034706E-3</v>
      </c>
      <c r="H234" s="2">
        <v>5.6891323652650601E-2</v>
      </c>
      <c r="I234" s="2">
        <v>3.26632504085344E-3</v>
      </c>
      <c r="J234" s="2">
        <v>4.2212985090113097E-3</v>
      </c>
      <c r="K234" s="2">
        <v>6.6867754794657196E-3</v>
      </c>
      <c r="L234" s="2">
        <v>0.53010902021612405</v>
      </c>
      <c r="M234" s="2">
        <v>0.60691392017262302</v>
      </c>
      <c r="N234" s="2">
        <v>0.55088572651147805</v>
      </c>
      <c r="O234" s="2">
        <v>0.50607369733708196</v>
      </c>
      <c r="P234" s="2">
        <v>0.60119547886507796</v>
      </c>
      <c r="Q234" s="2">
        <v>0.52875259518623297</v>
      </c>
      <c r="R234" s="2">
        <v>0.52955956969942297</v>
      </c>
      <c r="S234" s="2">
        <v>0.60612026900052995</v>
      </c>
      <c r="T234" s="2">
        <v>0.55023637562990102</v>
      </c>
      <c r="U234" s="2">
        <v>0.81430000000000002</v>
      </c>
    </row>
    <row r="235" spans="1:21" x14ac:dyDescent="0.2">
      <c r="A235" s="2">
        <v>234</v>
      </c>
      <c r="B235" s="13" t="s">
        <v>2</v>
      </c>
      <c r="C235" s="2">
        <v>59</v>
      </c>
      <c r="D235" s="2">
        <v>0.83418413272925696</v>
      </c>
      <c r="E235" s="9">
        <v>0.84094283921377999</v>
      </c>
      <c r="F235" s="2">
        <v>0.83308114750044604</v>
      </c>
      <c r="G235" s="2">
        <v>1.3122877185898101E-2</v>
      </c>
      <c r="H235" s="2">
        <v>8.1077227528606105E-2</v>
      </c>
      <c r="I235" s="2">
        <v>5.2671950842653002E-3</v>
      </c>
      <c r="J235" s="2">
        <v>6.98213677055069E-3</v>
      </c>
      <c r="K235" s="2">
        <v>1.1363867151417901E-2</v>
      </c>
      <c r="L235" s="2">
        <v>0.79489796076502095</v>
      </c>
      <c r="M235" s="2">
        <v>0.77285496358360495</v>
      </c>
      <c r="N235" s="2">
        <v>0.76959394301686901</v>
      </c>
      <c r="O235" s="2">
        <v>0.77933673496757205</v>
      </c>
      <c r="P235" s="2">
        <v>0.75261104553937896</v>
      </c>
      <c r="Q235" s="2">
        <v>0.74807661452463603</v>
      </c>
      <c r="R235" s="2">
        <v>0.79489796076502095</v>
      </c>
      <c r="S235" s="2">
        <v>0.77285496358360495</v>
      </c>
      <c r="T235" s="2">
        <v>0.76959394301686901</v>
      </c>
      <c r="U235" s="2">
        <v>0.88570000000000004</v>
      </c>
    </row>
    <row r="236" spans="1:21" x14ac:dyDescent="0.2">
      <c r="A236" s="2">
        <v>235</v>
      </c>
      <c r="B236" s="13" t="s">
        <v>5</v>
      </c>
      <c r="C236" s="2">
        <v>59</v>
      </c>
      <c r="D236" s="2">
        <v>0.34517928447042101</v>
      </c>
      <c r="E236" s="9">
        <v>0.56567953697272699</v>
      </c>
      <c r="F236" s="2">
        <v>0.41669271843773897</v>
      </c>
      <c r="G236" s="2">
        <v>3.3157686203984199E-3</v>
      </c>
      <c r="H236" s="2">
        <v>2.69843654640551E-2</v>
      </c>
      <c r="I236" s="2">
        <v>1.5121667995117601E-3</v>
      </c>
      <c r="J236" s="2">
        <v>1.6840338274570401E-3</v>
      </c>
      <c r="K236" s="2">
        <v>1.9278955304928599E-3</v>
      </c>
      <c r="L236" s="2">
        <v>0.16124047373554501</v>
      </c>
      <c r="M236" s="2">
        <v>0.53015873006411895</v>
      </c>
      <c r="N236" s="2">
        <v>0.20189307249550301</v>
      </c>
      <c r="O236" s="2">
        <v>0.141842302653406</v>
      </c>
      <c r="P236" s="2">
        <v>0.46181772777012398</v>
      </c>
      <c r="Q236" s="2">
        <v>0.17737005709537401</v>
      </c>
      <c r="R236" s="2">
        <v>0.15598098808633401</v>
      </c>
      <c r="S236" s="2">
        <v>0.51323696204594205</v>
      </c>
      <c r="T236" s="2">
        <v>0.19427826694611899</v>
      </c>
      <c r="U236" s="2">
        <v>0.8286</v>
      </c>
    </row>
    <row r="237" spans="1:21" x14ac:dyDescent="0.2">
      <c r="A237" s="2">
        <v>236</v>
      </c>
      <c r="B237" s="13" t="s">
        <v>3</v>
      </c>
      <c r="C237" s="2">
        <v>59</v>
      </c>
      <c r="D237" s="2">
        <v>0.41406916230916901</v>
      </c>
      <c r="E237" s="9">
        <v>0.70190588363579298</v>
      </c>
      <c r="F237" s="2">
        <v>0.50293306750910605</v>
      </c>
      <c r="G237" s="2">
        <v>3.7548470260974501E-3</v>
      </c>
      <c r="H237" s="2">
        <v>3.0294241237320999E-2</v>
      </c>
      <c r="I237" s="2">
        <v>1.7179594084154801E-3</v>
      </c>
      <c r="J237" s="2">
        <v>1.93094634700433E-3</v>
      </c>
      <c r="K237" s="2">
        <v>2.2346703684888699E-3</v>
      </c>
      <c r="L237" s="2">
        <v>0.237406664341688</v>
      </c>
      <c r="M237" s="2">
        <v>0.85250741328511903</v>
      </c>
      <c r="N237" s="2">
        <v>0.30212312287517901</v>
      </c>
      <c r="O237" s="2">
        <v>0.20239867923249</v>
      </c>
      <c r="P237" s="2">
        <v>0.83191576770373699</v>
      </c>
      <c r="Q237" s="2">
        <v>0.259118231492383</v>
      </c>
      <c r="R237" s="2">
        <v>0.23321411769304901</v>
      </c>
      <c r="S237" s="2">
        <v>0.84682975752013001</v>
      </c>
      <c r="T237" s="2">
        <v>0.297709329532725</v>
      </c>
      <c r="U237" s="2">
        <v>0.84289999999999998</v>
      </c>
    </row>
    <row r="238" spans="1:21" x14ac:dyDescent="0.2">
      <c r="A238" s="2">
        <v>237</v>
      </c>
      <c r="B238" s="13" t="s">
        <v>4</v>
      </c>
      <c r="C238" s="2">
        <v>60</v>
      </c>
      <c r="D238" s="2">
        <v>0.58860667667218602</v>
      </c>
      <c r="E238" s="9">
        <v>0.64588054503713299</v>
      </c>
      <c r="F238" s="2">
        <v>0.61068425689424699</v>
      </c>
      <c r="G238" s="2">
        <v>2.54360599709408E-3</v>
      </c>
      <c r="H238" s="2">
        <v>1.0317460341112901E-2</v>
      </c>
      <c r="I238" s="2">
        <v>1.6071428810911499E-3</v>
      </c>
      <c r="J238" s="2">
        <v>1.63265308365225E-3</v>
      </c>
      <c r="K238" s="2">
        <v>1.66666670037167E-3</v>
      </c>
      <c r="L238" s="2">
        <v>0.49163265632731501</v>
      </c>
      <c r="M238" s="2">
        <v>0.55011338123253395</v>
      </c>
      <c r="N238" s="2">
        <v>0.50541589600699199</v>
      </c>
      <c r="O238" s="2">
        <v>0.40761904780353803</v>
      </c>
      <c r="P238" s="2">
        <v>0.442023809679916</v>
      </c>
      <c r="Q238" s="2">
        <v>0.41269841470888602</v>
      </c>
      <c r="R238" s="2">
        <v>0.49163265632731501</v>
      </c>
      <c r="S238" s="2">
        <v>0.55011338123253395</v>
      </c>
      <c r="T238" s="2">
        <v>0.50541589600699199</v>
      </c>
      <c r="U238" s="2">
        <v>0.64290000000000003</v>
      </c>
    </row>
    <row r="239" spans="1:21" x14ac:dyDescent="0.2">
      <c r="A239" s="2">
        <v>238</v>
      </c>
      <c r="B239" s="13" t="s">
        <v>2</v>
      </c>
      <c r="C239" s="2">
        <v>60</v>
      </c>
      <c r="D239" s="2">
        <v>0.813466767966747</v>
      </c>
      <c r="E239" s="9">
        <v>0.82432924721922196</v>
      </c>
      <c r="F239" s="2">
        <v>0.81792499997786094</v>
      </c>
      <c r="G239" s="2">
        <v>2.6395515139609999E-4</v>
      </c>
      <c r="H239" s="2">
        <v>2.1978022796767002E-3</v>
      </c>
      <c r="I239" s="2">
        <v>1.190476252564E-4</v>
      </c>
      <c r="J239" s="2">
        <v>1.2987012575780001E-4</v>
      </c>
      <c r="K239" s="2">
        <v>1.4285713966399999E-4</v>
      </c>
      <c r="L239" s="2">
        <v>0.75054945094244796</v>
      </c>
      <c r="M239" s="2">
        <v>0.747619047760963</v>
      </c>
      <c r="N239" s="2">
        <v>0.745714285543986</v>
      </c>
      <c r="O239" s="2">
        <v>0.73571428571428499</v>
      </c>
      <c r="P239" s="2">
        <v>0.74285714285714199</v>
      </c>
      <c r="Q239" s="2">
        <v>0.73809523837906899</v>
      </c>
      <c r="R239" s="2">
        <v>0.75054945094244796</v>
      </c>
      <c r="S239" s="2">
        <v>0.747619047760963</v>
      </c>
      <c r="T239" s="2">
        <v>0.745714285543986</v>
      </c>
      <c r="U239" s="2">
        <v>0.8286</v>
      </c>
    </row>
    <row r="240" spans="1:21" x14ac:dyDescent="0.2">
      <c r="A240" s="2">
        <v>239</v>
      </c>
      <c r="B240" s="13" t="s">
        <v>5</v>
      </c>
      <c r="C240" s="2">
        <v>60</v>
      </c>
      <c r="D240" s="2">
        <v>0.218040686207158</v>
      </c>
      <c r="E240" s="9">
        <v>0.43281408122607601</v>
      </c>
      <c r="F240" s="2">
        <v>0.28238723874092098</v>
      </c>
      <c r="G240" s="2">
        <v>4.4454748941849997E-4</v>
      </c>
      <c r="H240" s="2">
        <v>2.6632292129631502E-3</v>
      </c>
      <c r="I240" s="2">
        <v>2.4437659802579998E-4</v>
      </c>
      <c r="J240" s="2">
        <v>2.4640818010079999E-4</v>
      </c>
      <c r="K240" s="2">
        <v>2.4847433004260001E-4</v>
      </c>
      <c r="L240" s="2">
        <v>1.04581683075853E-2</v>
      </c>
      <c r="M240" s="2">
        <v>0.277551020468984</v>
      </c>
      <c r="N240" s="2">
        <v>2.0030568699751498E-2</v>
      </c>
      <c r="O240" s="2">
        <v>6.0723502721105301E-3</v>
      </c>
      <c r="P240" s="2">
        <v>0.25952380959476701</v>
      </c>
      <c r="Q240" s="2">
        <v>1.18008634075522E-2</v>
      </c>
      <c r="R240" s="2">
        <v>1.04581683075853E-2</v>
      </c>
      <c r="S240" s="2">
        <v>0.277551020468984</v>
      </c>
      <c r="T240" s="2">
        <v>2.0030568699751498E-2</v>
      </c>
      <c r="U240" s="2">
        <v>0.97140000000000004</v>
      </c>
    </row>
    <row r="241" spans="1:21" x14ac:dyDescent="0.2">
      <c r="A241" s="2">
        <v>240</v>
      </c>
      <c r="B241" s="13" t="s">
        <v>3</v>
      </c>
      <c r="C241" s="2">
        <v>60</v>
      </c>
      <c r="D241" s="2">
        <v>0.41849872491189399</v>
      </c>
      <c r="E241" s="9">
        <v>0.547604395662035</v>
      </c>
      <c r="F241" s="2">
        <v>0.458304719414029</v>
      </c>
      <c r="G241" s="2">
        <v>2.5767292328440002E-4</v>
      </c>
      <c r="H241" s="2">
        <v>1.69096118770539E-3</v>
      </c>
      <c r="I241" s="2">
        <v>1.368089171592E-4</v>
      </c>
      <c r="J241" s="2">
        <v>1.3956306668529999E-4</v>
      </c>
      <c r="K241" s="2">
        <v>1.4249261834529999E-4</v>
      </c>
      <c r="L241" s="2">
        <v>0.248384658513324</v>
      </c>
      <c r="M241" s="2">
        <v>0.44365079402923502</v>
      </c>
      <c r="N241" s="2">
        <v>0.26241986421602098</v>
      </c>
      <c r="O241" s="2">
        <v>0.21274820800338401</v>
      </c>
      <c r="P241" s="2">
        <v>0.34785714319774003</v>
      </c>
      <c r="Q241" s="2">
        <v>0.22089018986693401</v>
      </c>
      <c r="R241" s="2">
        <v>0.247491801370467</v>
      </c>
      <c r="S241" s="2">
        <v>0.43650793688637801</v>
      </c>
      <c r="T241" s="2">
        <v>0.26083256261689303</v>
      </c>
      <c r="U241" s="2">
        <v>0.7429</v>
      </c>
    </row>
    <row r="242" spans="1:21" x14ac:dyDescent="0.2">
      <c r="A242" s="2">
        <v>241</v>
      </c>
      <c r="B242" s="13" t="s">
        <v>4</v>
      </c>
      <c r="C242" s="2">
        <v>61</v>
      </c>
      <c r="D242" s="2">
        <v>0.28791610939162099</v>
      </c>
      <c r="E242" s="9">
        <v>0.42546147746699198</v>
      </c>
      <c r="F242" s="2">
        <v>0.33876580510820598</v>
      </c>
      <c r="G242" s="2">
        <v>2.80799968999677E-3</v>
      </c>
      <c r="H242" s="2">
        <v>2.05557940926934E-2</v>
      </c>
      <c r="I242" s="2">
        <v>1.2762380048765599E-3</v>
      </c>
      <c r="J242" s="2">
        <v>1.45717802889911E-3</v>
      </c>
      <c r="K242" s="2">
        <v>1.7674992792308299E-3</v>
      </c>
      <c r="L242" s="2">
        <v>8.4820065966674199E-2</v>
      </c>
      <c r="M242" s="2">
        <v>0.31484127002102902</v>
      </c>
      <c r="N242" s="2">
        <v>0.107744966181261</v>
      </c>
      <c r="O242" s="2">
        <v>6.9617705699056301E-2</v>
      </c>
      <c r="P242" s="2">
        <v>0.253571428571428</v>
      </c>
      <c r="Q242" s="2">
        <v>8.5505525821021597E-2</v>
      </c>
      <c r="R242" s="2">
        <v>8.4820065966674199E-2</v>
      </c>
      <c r="S242" s="2">
        <v>0.31484127002102902</v>
      </c>
      <c r="T242" s="2">
        <v>0.107744966181261</v>
      </c>
      <c r="U242" s="2">
        <v>0.61429999999999996</v>
      </c>
    </row>
    <row r="243" spans="1:21" x14ac:dyDescent="0.2">
      <c r="A243" s="2">
        <v>242</v>
      </c>
      <c r="B243" s="13" t="s">
        <v>2</v>
      </c>
      <c r="C243" s="2">
        <v>61</v>
      </c>
      <c r="D243" s="2">
        <v>0.58108554035425097</v>
      </c>
      <c r="E243" s="9">
        <v>0.62479265608957801</v>
      </c>
      <c r="F243" s="2">
        <v>0.59823887688773003</v>
      </c>
      <c r="G243" s="2">
        <v>4.5585410203784699E-3</v>
      </c>
      <c r="H243" s="2">
        <v>2.49819989981395E-2</v>
      </c>
      <c r="I243" s="2">
        <v>1.9008349793563899E-3</v>
      </c>
      <c r="J243" s="2">
        <v>2.5178010708519299E-3</v>
      </c>
      <c r="K243" s="2">
        <v>4.1439749500049002E-3</v>
      </c>
      <c r="L243" s="2">
        <v>0.43088010294096801</v>
      </c>
      <c r="M243" s="2">
        <v>0.46126984187534797</v>
      </c>
      <c r="N243" s="2">
        <v>0.43753462348665501</v>
      </c>
      <c r="O243" s="2">
        <v>0.41909150779247201</v>
      </c>
      <c r="P243" s="2">
        <v>0.44583333347524901</v>
      </c>
      <c r="Q243" s="2">
        <v>0.423283998242446</v>
      </c>
      <c r="R243" s="2">
        <v>0.43088010294096801</v>
      </c>
      <c r="S243" s="2">
        <v>0.46126984187534797</v>
      </c>
      <c r="T243" s="2">
        <v>0.43753462348665501</v>
      </c>
      <c r="U243" s="2">
        <v>0.65710000000000002</v>
      </c>
    </row>
    <row r="244" spans="1:21" x14ac:dyDescent="0.2">
      <c r="A244" s="2">
        <v>243</v>
      </c>
      <c r="B244" s="13" t="s">
        <v>5</v>
      </c>
      <c r="C244" s="2">
        <v>61</v>
      </c>
      <c r="D244" s="2">
        <v>0.24395594298839501</v>
      </c>
      <c r="E244" s="9">
        <v>0.38511367482798398</v>
      </c>
      <c r="F244" s="2">
        <v>0.29516312586409699</v>
      </c>
      <c r="G244" s="2">
        <v>1.47398372979036E-3</v>
      </c>
      <c r="H244" s="2">
        <v>1.07193703297525E-2</v>
      </c>
      <c r="I244" s="2">
        <v>1.4912705785328701E-3</v>
      </c>
      <c r="J244" s="2">
        <v>6.6793890437110001E-4</v>
      </c>
      <c r="K244" s="2">
        <v>7.070502889941E-4</v>
      </c>
      <c r="L244" s="2">
        <v>2.4503439172570099E-2</v>
      </c>
      <c r="M244" s="2">
        <v>0.17134920677968399</v>
      </c>
      <c r="N244" s="2">
        <v>3.91206213140061E-2</v>
      </c>
      <c r="O244" s="2">
        <v>1.62964821394E-2</v>
      </c>
      <c r="P244" s="2">
        <v>0.14702380980764099</v>
      </c>
      <c r="Q244" s="2">
        <v>2.67143099169646E-2</v>
      </c>
      <c r="R244" s="2">
        <v>2.4503439172570099E-2</v>
      </c>
      <c r="S244" s="2">
        <v>0.17134920677968399</v>
      </c>
      <c r="T244" s="2">
        <v>3.91206213140061E-2</v>
      </c>
      <c r="U244" s="2">
        <v>0.7429</v>
      </c>
    </row>
    <row r="245" spans="1:21" x14ac:dyDescent="0.2">
      <c r="A245" s="2">
        <v>244</v>
      </c>
      <c r="B245" s="13" t="s">
        <v>3</v>
      </c>
      <c r="C245" s="2">
        <v>61</v>
      </c>
      <c r="D245" s="2">
        <v>0.276489353392805</v>
      </c>
      <c r="E245" s="9">
        <v>0.37621545961924902</v>
      </c>
      <c r="F245" s="2">
        <v>0.31441553618226697</v>
      </c>
      <c r="G245" s="2">
        <v>2.2898065940742999E-3</v>
      </c>
      <c r="H245" s="2">
        <v>1.4032877003773999E-2</v>
      </c>
      <c r="I245" s="2">
        <v>1.5040952837028099E-3</v>
      </c>
      <c r="J245" s="2">
        <v>1.2224345351569299E-3</v>
      </c>
      <c r="K245" s="2">
        <v>1.4160865818017201E-3</v>
      </c>
      <c r="L245" s="2">
        <v>3.5338215330349497E-2</v>
      </c>
      <c r="M245" s="2">
        <v>0.13087301616157801</v>
      </c>
      <c r="N245" s="2">
        <v>4.3172060857925999E-2</v>
      </c>
      <c r="O245" s="2">
        <v>2.1509740714515901E-2</v>
      </c>
      <c r="P245" s="2">
        <v>9.9404762046677697E-2</v>
      </c>
      <c r="Q245" s="2">
        <v>3.08128732123545E-2</v>
      </c>
      <c r="R245" s="2">
        <v>3.5338215330349497E-2</v>
      </c>
      <c r="S245" s="2">
        <v>0.13087301616157801</v>
      </c>
      <c r="T245" s="2">
        <v>4.3172060857925999E-2</v>
      </c>
      <c r="U245" s="2">
        <v>0.54290000000000005</v>
      </c>
    </row>
    <row r="246" spans="1:21" x14ac:dyDescent="0.2">
      <c r="A246" s="2">
        <v>245</v>
      </c>
      <c r="B246" s="13" t="s">
        <v>4</v>
      </c>
      <c r="C246" s="2">
        <v>62</v>
      </c>
      <c r="D246" s="2">
        <v>0.51937175414391901</v>
      </c>
      <c r="E246" s="9">
        <v>0.56711736491748199</v>
      </c>
      <c r="F246" s="2">
        <v>0.53799581272261399</v>
      </c>
      <c r="G246" s="2">
        <v>6.1022409969674601E-3</v>
      </c>
      <c r="H246" s="2">
        <v>3.3110986543553197E-2</v>
      </c>
      <c r="I246" s="2">
        <v>2.5705109782783002E-3</v>
      </c>
      <c r="J246" s="2">
        <v>3.4269223322293501E-3</v>
      </c>
      <c r="K246" s="2">
        <v>5.7556103781929999E-3</v>
      </c>
      <c r="L246" s="2">
        <v>0.42482360931379398</v>
      </c>
      <c r="M246" s="2">
        <v>0.47420634925365401</v>
      </c>
      <c r="N246" s="2">
        <v>0.433670448724712</v>
      </c>
      <c r="O246" s="2">
        <v>0.41675170159765601</v>
      </c>
      <c r="P246" s="2">
        <v>0.46250000000000002</v>
      </c>
      <c r="Q246" s="2">
        <v>0.422554113822323</v>
      </c>
      <c r="R246" s="2">
        <v>0.42482360931379398</v>
      </c>
      <c r="S246" s="2">
        <v>0.47420634925365401</v>
      </c>
      <c r="T246" s="2">
        <v>0.433670448724712</v>
      </c>
      <c r="U246" s="2">
        <v>0.87139999999999995</v>
      </c>
    </row>
    <row r="247" spans="1:21" x14ac:dyDescent="0.2">
      <c r="A247" s="2">
        <v>246</v>
      </c>
      <c r="B247" s="13" t="s">
        <v>2</v>
      </c>
      <c r="C247" s="2">
        <v>62</v>
      </c>
      <c r="D247" s="2">
        <v>0.77074629685708396</v>
      </c>
      <c r="E247" s="9">
        <v>0.78399821221828403</v>
      </c>
      <c r="F247" s="2">
        <v>0.77494793023381903</v>
      </c>
      <c r="G247" s="2">
        <v>9.5082176050969493E-3</v>
      </c>
      <c r="H247" s="2">
        <v>4.7558081256491698E-2</v>
      </c>
      <c r="I247" s="2">
        <v>3.73844713238733E-3</v>
      </c>
      <c r="J247" s="2">
        <v>5.3076783860368298E-3</v>
      </c>
      <c r="K247" s="2">
        <v>9.7921944090298193E-3</v>
      </c>
      <c r="L247" s="2">
        <v>0.69005102046898403</v>
      </c>
      <c r="M247" s="2">
        <v>0.68594104349613105</v>
      </c>
      <c r="N247" s="2">
        <v>0.68439061045646599</v>
      </c>
      <c r="O247" s="2">
        <v>0.68197278955152996</v>
      </c>
      <c r="P247" s="2">
        <v>0.67440476204667699</v>
      </c>
      <c r="Q247" s="2">
        <v>0.67373737458671801</v>
      </c>
      <c r="R247" s="2">
        <v>0.69005102046898403</v>
      </c>
      <c r="S247" s="2">
        <v>0.68594104349613105</v>
      </c>
      <c r="T247" s="2">
        <v>0.68439061045646599</v>
      </c>
      <c r="U247" s="2">
        <v>0.8286</v>
      </c>
    </row>
    <row r="248" spans="1:21" x14ac:dyDescent="0.2">
      <c r="A248" s="2">
        <v>247</v>
      </c>
      <c r="B248" s="13" t="s">
        <v>5</v>
      </c>
      <c r="C248" s="2">
        <v>62</v>
      </c>
      <c r="D248" s="2">
        <v>0.259014871929373</v>
      </c>
      <c r="E248" s="9">
        <v>0.40732139306408999</v>
      </c>
      <c r="F248" s="2">
        <v>0.31068803412573598</v>
      </c>
      <c r="G248" s="2">
        <v>2.0820322529678898E-3</v>
      </c>
      <c r="H248" s="2">
        <v>1.3034377240442801E-2</v>
      </c>
      <c r="I248" s="2">
        <v>1.01092108608489E-3</v>
      </c>
      <c r="J248" s="2">
        <v>1.1421576508187799E-3</v>
      </c>
      <c r="K248" s="2">
        <v>1.32387314058308E-3</v>
      </c>
      <c r="L248" s="2">
        <v>6.1452657237116702E-2</v>
      </c>
      <c r="M248" s="2">
        <v>0.212777777867657</v>
      </c>
      <c r="N248" s="2">
        <v>7.5235774048737103E-2</v>
      </c>
      <c r="O248" s="2">
        <v>5.59878896389688E-2</v>
      </c>
      <c r="P248" s="2">
        <v>0.18154761918953399</v>
      </c>
      <c r="Q248" s="2">
        <v>6.75850479198353E-2</v>
      </c>
      <c r="R248" s="2">
        <v>6.1452657237116702E-2</v>
      </c>
      <c r="S248" s="2">
        <v>0.212777777867657</v>
      </c>
      <c r="T248" s="2">
        <v>7.5235774048737103E-2</v>
      </c>
      <c r="U248" s="2">
        <v>0.87139999999999995</v>
      </c>
    </row>
    <row r="249" spans="1:21" x14ac:dyDescent="0.2">
      <c r="A249" s="2">
        <v>248</v>
      </c>
      <c r="B249" s="13" t="s">
        <v>3</v>
      </c>
      <c r="C249" s="2">
        <v>62</v>
      </c>
      <c r="D249" s="2">
        <v>0.29687413956437703</v>
      </c>
      <c r="E249" s="9">
        <v>0.52413052405629801</v>
      </c>
      <c r="F249" s="2">
        <v>0.36774932060922799</v>
      </c>
      <c r="G249" s="2">
        <v>3.7063862030793501E-3</v>
      </c>
      <c r="H249" s="2">
        <v>2.6679151159311999E-2</v>
      </c>
      <c r="I249" s="2">
        <v>1.7439176844033801E-3</v>
      </c>
      <c r="J249" s="2">
        <v>1.9627068033774499E-3</v>
      </c>
      <c r="K249" s="2">
        <v>2.25588816683739E-3</v>
      </c>
      <c r="L249" s="2">
        <v>9.0803186435784597E-2</v>
      </c>
      <c r="M249" s="2">
        <v>0.55555555565016601</v>
      </c>
      <c r="N249" s="2">
        <v>0.124766633499945</v>
      </c>
      <c r="O249" s="2">
        <v>7.2960291696446203E-2</v>
      </c>
      <c r="P249" s="2">
        <v>0.54404761918953404</v>
      </c>
      <c r="Q249" s="2">
        <v>0.101063023188284</v>
      </c>
      <c r="R249" s="2">
        <v>9.0803186435784597E-2</v>
      </c>
      <c r="S249" s="2">
        <v>0.55555555565016601</v>
      </c>
      <c r="T249" s="2">
        <v>0.124766633499945</v>
      </c>
      <c r="U249" s="2">
        <v>0.8</v>
      </c>
    </row>
    <row r="250" spans="1:21" x14ac:dyDescent="0.2">
      <c r="A250" s="2">
        <v>249</v>
      </c>
      <c r="B250" s="13" t="s">
        <v>4</v>
      </c>
      <c r="C250" s="2">
        <v>63</v>
      </c>
      <c r="D250" s="2">
        <v>0.48082069030829799</v>
      </c>
      <c r="E250" s="9">
        <v>0.71613606384822304</v>
      </c>
      <c r="F250" s="2">
        <v>0.56209097653627305</v>
      </c>
      <c r="G250" s="2">
        <v>3.5313302218647901E-3</v>
      </c>
      <c r="H250" s="2">
        <v>2.4509891175798E-2</v>
      </c>
      <c r="I250" s="2">
        <v>1.70828098198398E-3</v>
      </c>
      <c r="J250" s="2">
        <v>1.9203109117889999E-3</v>
      </c>
      <c r="K250" s="2">
        <v>2.2747766642298999E-3</v>
      </c>
      <c r="L250" s="2">
        <v>0.402124506128685</v>
      </c>
      <c r="M250" s="2">
        <v>0.694080703599112</v>
      </c>
      <c r="N250" s="2">
        <v>0.449969364489827</v>
      </c>
      <c r="O250" s="2">
        <v>0.32221380631838498</v>
      </c>
      <c r="P250" s="2">
        <v>0.57393081693777004</v>
      </c>
      <c r="Q250" s="2">
        <v>0.368123199790716</v>
      </c>
      <c r="R250" s="2">
        <v>0.39902628862431999</v>
      </c>
      <c r="S250" s="2">
        <v>0.68949444634573798</v>
      </c>
      <c r="T250" s="2">
        <v>0.446413296461105</v>
      </c>
      <c r="U250" s="2">
        <v>0.57140000000000002</v>
      </c>
    </row>
    <row r="251" spans="1:21" x14ac:dyDescent="0.2">
      <c r="A251" s="2">
        <v>250</v>
      </c>
      <c r="B251" s="13" t="s">
        <v>2</v>
      </c>
      <c r="C251" s="2">
        <v>63</v>
      </c>
      <c r="D251" s="2">
        <v>0.89782808103731704</v>
      </c>
      <c r="E251" s="9">
        <v>0.91172956143106698</v>
      </c>
      <c r="F251" s="2">
        <v>0.90033017184053099</v>
      </c>
      <c r="G251" s="2">
        <v>9.7611777284847805E-3</v>
      </c>
      <c r="H251" s="2">
        <v>6.2541163925613596E-2</v>
      </c>
      <c r="I251" s="2">
        <v>4.5059466102559597E-3</v>
      </c>
      <c r="J251" s="2">
        <v>5.4434173707185E-3</v>
      </c>
      <c r="K251" s="2">
        <v>7.1093052991532801E-3</v>
      </c>
      <c r="L251" s="2">
        <v>0.87671949246100001</v>
      </c>
      <c r="M251" s="2">
        <v>0.88794702163764405</v>
      </c>
      <c r="N251" s="2">
        <v>0.87281862539904398</v>
      </c>
      <c r="O251" s="2">
        <v>0.78717894735080796</v>
      </c>
      <c r="P251" s="2">
        <v>0.79239431960242102</v>
      </c>
      <c r="Q251" s="2">
        <v>0.78033523751156597</v>
      </c>
      <c r="R251" s="2">
        <v>0.87671949246100001</v>
      </c>
      <c r="S251" s="2">
        <v>0.88794702163764405</v>
      </c>
      <c r="T251" s="2">
        <v>0.87281862539904398</v>
      </c>
      <c r="U251" s="2">
        <v>0.85709999999999997</v>
      </c>
    </row>
    <row r="252" spans="1:21" x14ac:dyDescent="0.2">
      <c r="A252" s="2">
        <v>251</v>
      </c>
      <c r="B252" s="13" t="s">
        <v>5</v>
      </c>
      <c r="C252" s="2">
        <v>63</v>
      </c>
      <c r="D252" s="2">
        <v>0.51053529764924699</v>
      </c>
      <c r="E252" s="9">
        <v>0.734189938647406</v>
      </c>
      <c r="F252" s="2">
        <v>0.58116921420608203</v>
      </c>
      <c r="G252" s="2">
        <v>4.9722887575626299E-3</v>
      </c>
      <c r="H252" s="2">
        <v>3.4089769589315498E-2</v>
      </c>
      <c r="I252" s="2">
        <v>2.4339228386192398E-3</v>
      </c>
      <c r="J252" s="2">
        <v>2.7074231225664501E-3</v>
      </c>
      <c r="K252" s="2">
        <v>3.0939831248750602E-3</v>
      </c>
      <c r="L252" s="2">
        <v>0.42401296093261598</v>
      </c>
      <c r="M252" s="2">
        <v>0.87209677057606805</v>
      </c>
      <c r="N252" s="2">
        <v>0.48601473104208698</v>
      </c>
      <c r="O252" s="2">
        <v>0.37175195332882599</v>
      </c>
      <c r="P252" s="2">
        <v>0.72785593654428205</v>
      </c>
      <c r="Q252" s="2">
        <v>0.422096104148243</v>
      </c>
      <c r="R252" s="2">
        <v>0.42379318072593603</v>
      </c>
      <c r="S252" s="2">
        <v>0.87031105629035399</v>
      </c>
      <c r="T252" s="2">
        <v>0.48562334161251702</v>
      </c>
      <c r="U252" s="2">
        <v>0.7</v>
      </c>
    </row>
    <row r="253" spans="1:21" x14ac:dyDescent="0.2">
      <c r="A253" s="2">
        <v>252</v>
      </c>
      <c r="B253" s="13" t="s">
        <v>3</v>
      </c>
      <c r="C253" s="2">
        <v>63</v>
      </c>
      <c r="D253" s="2">
        <v>0.52591787512813204</v>
      </c>
      <c r="E253" s="9">
        <v>0.71006082977567397</v>
      </c>
      <c r="F253" s="2">
        <v>0.58835358662264603</v>
      </c>
      <c r="G253" s="2">
        <v>5.55498024914413E-3</v>
      </c>
      <c r="H253" s="2">
        <v>3.5691850951739698E-2</v>
      </c>
      <c r="I253" s="2">
        <v>2.7355914544646702E-3</v>
      </c>
      <c r="J253" s="2">
        <v>3.0694149609189398E-3</v>
      </c>
      <c r="K253" s="2">
        <v>3.54766279176276E-3</v>
      </c>
      <c r="L253" s="2">
        <v>0.42474172646179797</v>
      </c>
      <c r="M253" s="2">
        <v>0.78759231311934297</v>
      </c>
      <c r="N253" s="2">
        <v>0.486115095099168</v>
      </c>
      <c r="O253" s="2">
        <v>0.37419994879247798</v>
      </c>
      <c r="P253" s="2">
        <v>0.67077144639832598</v>
      </c>
      <c r="Q253" s="2">
        <v>0.42437819042908198</v>
      </c>
      <c r="R253" s="2">
        <v>0.42474172646179797</v>
      </c>
      <c r="S253" s="2">
        <v>0.78759231311934297</v>
      </c>
      <c r="T253" s="2">
        <v>0.486115095099168</v>
      </c>
      <c r="U253" s="2">
        <v>0.64290000000000003</v>
      </c>
    </row>
    <row r="254" spans="1:21" x14ac:dyDescent="0.2">
      <c r="A254" s="2">
        <v>253</v>
      </c>
      <c r="B254" s="13" t="s">
        <v>4</v>
      </c>
      <c r="C254" s="2">
        <v>64</v>
      </c>
      <c r="D254" s="2">
        <v>0.56520289991583095</v>
      </c>
      <c r="E254" s="9">
        <v>0.59922489651611799</v>
      </c>
      <c r="F254" s="2">
        <v>0.57950595212834199</v>
      </c>
      <c r="G254" s="2">
        <v>1.7908267144645901E-3</v>
      </c>
      <c r="H254" s="2">
        <v>1.6029453064714101E-2</v>
      </c>
      <c r="I254" s="2">
        <v>7.5323773281910002E-4</v>
      </c>
      <c r="J254" s="2">
        <v>8.9327923155259998E-4</v>
      </c>
      <c r="K254" s="2">
        <v>1.1073870318276499E-3</v>
      </c>
      <c r="L254" s="2">
        <v>0.437994113458054</v>
      </c>
      <c r="M254" s="2">
        <v>0.462611834066254</v>
      </c>
      <c r="N254" s="2">
        <v>0.443091903733355</v>
      </c>
      <c r="O254" s="2">
        <v>0.407368585680212</v>
      </c>
      <c r="P254" s="2">
        <v>0.43154461820210699</v>
      </c>
      <c r="Q254" s="2">
        <v>0.413547444130693</v>
      </c>
      <c r="R254" s="2">
        <v>0.437994113458054</v>
      </c>
      <c r="S254" s="2">
        <v>0.462611834066254</v>
      </c>
      <c r="T254" s="2">
        <v>0.443091903733355</v>
      </c>
      <c r="U254" s="2">
        <v>0.45710000000000001</v>
      </c>
    </row>
    <row r="255" spans="1:21" x14ac:dyDescent="0.2">
      <c r="A255" s="2">
        <v>254</v>
      </c>
      <c r="B255" s="13" t="s">
        <v>2</v>
      </c>
      <c r="C255" s="2">
        <v>64</v>
      </c>
      <c r="D255" s="2">
        <v>0.67219330157552404</v>
      </c>
      <c r="E255" s="9">
        <v>0.698985775027956</v>
      </c>
      <c r="F255" s="2">
        <v>0.68336464081491699</v>
      </c>
      <c r="G255" s="2">
        <v>5.2715574790324401E-3</v>
      </c>
      <c r="H255" s="2">
        <v>3.05117198399135E-2</v>
      </c>
      <c r="I255" s="2">
        <v>2.2568503660815101E-3</v>
      </c>
      <c r="J255" s="2">
        <v>3.4247070151780302E-3</v>
      </c>
      <c r="K255" s="2">
        <v>4.49778292594211E-3</v>
      </c>
      <c r="L255" s="2">
        <v>0.56224489808082501</v>
      </c>
      <c r="M255" s="2">
        <v>0.55904761935983305</v>
      </c>
      <c r="N255" s="2">
        <v>0.55683760728154796</v>
      </c>
      <c r="O255" s="2">
        <v>0.55238477289676602</v>
      </c>
      <c r="P255" s="2">
        <v>0.54936374596186999</v>
      </c>
      <c r="Q255" s="2">
        <v>0.54556968339851897</v>
      </c>
      <c r="R255" s="2">
        <v>0.55192743795258603</v>
      </c>
      <c r="S255" s="2">
        <v>0.54873015923159396</v>
      </c>
      <c r="T255" s="2">
        <v>0.54652014715330899</v>
      </c>
      <c r="U255" s="2">
        <v>0.52859999999999996</v>
      </c>
    </row>
    <row r="256" spans="1:21" x14ac:dyDescent="0.2">
      <c r="A256" s="2">
        <v>255</v>
      </c>
      <c r="B256" s="13" t="s">
        <v>5</v>
      </c>
      <c r="C256" s="2">
        <v>64</v>
      </c>
      <c r="D256" s="2">
        <v>0.22857213999543799</v>
      </c>
      <c r="E256" s="9">
        <v>0.38190003654786497</v>
      </c>
      <c r="F256" s="2">
        <v>0.28124237188271101</v>
      </c>
      <c r="G256" s="2">
        <v>6.8489868094080003E-4</v>
      </c>
      <c r="H256" s="2">
        <v>5.0019626505672897E-3</v>
      </c>
      <c r="I256" s="2">
        <v>3.5831752632350001E-4</v>
      </c>
      <c r="J256" s="2">
        <v>3.6126129728339997E-4</v>
      </c>
      <c r="K256" s="2">
        <v>3.6425421546609999E-4</v>
      </c>
      <c r="L256" s="2">
        <v>8.6689851113728109E-3</v>
      </c>
      <c r="M256" s="2">
        <v>0.168917749715702</v>
      </c>
      <c r="N256" s="2">
        <v>1.59053006076387E-2</v>
      </c>
      <c r="O256" s="2">
        <v>5.3278906803045896E-3</v>
      </c>
      <c r="P256" s="2">
        <v>0.13485894416059699</v>
      </c>
      <c r="Q256" s="2">
        <v>9.7238041460513992E-3</v>
      </c>
      <c r="R256" s="2">
        <v>8.6689851113728109E-3</v>
      </c>
      <c r="S256" s="2">
        <v>0.168917749715702</v>
      </c>
      <c r="T256" s="2">
        <v>1.59053006076387E-2</v>
      </c>
      <c r="U256" s="2">
        <v>0.77139999999999997</v>
      </c>
    </row>
    <row r="257" spans="1:21" x14ac:dyDescent="0.2">
      <c r="A257" s="2">
        <v>256</v>
      </c>
      <c r="B257" s="13" t="s">
        <v>3</v>
      </c>
      <c r="C257" s="2">
        <v>64</v>
      </c>
      <c r="D257" s="2">
        <v>0.32025787404605299</v>
      </c>
      <c r="E257" s="9">
        <v>0.57350400643689203</v>
      </c>
      <c r="F257" s="2">
        <v>0.39592039819274599</v>
      </c>
      <c r="G257" s="2">
        <v>5.1185805017929997E-4</v>
      </c>
      <c r="H257" s="2">
        <v>5.7521600409277803E-3</v>
      </c>
      <c r="I257" s="2">
        <v>2.3185745397180001E-4</v>
      </c>
      <c r="J257" s="2">
        <v>2.3779508108939999E-4</v>
      </c>
      <c r="K257" s="2">
        <v>2.4433769535140001E-4</v>
      </c>
      <c r="L257" s="2">
        <v>0.12867058084479399</v>
      </c>
      <c r="M257" s="2">
        <v>0.57095238140651094</v>
      </c>
      <c r="N257" s="2">
        <v>0.15451572494847399</v>
      </c>
      <c r="O257" s="2">
        <v>0.11748925168067199</v>
      </c>
      <c r="P257" s="2">
        <v>0.56020408187593695</v>
      </c>
      <c r="Q257" s="2">
        <v>0.13621542110506901</v>
      </c>
      <c r="R257" s="2">
        <v>0.12867058084479399</v>
      </c>
      <c r="S257" s="2">
        <v>0.57095238140651094</v>
      </c>
      <c r="T257" s="2">
        <v>0.15451572494847399</v>
      </c>
      <c r="U257" s="2">
        <v>0.8286</v>
      </c>
    </row>
    <row r="258" spans="1:21" x14ac:dyDescent="0.2">
      <c r="A258" s="2">
        <v>257</v>
      </c>
      <c r="B258" s="13" t="s">
        <v>4</v>
      </c>
      <c r="C258" s="2">
        <v>65</v>
      </c>
      <c r="D258" s="2">
        <v>0.68094378411769796</v>
      </c>
      <c r="E258" s="9">
        <v>0.63928662112780898</v>
      </c>
      <c r="F258" s="2">
        <v>0.64817873452390895</v>
      </c>
      <c r="G258" s="2">
        <v>5.9854243017200904E-3</v>
      </c>
      <c r="H258" s="2">
        <v>6.5499716052519405E-2</v>
      </c>
      <c r="I258" s="2">
        <v>3.1984160055539401E-3</v>
      </c>
      <c r="J258" s="2">
        <v>2.79420636028849E-3</v>
      </c>
      <c r="K258" s="2">
        <v>3.1214429123792701E-3</v>
      </c>
      <c r="L258" s="2">
        <v>0.59851553477346897</v>
      </c>
      <c r="M258" s="2">
        <v>0.46131763323875402</v>
      </c>
      <c r="N258" s="2">
        <v>0.44988448131563402</v>
      </c>
      <c r="O258" s="2">
        <v>0.52734743103917103</v>
      </c>
      <c r="P258" s="2">
        <v>0.42264547532041802</v>
      </c>
      <c r="Q258" s="2">
        <v>0.40863798019043801</v>
      </c>
      <c r="R258" s="2">
        <v>0.56895833946764396</v>
      </c>
      <c r="S258" s="2">
        <v>0.44704351095216599</v>
      </c>
      <c r="T258" s="2">
        <v>0.43401830997318003</v>
      </c>
      <c r="U258" s="2">
        <v>0.6714</v>
      </c>
    </row>
    <row r="259" spans="1:21" x14ac:dyDescent="0.2">
      <c r="A259" s="2">
        <v>258</v>
      </c>
      <c r="B259" s="13" t="s">
        <v>2</v>
      </c>
      <c r="C259" s="2">
        <v>65</v>
      </c>
      <c r="D259" s="2">
        <v>0.87667668504374296</v>
      </c>
      <c r="E259" s="9">
        <v>0.80206686386040205</v>
      </c>
      <c r="F259" s="2">
        <v>0.82751919244016903</v>
      </c>
      <c r="G259" s="2">
        <v>1.00502054373334E-2</v>
      </c>
      <c r="H259" s="2">
        <v>7.8347328864037905E-2</v>
      </c>
      <c r="I259" s="2">
        <v>4.6521838704523203E-3</v>
      </c>
      <c r="J259" s="2">
        <v>6.2449112800615101E-3</v>
      </c>
      <c r="K259" s="2">
        <v>6.72338020937916E-3</v>
      </c>
      <c r="L259" s="2">
        <v>0.88751951477357305</v>
      </c>
      <c r="M259" s="2">
        <v>0.66920172566813996</v>
      </c>
      <c r="N259" s="2">
        <v>0.70138833778245102</v>
      </c>
      <c r="O259" s="2">
        <v>0.84933007998125898</v>
      </c>
      <c r="P259" s="2">
        <v>0.641253688532326</v>
      </c>
      <c r="Q259" s="2">
        <v>0.66989455707371204</v>
      </c>
      <c r="R259" s="2">
        <v>0.88417265351329499</v>
      </c>
      <c r="S259" s="2">
        <v>0.66793156633419604</v>
      </c>
      <c r="T259" s="2">
        <v>0.69988608072910896</v>
      </c>
      <c r="U259" s="2">
        <v>0.71430000000000005</v>
      </c>
    </row>
    <row r="260" spans="1:21" x14ac:dyDescent="0.2">
      <c r="A260" s="2">
        <v>259</v>
      </c>
      <c r="B260" s="13" t="s">
        <v>5</v>
      </c>
      <c r="C260" s="2">
        <v>65</v>
      </c>
      <c r="D260" s="2">
        <v>0.43774612333093299</v>
      </c>
      <c r="E260" s="9">
        <v>0.62563944501536195</v>
      </c>
      <c r="F260" s="2">
        <v>0.49784375642027101</v>
      </c>
      <c r="G260" s="2">
        <v>2.0008804476154699E-3</v>
      </c>
      <c r="H260" s="2">
        <v>2.8222216965098398E-2</v>
      </c>
      <c r="I260" s="2">
        <v>9.4867231174639998E-4</v>
      </c>
      <c r="J260" s="2">
        <v>8.5385963819649999E-4</v>
      </c>
      <c r="K260" s="2">
        <v>8.6486465214489995E-4</v>
      </c>
      <c r="L260" s="2">
        <v>0.30013392495789698</v>
      </c>
      <c r="M260" s="2">
        <v>0.53574620607708101</v>
      </c>
      <c r="N260" s="2">
        <v>0.25403498270149699</v>
      </c>
      <c r="O260" s="2">
        <v>0.22611598941896599</v>
      </c>
      <c r="P260" s="2">
        <v>0.422178708223093</v>
      </c>
      <c r="Q260" s="2">
        <v>0.19558475004243001</v>
      </c>
      <c r="R260" s="2">
        <v>0.26757170047078799</v>
      </c>
      <c r="S260" s="2">
        <v>0.49920920362429899</v>
      </c>
      <c r="T260" s="2">
        <v>0.230533264630607</v>
      </c>
      <c r="U260" s="2">
        <v>0.8286</v>
      </c>
    </row>
    <row r="261" spans="1:21" x14ac:dyDescent="0.2">
      <c r="A261" s="2">
        <v>260</v>
      </c>
      <c r="B261" s="13" t="s">
        <v>3</v>
      </c>
      <c r="C261" s="2">
        <v>65</v>
      </c>
      <c r="D261" s="2">
        <v>0.40347781479358602</v>
      </c>
      <c r="E261" s="9">
        <v>0.55416665588106395</v>
      </c>
      <c r="F261" s="2">
        <v>0.45407506099769002</v>
      </c>
      <c r="G261" s="2">
        <v>1.5830012188026901E-3</v>
      </c>
      <c r="H261" s="2">
        <v>2.08398063001888E-2</v>
      </c>
      <c r="I261" s="2">
        <v>6.8745298776780003E-4</v>
      </c>
      <c r="J261" s="2">
        <v>6.9455267179620002E-4</v>
      </c>
      <c r="K261" s="2">
        <v>7.0182607243100001E-4</v>
      </c>
      <c r="L261" s="2">
        <v>0.245442103075661</v>
      </c>
      <c r="M261" s="2">
        <v>0.36383865651275399</v>
      </c>
      <c r="N261" s="2">
        <v>0.20116112663277499</v>
      </c>
      <c r="O261" s="2">
        <v>0.13489847426701801</v>
      </c>
      <c r="P261" s="2">
        <v>0.25145311151365002</v>
      </c>
      <c r="Q261" s="2">
        <v>0.12382841904514599</v>
      </c>
      <c r="R261" s="2">
        <v>0.18883947039555199</v>
      </c>
      <c r="S261" s="2">
        <v>0.32408231746937499</v>
      </c>
      <c r="T261" s="2">
        <v>0.16295791151268099</v>
      </c>
      <c r="U261" s="2">
        <v>0.9143</v>
      </c>
    </row>
    <row r="262" spans="1:21" x14ac:dyDescent="0.2">
      <c r="A262" s="2">
        <v>261</v>
      </c>
      <c r="B262" s="13" t="s">
        <v>4</v>
      </c>
      <c r="C262" s="2">
        <v>66</v>
      </c>
      <c r="D262" s="2">
        <v>0.32713309888328801</v>
      </c>
      <c r="E262" s="9">
        <v>0.39358123924050997</v>
      </c>
      <c r="F262" s="2">
        <v>0.35379217692783899</v>
      </c>
      <c r="G262" s="2">
        <v>5.3188389366799998E-5</v>
      </c>
      <c r="H262" s="2">
        <v>2.9421052230259998E-4</v>
      </c>
      <c r="I262" s="2">
        <v>2.9743590026300001E-5</v>
      </c>
      <c r="J262" s="2">
        <v>3.0073612495999999E-5</v>
      </c>
      <c r="K262" s="2">
        <v>3.0411394878399999E-5</v>
      </c>
      <c r="L262" s="2">
        <v>4.0816326758689997E-4</v>
      </c>
      <c r="M262" s="2">
        <v>1.42857142857142E-2</v>
      </c>
      <c r="N262" s="2">
        <v>7.9365079956399999E-4</v>
      </c>
      <c r="O262" s="2">
        <v>0</v>
      </c>
      <c r="P262" s="2">
        <v>0</v>
      </c>
      <c r="Q262" s="2">
        <v>0</v>
      </c>
      <c r="R262" s="2">
        <v>4.0816326758689997E-4</v>
      </c>
      <c r="S262" s="2">
        <v>1.42857142857142E-2</v>
      </c>
      <c r="T262" s="2">
        <v>7.9365079956399999E-4</v>
      </c>
      <c r="U262" s="2">
        <v>0.98570000000000002</v>
      </c>
    </row>
    <row r="263" spans="1:21" x14ac:dyDescent="0.2">
      <c r="A263" s="2">
        <v>262</v>
      </c>
      <c r="B263" s="13" t="s">
        <v>2</v>
      </c>
      <c r="C263" s="2">
        <v>66</v>
      </c>
      <c r="D263" s="2">
        <v>0.91151405743190195</v>
      </c>
      <c r="E263" s="9">
        <v>0.91314576012747595</v>
      </c>
      <c r="F263" s="2">
        <v>0.912304716450827</v>
      </c>
      <c r="G263" s="2">
        <v>0</v>
      </c>
      <c r="H263" s="2">
        <v>0</v>
      </c>
      <c r="I263" s="2">
        <v>0</v>
      </c>
      <c r="J263" s="2">
        <v>0</v>
      </c>
      <c r="K263" s="2">
        <v>0</v>
      </c>
      <c r="L263" s="2">
        <v>0.71428571428571397</v>
      </c>
      <c r="M263" s="2">
        <v>0.71428571428571397</v>
      </c>
      <c r="N263" s="2">
        <v>0.71428571428571397</v>
      </c>
      <c r="O263" s="2">
        <v>0</v>
      </c>
      <c r="P263" s="2">
        <v>0</v>
      </c>
      <c r="Q263" s="2">
        <v>0</v>
      </c>
      <c r="R263" s="2">
        <v>0.71428571428571397</v>
      </c>
      <c r="S263" s="2">
        <v>0.71428571428571397</v>
      </c>
      <c r="T263" s="2">
        <v>0.71428571428571397</v>
      </c>
      <c r="U263" s="2">
        <v>1</v>
      </c>
    </row>
    <row r="264" spans="1:21" x14ac:dyDescent="0.2">
      <c r="A264" s="2">
        <v>263</v>
      </c>
      <c r="B264" s="13" t="s">
        <v>5</v>
      </c>
      <c r="C264" s="2">
        <v>66</v>
      </c>
      <c r="D264" s="2">
        <v>0.20187277793884201</v>
      </c>
      <c r="E264" s="9">
        <v>0.35902258285454303</v>
      </c>
      <c r="F264" s="2">
        <v>0.255610130514417</v>
      </c>
      <c r="G264" s="2">
        <v>2.97148113272E-5</v>
      </c>
      <c r="H264" s="2">
        <v>1.642036118678E-4</v>
      </c>
      <c r="I264" s="2">
        <v>1.6611295619200001E-5</v>
      </c>
      <c r="J264" s="2">
        <v>1.6806722019899999E-5</v>
      </c>
      <c r="K264" s="2">
        <v>1.70068033705E-5</v>
      </c>
      <c r="L264" s="2">
        <v>1.1966605005519701E-3</v>
      </c>
      <c r="M264" s="2">
        <v>5.7142857142857099E-2</v>
      </c>
      <c r="N264" s="2">
        <v>2.3432419768401498E-3</v>
      </c>
      <c r="O264" s="2">
        <v>0</v>
      </c>
      <c r="P264" s="2">
        <v>0</v>
      </c>
      <c r="Q264" s="2">
        <v>0</v>
      </c>
      <c r="R264" s="2">
        <v>1.1966605005519701E-3</v>
      </c>
      <c r="S264" s="2">
        <v>5.7142857142857099E-2</v>
      </c>
      <c r="T264" s="2">
        <v>2.3432419768401498E-3</v>
      </c>
      <c r="U264" s="2">
        <v>0.9143</v>
      </c>
    </row>
    <row r="265" spans="1:21" x14ac:dyDescent="0.2">
      <c r="A265" s="2">
        <v>264</v>
      </c>
      <c r="B265" s="13" t="s">
        <v>3</v>
      </c>
      <c r="C265" s="2">
        <v>66</v>
      </c>
      <c r="D265" s="2">
        <v>0.23971041845423799</v>
      </c>
      <c r="E265" s="9">
        <v>0.34785138177020197</v>
      </c>
      <c r="F265" s="2">
        <v>0.28092648110219398</v>
      </c>
      <c r="G265" s="2">
        <v>4.0012488274699999E-5</v>
      </c>
      <c r="H265" s="2">
        <v>2.1978021998489999E-4</v>
      </c>
      <c r="I265" s="2">
        <v>2.2321428903999998E-5</v>
      </c>
      <c r="J265" s="2">
        <v>2.2675737272900001E-5</v>
      </c>
      <c r="K265" s="2">
        <v>2.3041474300299999E-5</v>
      </c>
      <c r="L265" s="2">
        <v>2.1590920165181098E-3</v>
      </c>
      <c r="M265" s="2">
        <v>0.14285714285714199</v>
      </c>
      <c r="N265" s="2">
        <v>4.2507262634379501E-3</v>
      </c>
      <c r="O265" s="2">
        <v>0</v>
      </c>
      <c r="P265" s="2">
        <v>0</v>
      </c>
      <c r="Q265" s="2">
        <v>0</v>
      </c>
      <c r="R265" s="2">
        <v>2.1590920165181098E-3</v>
      </c>
      <c r="S265" s="2">
        <v>0.14285714285714199</v>
      </c>
      <c r="T265" s="2">
        <v>4.2507262634379501E-3</v>
      </c>
      <c r="U265" s="2">
        <v>0.98570000000000002</v>
      </c>
    </row>
    <row r="266" spans="1:21" x14ac:dyDescent="0.2">
      <c r="A266" s="2">
        <v>265</v>
      </c>
      <c r="B266" s="13" t="s">
        <v>4</v>
      </c>
      <c r="C266" s="2">
        <v>67</v>
      </c>
      <c r="D266" s="2">
        <v>0.33798332299504902</v>
      </c>
      <c r="E266" s="9">
        <v>0.52015419006347596</v>
      </c>
      <c r="F266" s="2">
        <v>0.40198657597814202</v>
      </c>
      <c r="G266" s="2">
        <v>2.8707366436699999E-5</v>
      </c>
      <c r="H266" s="2">
        <v>1.5873016257369999E-4</v>
      </c>
      <c r="I266" s="2">
        <v>1.6051364530399999E-5</v>
      </c>
      <c r="J266" s="2">
        <v>1.62337657197E-5</v>
      </c>
      <c r="K266" s="2">
        <v>1.6420361186800001E-5</v>
      </c>
      <c r="L266" s="2">
        <v>0.33431566138086499</v>
      </c>
      <c r="M266" s="2">
        <v>0.58571428571428497</v>
      </c>
      <c r="N266" s="2">
        <v>0.33977513965219203</v>
      </c>
      <c r="O266" s="2">
        <v>0</v>
      </c>
      <c r="P266" s="2">
        <v>0</v>
      </c>
      <c r="Q266" s="2">
        <v>0</v>
      </c>
      <c r="R266" s="2">
        <v>0.33431566138086499</v>
      </c>
      <c r="S266" s="2">
        <v>0.58571428571428497</v>
      </c>
      <c r="T266" s="2">
        <v>0.33977513965219203</v>
      </c>
      <c r="U266" s="2">
        <v>0.85709999999999997</v>
      </c>
    </row>
    <row r="267" spans="1:21" x14ac:dyDescent="0.2">
      <c r="A267" s="2">
        <v>266</v>
      </c>
      <c r="B267" s="13" t="s">
        <v>2</v>
      </c>
      <c r="C267" s="2">
        <v>67</v>
      </c>
      <c r="D267" s="2">
        <v>0.96055761745997803</v>
      </c>
      <c r="E267" s="9">
        <v>0.96055761745997803</v>
      </c>
      <c r="F267" s="2">
        <v>0.96055761745997803</v>
      </c>
      <c r="G267" s="2">
        <v>0</v>
      </c>
      <c r="H267" s="2">
        <v>0</v>
      </c>
      <c r="I267" s="2">
        <v>0</v>
      </c>
      <c r="J267" s="2">
        <v>0</v>
      </c>
      <c r="K267" s="2">
        <v>0</v>
      </c>
      <c r="L267" s="2">
        <v>0.84285714285714197</v>
      </c>
      <c r="M267" s="2">
        <v>0.84285714285714197</v>
      </c>
      <c r="N267" s="2">
        <v>0.84285714285714197</v>
      </c>
      <c r="O267" s="2">
        <v>0</v>
      </c>
      <c r="P267" s="2">
        <v>0</v>
      </c>
      <c r="Q267" s="2">
        <v>0</v>
      </c>
      <c r="R267" s="2">
        <v>0.84285714285714197</v>
      </c>
      <c r="S267" s="2">
        <v>0.84285714285714197</v>
      </c>
      <c r="T267" s="2">
        <v>0.84285714285714197</v>
      </c>
      <c r="U267" s="2">
        <v>1</v>
      </c>
    </row>
    <row r="268" spans="1:21" x14ac:dyDescent="0.2">
      <c r="A268" s="2">
        <v>267</v>
      </c>
      <c r="B268" s="13" t="s">
        <v>5</v>
      </c>
      <c r="C268" s="2">
        <v>67</v>
      </c>
      <c r="D268" s="2">
        <v>0.19188932244266699</v>
      </c>
      <c r="E268" s="9">
        <v>0.35618284259523603</v>
      </c>
      <c r="F268" s="2">
        <v>0.24785122019903999</v>
      </c>
      <c r="G268" s="2">
        <v>1.154472369568E-4</v>
      </c>
      <c r="H268" s="2">
        <v>7.4055778927039999E-4</v>
      </c>
      <c r="I268" s="2">
        <v>6.2282376789600007E-5</v>
      </c>
      <c r="J268" s="2">
        <v>6.2833907681399999E-5</v>
      </c>
      <c r="K268" s="2">
        <v>6.3395362979300004E-5</v>
      </c>
      <c r="L268" s="2">
        <v>1.275510261101E-4</v>
      </c>
      <c r="M268" s="2">
        <v>1.42857142857142E-2</v>
      </c>
      <c r="N268" s="2">
        <v>2.5284449969019998E-4</v>
      </c>
      <c r="O268" s="2">
        <v>0</v>
      </c>
      <c r="P268" s="2">
        <v>0</v>
      </c>
      <c r="Q268" s="2">
        <v>0</v>
      </c>
      <c r="R268" s="2">
        <v>1.275510261101E-4</v>
      </c>
      <c r="S268" s="2">
        <v>1.42857142857142E-2</v>
      </c>
      <c r="T268" s="2">
        <v>2.5284449969019998E-4</v>
      </c>
      <c r="U268" s="2">
        <v>0.88570000000000004</v>
      </c>
    </row>
    <row r="269" spans="1:21" x14ac:dyDescent="0.2">
      <c r="A269" s="2">
        <v>268</v>
      </c>
      <c r="B269" s="13" t="s">
        <v>3</v>
      </c>
      <c r="C269" s="2">
        <v>67</v>
      </c>
      <c r="D269" s="2">
        <v>0.197055835809026</v>
      </c>
      <c r="E269" s="9">
        <v>0.34676829831940698</v>
      </c>
      <c r="F269" s="2">
        <v>0.24899874478578499</v>
      </c>
      <c r="G269" s="2">
        <v>8.98904433208E-5</v>
      </c>
      <c r="H269" s="2">
        <v>5.8958581648770004E-4</v>
      </c>
      <c r="I269" s="2">
        <v>4.8204258616500002E-5</v>
      </c>
      <c r="J269" s="2">
        <v>4.8617674370400002E-5</v>
      </c>
      <c r="K269" s="2">
        <v>4.9038298727400002E-5</v>
      </c>
      <c r="L269" s="2">
        <v>4.76190490382058E-3</v>
      </c>
      <c r="M269" s="2">
        <v>1.42857142857142E-2</v>
      </c>
      <c r="N269" s="2">
        <v>7.14285714285714E-3</v>
      </c>
      <c r="O269" s="2">
        <v>0</v>
      </c>
      <c r="P269" s="2">
        <v>0</v>
      </c>
      <c r="Q269" s="2">
        <v>0</v>
      </c>
      <c r="R269" s="2">
        <v>4.76190490382058E-3</v>
      </c>
      <c r="S269" s="2">
        <v>1.42857142857142E-2</v>
      </c>
      <c r="T269" s="2">
        <v>7.14285714285714E-3</v>
      </c>
      <c r="U269" s="2">
        <v>0.94289999999999996</v>
      </c>
    </row>
    <row r="270" spans="1:21" x14ac:dyDescent="0.2">
      <c r="A270" s="2">
        <v>269</v>
      </c>
      <c r="B270" s="13" t="s">
        <v>4</v>
      </c>
      <c r="C270" s="2">
        <v>68</v>
      </c>
      <c r="D270" s="2">
        <v>0.10576809964009599</v>
      </c>
      <c r="E270" s="9">
        <v>0.247366619961602</v>
      </c>
      <c r="F270" s="2">
        <v>0.147093568529401</v>
      </c>
      <c r="G270" s="2">
        <v>1.9173507046499999E-5</v>
      </c>
      <c r="H270" s="2">
        <v>1.066098056201E-4</v>
      </c>
      <c r="I270" s="2">
        <v>1.07411386645E-5</v>
      </c>
      <c r="J270" s="2">
        <v>1.0822510479799999E-5</v>
      </c>
      <c r="K270" s="2">
        <v>1.0905125444500001E-5</v>
      </c>
      <c r="L270" s="2">
        <v>5.5414050418351301E-3</v>
      </c>
      <c r="M270" s="2">
        <v>0.27142857142857102</v>
      </c>
      <c r="N270" s="2">
        <v>1.0778605272727299E-2</v>
      </c>
      <c r="O270" s="2">
        <v>0</v>
      </c>
      <c r="P270" s="2">
        <v>0</v>
      </c>
      <c r="Q270" s="2">
        <v>0</v>
      </c>
      <c r="R270" s="2">
        <v>5.5414050418351301E-3</v>
      </c>
      <c r="S270" s="2">
        <v>0.27142857142857102</v>
      </c>
      <c r="T270" s="2">
        <v>1.0778605272727299E-2</v>
      </c>
      <c r="U270" s="2">
        <v>0.84289999999999998</v>
      </c>
    </row>
    <row r="271" spans="1:21" x14ac:dyDescent="0.2">
      <c r="A271" s="2">
        <v>270</v>
      </c>
      <c r="B271" s="13" t="s">
        <v>2</v>
      </c>
      <c r="C271" s="2">
        <v>68</v>
      </c>
      <c r="D271" s="2">
        <v>0.95041498967579396</v>
      </c>
      <c r="E271" s="9">
        <v>0.95041498967579396</v>
      </c>
      <c r="F271" s="2">
        <v>0.95041498967579396</v>
      </c>
      <c r="G271" s="2">
        <v>0</v>
      </c>
      <c r="H271" s="2">
        <v>0</v>
      </c>
      <c r="I271" s="2">
        <v>0</v>
      </c>
      <c r="J271" s="2">
        <v>0</v>
      </c>
      <c r="K271" s="2">
        <v>0</v>
      </c>
      <c r="L271" s="2">
        <v>0.8</v>
      </c>
      <c r="M271" s="2">
        <v>0.8</v>
      </c>
      <c r="N271" s="2">
        <v>0.8</v>
      </c>
      <c r="O271" s="2">
        <v>0</v>
      </c>
      <c r="P271" s="2">
        <v>0</v>
      </c>
      <c r="Q271" s="2">
        <v>0</v>
      </c>
      <c r="R271" s="2">
        <v>0.8</v>
      </c>
      <c r="S271" s="2">
        <v>0.8</v>
      </c>
      <c r="T271" s="2">
        <v>0.8</v>
      </c>
      <c r="U271" s="2">
        <v>0.8</v>
      </c>
    </row>
    <row r="272" spans="1:21" x14ac:dyDescent="0.2">
      <c r="A272" s="2">
        <v>271</v>
      </c>
      <c r="B272" s="13" t="s">
        <v>5</v>
      </c>
      <c r="C272" s="2">
        <v>68</v>
      </c>
      <c r="D272" s="2">
        <v>0.18548659533262199</v>
      </c>
      <c r="E272" s="9">
        <v>0.39181779963629498</v>
      </c>
      <c r="F272" s="2">
        <v>0.25012751626116803</v>
      </c>
      <c r="G272" s="2">
        <v>3.9391951369399997E-5</v>
      </c>
      <c r="H272" s="2">
        <v>2.164502229009E-4</v>
      </c>
      <c r="I272" s="2">
        <v>2.1978021998499998E-5</v>
      </c>
      <c r="J272" s="2">
        <v>2.2321428903999998E-5</v>
      </c>
      <c r="K272" s="2">
        <v>2.2675737272900001E-5</v>
      </c>
      <c r="L272" s="2">
        <v>9.4657006939607002E-3</v>
      </c>
      <c r="M272" s="2">
        <v>0.52857142857142803</v>
      </c>
      <c r="N272" s="2">
        <v>1.8565106391906699E-2</v>
      </c>
      <c r="O272" s="2">
        <v>0</v>
      </c>
      <c r="P272" s="2">
        <v>0</v>
      </c>
      <c r="Q272" s="2">
        <v>0</v>
      </c>
      <c r="R272" s="2">
        <v>9.4657006939607002E-3</v>
      </c>
      <c r="S272" s="2">
        <v>0.52857142857142803</v>
      </c>
      <c r="T272" s="2">
        <v>1.8565106391906699E-2</v>
      </c>
      <c r="U272" s="2">
        <v>0.68569999999999998</v>
      </c>
    </row>
    <row r="273" spans="1:21" x14ac:dyDescent="0.2">
      <c r="A273" s="2">
        <v>272</v>
      </c>
      <c r="B273" s="13" t="s">
        <v>3</v>
      </c>
      <c r="C273" s="2">
        <v>68</v>
      </c>
      <c r="D273" s="2">
        <v>0.19178889457668499</v>
      </c>
      <c r="E273" s="9">
        <v>0.37641847814832402</v>
      </c>
      <c r="F273" s="2">
        <v>0.25226523429155301</v>
      </c>
      <c r="G273" s="2">
        <v>2.6057088481500001E-5</v>
      </c>
      <c r="H273" s="2">
        <v>1.443001441658E-4</v>
      </c>
      <c r="I273" s="2">
        <v>1.45772588439E-5</v>
      </c>
      <c r="J273" s="2">
        <v>1.4727541045999999E-5</v>
      </c>
      <c r="K273" s="2">
        <v>1.48809531571E-5</v>
      </c>
      <c r="L273" s="2">
        <v>2.10541869912828E-3</v>
      </c>
      <c r="M273" s="2">
        <v>0.1</v>
      </c>
      <c r="N273" s="2">
        <v>4.1100324796778803E-3</v>
      </c>
      <c r="O273" s="2">
        <v>0</v>
      </c>
      <c r="P273" s="2">
        <v>0</v>
      </c>
      <c r="Q273" s="2">
        <v>0</v>
      </c>
      <c r="R273" s="2">
        <v>2.10541869912828E-3</v>
      </c>
      <c r="S273" s="2">
        <v>0.1</v>
      </c>
      <c r="T273" s="2">
        <v>4.1100324796778803E-3</v>
      </c>
      <c r="U273" s="2">
        <v>0.94289999999999996</v>
      </c>
    </row>
    <row r="274" spans="1:21" x14ac:dyDescent="0.2">
      <c r="A274" s="2">
        <v>273</v>
      </c>
      <c r="B274" s="13" t="s">
        <v>4</v>
      </c>
      <c r="C274" s="2">
        <v>69</v>
      </c>
      <c r="D274" s="2">
        <v>0.73651983716658098</v>
      </c>
      <c r="E274" s="9">
        <v>0.73845088503190404</v>
      </c>
      <c r="F274" s="2">
        <v>0.72991673861231099</v>
      </c>
      <c r="G274" s="2">
        <v>6.2500003592244197E-3</v>
      </c>
      <c r="H274" s="2">
        <v>3.3408437616058703E-2</v>
      </c>
      <c r="I274" s="2">
        <v>8.3818681055812892E-3</v>
      </c>
      <c r="J274" s="2">
        <v>2.68837215013003E-3</v>
      </c>
      <c r="K274" s="2">
        <v>2.9299368632824201E-3</v>
      </c>
      <c r="L274" s="2">
        <v>0.68837469055184297</v>
      </c>
      <c r="M274" s="2">
        <v>0.64424445054360802</v>
      </c>
      <c r="N274" s="2">
        <v>0.62458400509453205</v>
      </c>
      <c r="O274" s="2">
        <v>0.64261952047901405</v>
      </c>
      <c r="P274" s="2">
        <v>0.61671472417988904</v>
      </c>
      <c r="Q274" s="2">
        <v>0.60381777158805305</v>
      </c>
      <c r="R274" s="2">
        <v>0.68722261706633203</v>
      </c>
      <c r="S274" s="2">
        <v>0.64418807439505998</v>
      </c>
      <c r="T274" s="2">
        <v>0.62447651290733897</v>
      </c>
      <c r="U274" s="2">
        <v>0.7571</v>
      </c>
    </row>
    <row r="275" spans="1:21" x14ac:dyDescent="0.2">
      <c r="A275" s="2">
        <v>274</v>
      </c>
      <c r="B275" s="13" t="s">
        <v>2</v>
      </c>
      <c r="C275" s="2">
        <v>69</v>
      </c>
      <c r="D275" s="2">
        <v>0.833173515541212</v>
      </c>
      <c r="E275" s="9">
        <v>0.84122901516301296</v>
      </c>
      <c r="F275" s="2">
        <v>0.83247206253664796</v>
      </c>
      <c r="G275" s="2">
        <v>3.58615807823038E-3</v>
      </c>
      <c r="H275" s="2">
        <v>2.71212693037731E-2</v>
      </c>
      <c r="I275" s="2">
        <v>1.68707054856765E-3</v>
      </c>
      <c r="J275" s="2">
        <v>1.92586683052858E-3</v>
      </c>
      <c r="K275" s="2">
        <v>2.2812349197920399E-3</v>
      </c>
      <c r="L275" s="2">
        <v>0.78265368193387896</v>
      </c>
      <c r="M275" s="2">
        <v>0.75532687008380806</v>
      </c>
      <c r="N275" s="2">
        <v>0.74450224616697802</v>
      </c>
      <c r="O275" s="2">
        <v>0.75900411776133903</v>
      </c>
      <c r="P275" s="2">
        <v>0.72086674230439296</v>
      </c>
      <c r="Q275" s="2">
        <v>0.72184275580304003</v>
      </c>
      <c r="R275" s="2">
        <v>0.77630744214568803</v>
      </c>
      <c r="S275" s="2">
        <v>0.75409223256366598</v>
      </c>
      <c r="T275" s="2">
        <v>0.74249749566827505</v>
      </c>
      <c r="U275" s="2">
        <v>0.8286</v>
      </c>
    </row>
    <row r="276" spans="1:21" x14ac:dyDescent="0.2">
      <c r="A276" s="2">
        <v>275</v>
      </c>
      <c r="B276" s="13" t="s">
        <v>5</v>
      </c>
      <c r="C276" s="2">
        <v>69</v>
      </c>
      <c r="D276" s="2">
        <v>0.30897269738571898</v>
      </c>
      <c r="E276" s="9">
        <v>0.62044798029320503</v>
      </c>
      <c r="F276" s="2">
        <v>0.380443205365112</v>
      </c>
      <c r="G276" s="2">
        <v>5.4119757426500002E-4</v>
      </c>
      <c r="H276" s="2">
        <v>5.8583532925695096E-3</v>
      </c>
      <c r="I276" s="2">
        <v>2.4433874849429999E-4</v>
      </c>
      <c r="J276" s="2">
        <v>2.5791808085550002E-4</v>
      </c>
      <c r="K276" s="2">
        <v>2.7439005082539999E-4</v>
      </c>
      <c r="L276" s="2">
        <v>0.140468510725934</v>
      </c>
      <c r="M276" s="2">
        <v>0.764422674051352</v>
      </c>
      <c r="N276" s="2">
        <v>0.119630850319351</v>
      </c>
      <c r="O276" s="2">
        <v>0.10155413826994</v>
      </c>
      <c r="P276" s="2">
        <v>0.71637532929224601</v>
      </c>
      <c r="Q276" s="2">
        <v>8.4799568042425097E-2</v>
      </c>
      <c r="R276" s="2">
        <v>0.13572665171564599</v>
      </c>
      <c r="S276" s="2">
        <v>0.75549287913101004</v>
      </c>
      <c r="T276" s="2">
        <v>0.116908677241631</v>
      </c>
      <c r="U276" s="2">
        <v>0.65710000000000002</v>
      </c>
    </row>
    <row r="277" spans="1:21" x14ac:dyDescent="0.2">
      <c r="A277" s="2">
        <v>276</v>
      </c>
      <c r="B277" s="13" t="s">
        <v>3</v>
      </c>
      <c r="C277" s="2">
        <v>69</v>
      </c>
      <c r="D277" s="2">
        <v>0.532594369351863</v>
      </c>
      <c r="E277" s="9">
        <v>0.72560588462012099</v>
      </c>
      <c r="F277" s="2">
        <v>0.57317908108234406</v>
      </c>
      <c r="G277" s="2">
        <v>1.5107574581634199E-3</v>
      </c>
      <c r="H277" s="2">
        <v>1.21290161740034E-2</v>
      </c>
      <c r="I277" s="2">
        <v>7.2377070277330005E-4</v>
      </c>
      <c r="J277" s="2">
        <v>7.8862176783979997E-4</v>
      </c>
      <c r="K277" s="2">
        <v>8.7105367440800004E-4</v>
      </c>
      <c r="L277" s="2">
        <v>0.403232129556792</v>
      </c>
      <c r="M277" s="2">
        <v>0.77639575249382398</v>
      </c>
      <c r="N277" s="2">
        <v>0.379951707140675</v>
      </c>
      <c r="O277" s="2">
        <v>0.376753266448421</v>
      </c>
      <c r="P277" s="2">
        <v>0.74888908857745695</v>
      </c>
      <c r="Q277" s="2">
        <v>0.35551442115434501</v>
      </c>
      <c r="R277" s="2">
        <v>0.40015650178704898</v>
      </c>
      <c r="S277" s="2">
        <v>0.77595872368131302</v>
      </c>
      <c r="T277" s="2">
        <v>0.37919460213077899</v>
      </c>
      <c r="U277" s="2">
        <v>0.71430000000000005</v>
      </c>
    </row>
    <row r="278" spans="1:21" x14ac:dyDescent="0.2">
      <c r="A278" s="2">
        <v>277</v>
      </c>
      <c r="B278" s="13" t="s">
        <v>4</v>
      </c>
      <c r="C278" s="2">
        <v>70</v>
      </c>
      <c r="D278" s="2">
        <v>0.54833099863358903</v>
      </c>
      <c r="E278" s="9">
        <v>0.57271914844002003</v>
      </c>
      <c r="F278" s="2">
        <v>0.55199510114533501</v>
      </c>
      <c r="G278" s="2">
        <v>3.28167597846394E-3</v>
      </c>
      <c r="H278" s="2">
        <v>2.04160571098327E-2</v>
      </c>
      <c r="I278" s="2">
        <v>1.4806893034671801E-3</v>
      </c>
      <c r="J278" s="2">
        <v>2.24902312620542E-3</v>
      </c>
      <c r="K278" s="2">
        <v>2.3189371306216299E-3</v>
      </c>
      <c r="L278" s="2">
        <v>0.42321122039907699</v>
      </c>
      <c r="M278" s="2">
        <v>0.39766785316169201</v>
      </c>
      <c r="N278" s="2">
        <v>0.37095403716500303</v>
      </c>
      <c r="O278" s="2">
        <v>0.35509485381522299</v>
      </c>
      <c r="P278" s="2">
        <v>0.33900336977094397</v>
      </c>
      <c r="Q278" s="2">
        <v>0.324847307561763</v>
      </c>
      <c r="R278" s="2">
        <v>0.40519139408799099</v>
      </c>
      <c r="S278" s="2">
        <v>0.38123395312577402</v>
      </c>
      <c r="T278" s="2">
        <v>0.35955173458371797</v>
      </c>
      <c r="U278" s="2">
        <v>0.61429999999999996</v>
      </c>
    </row>
    <row r="279" spans="1:21" x14ac:dyDescent="0.2">
      <c r="A279" s="2">
        <v>278</v>
      </c>
      <c r="B279" s="13" t="s">
        <v>2</v>
      </c>
      <c r="C279" s="2">
        <v>70</v>
      </c>
      <c r="D279" s="2">
        <v>0.86772858500480599</v>
      </c>
      <c r="E279" s="9">
        <v>0.86523233950138001</v>
      </c>
      <c r="F279" s="2">
        <v>0.86357131004333498</v>
      </c>
      <c r="G279" s="2">
        <v>1.44417884044482E-3</v>
      </c>
      <c r="H279" s="2">
        <v>1.7929793654807898E-2</v>
      </c>
      <c r="I279" s="2">
        <v>6.7729215183400004E-4</v>
      </c>
      <c r="J279" s="2">
        <v>6.7284278380349996E-4</v>
      </c>
      <c r="K279" s="2">
        <v>7.3049885104409999E-4</v>
      </c>
      <c r="L279" s="2">
        <v>0.82683947279251002</v>
      </c>
      <c r="M279" s="2">
        <v>0.79670145415834004</v>
      </c>
      <c r="N279" s="2">
        <v>0.79242517690041203</v>
      </c>
      <c r="O279" s="2">
        <v>0.82148988417216695</v>
      </c>
      <c r="P279" s="2">
        <v>0.77241366793002397</v>
      </c>
      <c r="Q279" s="2">
        <v>0.78538857347198898</v>
      </c>
      <c r="R279" s="2">
        <v>0.82667238820078104</v>
      </c>
      <c r="S279" s="2">
        <v>0.79652881696820199</v>
      </c>
      <c r="T279" s="2">
        <v>0.79225536156445697</v>
      </c>
      <c r="U279" s="2">
        <v>0.87139999999999995</v>
      </c>
    </row>
    <row r="280" spans="1:21" x14ac:dyDescent="0.2">
      <c r="A280" s="2">
        <v>279</v>
      </c>
      <c r="B280" s="13" t="s">
        <v>5</v>
      </c>
      <c r="C280" s="2">
        <v>70</v>
      </c>
      <c r="D280" s="2">
        <v>0.31572093090840703</v>
      </c>
      <c r="E280" s="9">
        <v>0.64651669199977602</v>
      </c>
      <c r="F280" s="2">
        <v>0.39273011748279801</v>
      </c>
      <c r="G280" s="2">
        <v>6.4817402079440001E-4</v>
      </c>
      <c r="H280" s="2">
        <v>8.1883059448695592E-3</v>
      </c>
      <c r="I280" s="2">
        <v>2.9582298011519999E-4</v>
      </c>
      <c r="J280" s="2">
        <v>2.9987273384379998E-4</v>
      </c>
      <c r="K280" s="2">
        <v>3.0408163979049998E-4</v>
      </c>
      <c r="L280" s="2">
        <v>0.151917313435114</v>
      </c>
      <c r="M280" s="2">
        <v>0.82444205496992296</v>
      </c>
      <c r="N280" s="2">
        <v>0.15408926794438399</v>
      </c>
      <c r="O280" s="2">
        <v>0.123219713565361</v>
      </c>
      <c r="P280" s="2">
        <v>0.76771304032632204</v>
      </c>
      <c r="Q280" s="2">
        <v>0.122474605430449</v>
      </c>
      <c r="R280" s="2">
        <v>0.13694436738733201</v>
      </c>
      <c r="S280" s="2">
        <v>0.81163547315767803</v>
      </c>
      <c r="T280" s="2">
        <v>0.14174707294441699</v>
      </c>
      <c r="U280" s="2">
        <v>0.7429</v>
      </c>
    </row>
    <row r="281" spans="1:21" x14ac:dyDescent="0.2">
      <c r="A281" s="2">
        <v>280</v>
      </c>
      <c r="B281" s="13" t="s">
        <v>3</v>
      </c>
      <c r="C281" s="2">
        <v>70</v>
      </c>
      <c r="D281" s="2">
        <v>0.32144004361970002</v>
      </c>
      <c r="E281" s="9">
        <v>0.65375417385782497</v>
      </c>
      <c r="F281" s="2">
        <v>0.40163268255335899</v>
      </c>
      <c r="G281" s="2">
        <v>8.5496394562400004E-4</v>
      </c>
      <c r="H281" s="2">
        <v>9.1526574189109405E-3</v>
      </c>
      <c r="I281" s="2">
        <v>4.5074190711599999E-4</v>
      </c>
      <c r="J281" s="2">
        <v>4.0435710127760001E-4</v>
      </c>
      <c r="K281" s="2">
        <v>4.2273848022369998E-4</v>
      </c>
      <c r="L281" s="2">
        <v>0.16183329227912599</v>
      </c>
      <c r="M281" s="2">
        <v>0.83638439221041505</v>
      </c>
      <c r="N281" s="2">
        <v>0.161122695675918</v>
      </c>
      <c r="O281" s="2">
        <v>0.14300847886396301</v>
      </c>
      <c r="P281" s="2">
        <v>0.78478234708309103</v>
      </c>
      <c r="Q281" s="2">
        <v>0.134433541007872</v>
      </c>
      <c r="R281" s="2">
        <v>0.15530280703013399</v>
      </c>
      <c r="S281" s="2">
        <v>0.819647753238678</v>
      </c>
      <c r="T281" s="2">
        <v>0.15325722582638199</v>
      </c>
      <c r="U281" s="2">
        <v>0.7</v>
      </c>
    </row>
    <row r="282" spans="1:21" x14ac:dyDescent="0.2">
      <c r="A282" s="2">
        <v>281</v>
      </c>
      <c r="B282" s="13" t="s">
        <v>4</v>
      </c>
      <c r="C282" s="2">
        <v>71</v>
      </c>
      <c r="D282" s="2">
        <v>0.33207104887281103</v>
      </c>
      <c r="E282" s="9">
        <v>0.38094297094004398</v>
      </c>
      <c r="F282" s="2">
        <v>0.34693771728447498</v>
      </c>
      <c r="G282" s="2">
        <v>3.2795883848200002E-4</v>
      </c>
      <c r="H282" s="2">
        <v>1.8218380199479199E-3</v>
      </c>
      <c r="I282" s="2">
        <v>1.8366645173439999E-4</v>
      </c>
      <c r="J282" s="2">
        <v>1.85173789006E-4</v>
      </c>
      <c r="K282" s="2">
        <v>1.86706443284E-4</v>
      </c>
      <c r="L282" s="2">
        <v>2.3952837634299401E-3</v>
      </c>
      <c r="M282" s="2">
        <v>0.13571428571428501</v>
      </c>
      <c r="N282" s="2">
        <v>4.7048820714865403E-3</v>
      </c>
      <c r="O282" s="2">
        <v>0</v>
      </c>
      <c r="P282" s="2">
        <v>0</v>
      </c>
      <c r="Q282" s="2">
        <v>0</v>
      </c>
      <c r="R282" s="2">
        <v>2.2400042574320499E-3</v>
      </c>
      <c r="S282" s="2">
        <v>0.128571428571428</v>
      </c>
      <c r="T282" s="2">
        <v>4.4009307133299896E-3</v>
      </c>
      <c r="U282" s="2">
        <v>0.4</v>
      </c>
    </row>
    <row r="283" spans="1:21" x14ac:dyDescent="0.2">
      <c r="A283" s="2">
        <v>282</v>
      </c>
      <c r="B283" s="13" t="s">
        <v>2</v>
      </c>
      <c r="C283" s="2">
        <v>71</v>
      </c>
      <c r="D283" s="2">
        <v>0.58286306858062698</v>
      </c>
      <c r="E283" s="9">
        <v>0.57067045356546098</v>
      </c>
      <c r="F283" s="2">
        <v>0.57282189471380995</v>
      </c>
      <c r="G283" s="2">
        <v>0</v>
      </c>
      <c r="H283" s="2">
        <v>0</v>
      </c>
      <c r="I283" s="2">
        <v>0</v>
      </c>
      <c r="J283" s="2">
        <v>0</v>
      </c>
      <c r="K283" s="2">
        <v>0</v>
      </c>
      <c r="L283" s="2">
        <v>0.17678571428571399</v>
      </c>
      <c r="M283" s="2">
        <v>0.214285714285714</v>
      </c>
      <c r="N283" s="2">
        <v>0.18095238102333799</v>
      </c>
      <c r="O283" s="2">
        <v>0</v>
      </c>
      <c r="P283" s="2">
        <v>0</v>
      </c>
      <c r="Q283" s="2">
        <v>0</v>
      </c>
      <c r="R283" s="2">
        <v>0.17678571428571399</v>
      </c>
      <c r="S283" s="2">
        <v>0.214285714285714</v>
      </c>
      <c r="T283" s="2">
        <v>0.18095238102333799</v>
      </c>
      <c r="U283" s="2">
        <v>0.1714</v>
      </c>
    </row>
    <row r="284" spans="1:21" x14ac:dyDescent="0.2">
      <c r="A284" s="2">
        <v>283</v>
      </c>
      <c r="B284" s="13" t="s">
        <v>5</v>
      </c>
      <c r="C284" s="2">
        <v>71</v>
      </c>
      <c r="D284" s="2">
        <v>0.20765535788876599</v>
      </c>
      <c r="E284" s="9">
        <v>0.349329322363649</v>
      </c>
      <c r="F284" s="2">
        <v>0.256869051711899</v>
      </c>
      <c r="G284" s="2">
        <v>2.108087247637E-4</v>
      </c>
      <c r="H284" s="2">
        <v>1.29463991948536E-3</v>
      </c>
      <c r="I284" s="2">
        <v>1.1492801214830001E-4</v>
      </c>
      <c r="J284" s="2">
        <v>1.161150093789E-4</v>
      </c>
      <c r="K284" s="2">
        <v>1.173271789282E-4</v>
      </c>
      <c r="L284" s="2">
        <v>2.87207178771495E-3</v>
      </c>
      <c r="M284" s="2">
        <v>9.2857142857142805E-2</v>
      </c>
      <c r="N284" s="2">
        <v>5.5646444803902004E-3</v>
      </c>
      <c r="O284" s="2">
        <v>1.1639919398086401E-3</v>
      </c>
      <c r="P284" s="2">
        <v>7.1428571428571397E-2</v>
      </c>
      <c r="Q284" s="2">
        <v>2.2896191371338699E-3</v>
      </c>
      <c r="R284" s="2">
        <v>2.87207178771495E-3</v>
      </c>
      <c r="S284" s="2">
        <v>9.2857142857142805E-2</v>
      </c>
      <c r="T284" s="2">
        <v>5.5646444803902004E-3</v>
      </c>
      <c r="U284" s="2">
        <v>0.72860000000000003</v>
      </c>
    </row>
    <row r="285" spans="1:21" x14ac:dyDescent="0.2">
      <c r="A285" s="2">
        <v>284</v>
      </c>
      <c r="B285" s="13" t="s">
        <v>3</v>
      </c>
      <c r="C285" s="2">
        <v>71</v>
      </c>
      <c r="D285" s="2">
        <v>0.22588233692305401</v>
      </c>
      <c r="E285" s="9">
        <v>0.36130755884306698</v>
      </c>
      <c r="F285" s="2">
        <v>0.27348530718258401</v>
      </c>
      <c r="G285" s="2">
        <v>1.2920673470939999E-4</v>
      </c>
      <c r="H285" s="2">
        <v>9.3610194910849996E-4</v>
      </c>
      <c r="I285" s="2">
        <v>6.7131195516700003E-5</v>
      </c>
      <c r="J285" s="2">
        <v>6.7772905874500006E-5</v>
      </c>
      <c r="K285" s="2">
        <v>6.8427090965499999E-5</v>
      </c>
      <c r="L285" s="2">
        <v>9.4780694693326895E-3</v>
      </c>
      <c r="M285" s="2">
        <v>0.107142857142857</v>
      </c>
      <c r="N285" s="2">
        <v>1.4063400349446699E-2</v>
      </c>
      <c r="O285" s="2">
        <v>5.6648497469723204E-3</v>
      </c>
      <c r="P285" s="2">
        <v>8.5714285714285701E-2</v>
      </c>
      <c r="Q285" s="2">
        <v>8.9230501492108608E-3</v>
      </c>
      <c r="R285" s="2">
        <v>9.3493693375161693E-3</v>
      </c>
      <c r="S285" s="2">
        <v>0.1</v>
      </c>
      <c r="T285" s="2">
        <v>1.38105558497565E-2</v>
      </c>
      <c r="U285" s="2">
        <v>0.84289999999999998</v>
      </c>
    </row>
    <row r="286" spans="1:21" x14ac:dyDescent="0.2">
      <c r="A286" s="2">
        <v>285</v>
      </c>
      <c r="B286" s="13" t="s">
        <v>4</v>
      </c>
      <c r="C286" s="2">
        <v>72</v>
      </c>
      <c r="D286" s="2">
        <v>0.230213090138775</v>
      </c>
      <c r="E286" s="9">
        <v>0.37622090876102399</v>
      </c>
      <c r="F286" s="2">
        <v>0.27843620159796301</v>
      </c>
      <c r="G286" s="2">
        <v>1.33850600126054E-3</v>
      </c>
      <c r="H286" s="2">
        <v>1.1418027026593299E-2</v>
      </c>
      <c r="I286" s="2">
        <v>6.5135200992390003E-4</v>
      </c>
      <c r="J286" s="2">
        <v>6.8813724765759996E-4</v>
      </c>
      <c r="K286" s="2">
        <v>7.3415449648290003E-4</v>
      </c>
      <c r="L286" s="2">
        <v>6.7547343744497196E-2</v>
      </c>
      <c r="M286" s="2">
        <v>0.39847083283322199</v>
      </c>
      <c r="N286" s="2">
        <v>7.5970121102207994E-2</v>
      </c>
      <c r="O286" s="2">
        <v>4.99044475291157E-2</v>
      </c>
      <c r="P286" s="2">
        <v>0.224098023293273</v>
      </c>
      <c r="Q286" s="2">
        <v>5.5931602410938801E-2</v>
      </c>
      <c r="R286" s="2">
        <v>6.1069607475240303E-2</v>
      </c>
      <c r="S286" s="2">
        <v>0.36522226684859799</v>
      </c>
      <c r="T286" s="2">
        <v>7.0198740292939196E-2</v>
      </c>
      <c r="U286" s="2">
        <v>0.55710000000000004</v>
      </c>
    </row>
    <row r="287" spans="1:21" x14ac:dyDescent="0.2">
      <c r="A287" s="2">
        <v>286</v>
      </c>
      <c r="B287" s="13" t="s">
        <v>2</v>
      </c>
      <c r="C287" s="2">
        <v>72</v>
      </c>
      <c r="D287" s="2">
        <v>0.35772895876850402</v>
      </c>
      <c r="E287" s="9">
        <v>0.46943349327359801</v>
      </c>
      <c r="F287" s="2">
        <v>0.40095687572445099</v>
      </c>
      <c r="G287" s="2">
        <v>8.0609786195310002E-4</v>
      </c>
      <c r="H287" s="2">
        <v>1.04386557725125E-2</v>
      </c>
      <c r="I287" s="2">
        <v>3.5175149272880001E-4</v>
      </c>
      <c r="J287" s="2">
        <v>3.644465336817E-4</v>
      </c>
      <c r="K287" s="2">
        <v>3.7834530677560002E-4</v>
      </c>
      <c r="L287" s="2">
        <v>0.135300943044213</v>
      </c>
      <c r="M287" s="2">
        <v>0.25922963225415702</v>
      </c>
      <c r="N287" s="2">
        <v>0.146452780756434</v>
      </c>
      <c r="O287" s="2">
        <v>0.12634222780221199</v>
      </c>
      <c r="P287" s="2">
        <v>0.191404798201152</v>
      </c>
      <c r="Q287" s="2">
        <v>0.132463353599554</v>
      </c>
      <c r="R287" s="2">
        <v>0.13337368917418599</v>
      </c>
      <c r="S287" s="2">
        <v>0.25033824688621897</v>
      </c>
      <c r="T287" s="2">
        <v>0.14332308859364701</v>
      </c>
      <c r="U287" s="2">
        <v>0.5</v>
      </c>
    </row>
    <row r="288" spans="1:21" x14ac:dyDescent="0.2">
      <c r="A288" s="2">
        <v>287</v>
      </c>
      <c r="B288" s="13" t="s">
        <v>5</v>
      </c>
      <c r="C288" s="2">
        <v>72</v>
      </c>
      <c r="D288" s="2">
        <v>0.46468955533845002</v>
      </c>
      <c r="E288" s="9">
        <v>0.65761264988354196</v>
      </c>
      <c r="F288" s="2">
        <v>0.53340721981866002</v>
      </c>
      <c r="G288" s="2">
        <v>7.0647893090999999E-4</v>
      </c>
      <c r="H288" s="2">
        <v>7.15879356555108E-3</v>
      </c>
      <c r="I288" s="2">
        <v>3.3706537630810002E-4</v>
      </c>
      <c r="J288" s="2">
        <v>3.4800530328149998E-4</v>
      </c>
      <c r="K288" s="2">
        <v>3.5995706774490002E-4</v>
      </c>
      <c r="L288" s="2">
        <v>0.123785770584696</v>
      </c>
      <c r="M288" s="2">
        <v>0.87525015090193004</v>
      </c>
      <c r="N288" s="2">
        <v>0.182005530010376</v>
      </c>
      <c r="O288" s="2">
        <v>7.7916792371044194E-2</v>
      </c>
      <c r="P288" s="2">
        <v>0.84911672358534096</v>
      </c>
      <c r="Q288" s="2">
        <v>0.113085639669692</v>
      </c>
      <c r="R288" s="2">
        <v>0.114622237061017</v>
      </c>
      <c r="S288" s="2">
        <v>0.86460043202553405</v>
      </c>
      <c r="T288" s="2">
        <v>0.17462852602558401</v>
      </c>
      <c r="U288" s="2">
        <v>0.37140000000000001</v>
      </c>
    </row>
    <row r="289" spans="1:21" x14ac:dyDescent="0.2">
      <c r="A289" s="2">
        <v>288</v>
      </c>
      <c r="B289" s="13" t="s">
        <v>3</v>
      </c>
      <c r="C289" s="2">
        <v>72</v>
      </c>
      <c r="D289" s="2">
        <v>0.27037456589085701</v>
      </c>
      <c r="E289" s="9">
        <v>0.61671729109116902</v>
      </c>
      <c r="F289" s="2">
        <v>0.36130079009703198</v>
      </c>
      <c r="G289" s="2">
        <v>5.4537206721889996E-4</v>
      </c>
      <c r="H289" s="2">
        <v>4.4271544253985801E-3</v>
      </c>
      <c r="I289" s="2">
        <v>2.7780797473889998E-4</v>
      </c>
      <c r="J289" s="2">
        <v>2.8525087441919999E-4</v>
      </c>
      <c r="K289" s="2">
        <v>2.9345930296199998E-4</v>
      </c>
      <c r="L289" s="2">
        <v>4.0620036223637197E-2</v>
      </c>
      <c r="M289" s="2">
        <v>0.83728071656078096</v>
      </c>
      <c r="N289" s="2">
        <v>6.1455086432397298E-2</v>
      </c>
      <c r="O289" s="2">
        <v>2.1914256892965299E-2</v>
      </c>
      <c r="P289" s="2">
        <v>0.797701402061751</v>
      </c>
      <c r="Q289" s="2">
        <v>3.3643103617110398E-2</v>
      </c>
      <c r="R289" s="2">
        <v>3.8382229328687699E-2</v>
      </c>
      <c r="S289" s="2">
        <v>0.82512379440345895</v>
      </c>
      <c r="T289" s="2">
        <v>5.8093860559165399E-2</v>
      </c>
      <c r="U289" s="2">
        <v>0.62860000000000005</v>
      </c>
    </row>
    <row r="290" spans="1:21" x14ac:dyDescent="0.2">
      <c r="A290" s="2">
        <v>289</v>
      </c>
      <c r="B290" s="13" t="s">
        <v>4</v>
      </c>
      <c r="C290" s="2">
        <v>73</v>
      </c>
      <c r="D290" s="2">
        <v>0.76802960059472403</v>
      </c>
      <c r="E290" s="9">
        <v>0.80660913820777602</v>
      </c>
      <c r="F290" s="2">
        <v>0.77693429546696802</v>
      </c>
      <c r="G290" s="2">
        <v>4.9899416044349996E-4</v>
      </c>
      <c r="H290" s="2">
        <v>2.6765869132110002E-3</v>
      </c>
      <c r="I290" s="2">
        <v>2.7600719393899999E-4</v>
      </c>
      <c r="J290" s="2">
        <v>2.8496160438019999E-4</v>
      </c>
      <c r="K290" s="2">
        <v>2.945978177844E-4</v>
      </c>
      <c r="L290" s="2">
        <v>0.60445602610707205</v>
      </c>
      <c r="M290" s="2">
        <v>0.63809523582458405</v>
      </c>
      <c r="N290" s="2">
        <v>0.58394612520933098</v>
      </c>
      <c r="O290" s="2">
        <v>0.52372594180383802</v>
      </c>
      <c r="P290" s="2">
        <v>0.54571429193019805</v>
      </c>
      <c r="Q290" s="2">
        <v>0.498990814866764</v>
      </c>
      <c r="R290" s="2">
        <v>0.60366237525429001</v>
      </c>
      <c r="S290" s="2">
        <v>0.63333333134651104</v>
      </c>
      <c r="T290" s="2">
        <v>0.582585580859865</v>
      </c>
      <c r="U290" s="2">
        <v>0.9143</v>
      </c>
    </row>
    <row r="291" spans="1:21" x14ac:dyDescent="0.2">
      <c r="A291" s="2">
        <v>290</v>
      </c>
      <c r="B291" s="13" t="s">
        <v>2</v>
      </c>
      <c r="C291" s="2">
        <v>73</v>
      </c>
      <c r="D291" s="2">
        <v>0.87397676046405504</v>
      </c>
      <c r="E291" s="9">
        <v>0.86751730058874399</v>
      </c>
      <c r="F291" s="2">
        <v>0.86934676383222798</v>
      </c>
      <c r="G291" s="2">
        <v>8.2695242017509995E-4</v>
      </c>
      <c r="H291" s="2">
        <v>3.4751654735633302E-3</v>
      </c>
      <c r="I291" s="2">
        <v>4.1112273133229999E-4</v>
      </c>
      <c r="J291" s="2">
        <v>5.0358343869450004E-4</v>
      </c>
      <c r="K291" s="2">
        <v>6.5080462289709995E-4</v>
      </c>
      <c r="L291" s="2">
        <v>0.74462018502609995</v>
      </c>
      <c r="M291" s="2">
        <v>0.71904762004102896</v>
      </c>
      <c r="N291" s="2">
        <v>0.726223780853407</v>
      </c>
      <c r="O291" s="2">
        <v>0.68963822019951604</v>
      </c>
      <c r="P291" s="2">
        <v>0.65428571701049798</v>
      </c>
      <c r="Q291" s="2">
        <v>0.66467905427728302</v>
      </c>
      <c r="R291" s="2">
        <v>0.74462018502609995</v>
      </c>
      <c r="S291" s="2">
        <v>0.71904762004102896</v>
      </c>
      <c r="T291" s="2">
        <v>0.726223780853407</v>
      </c>
      <c r="U291" s="2">
        <v>0.84289999999999998</v>
      </c>
    </row>
    <row r="292" spans="1:21" x14ac:dyDescent="0.2">
      <c r="A292" s="2">
        <v>291</v>
      </c>
      <c r="B292" s="13" t="s">
        <v>5</v>
      </c>
      <c r="C292" s="2">
        <v>73</v>
      </c>
      <c r="D292" s="2">
        <v>0.54616053955895505</v>
      </c>
      <c r="E292" s="9">
        <v>0.64064951624189104</v>
      </c>
      <c r="F292" s="2">
        <v>0.56840076361383696</v>
      </c>
      <c r="G292" s="2">
        <v>5.9817225140119999E-4</v>
      </c>
      <c r="H292" s="2">
        <v>7.9514250957540104E-3</v>
      </c>
      <c r="I292" s="2">
        <v>2.5251559647070001E-4</v>
      </c>
      <c r="J292" s="2">
        <v>2.5542198480769999E-4</v>
      </c>
      <c r="K292" s="2">
        <v>2.5840706657620001E-4</v>
      </c>
      <c r="L292" s="2">
        <v>0.32638386107449002</v>
      </c>
      <c r="M292" s="2">
        <v>0.46904761940240802</v>
      </c>
      <c r="N292" s="2">
        <v>0.31747241658823799</v>
      </c>
      <c r="O292" s="2">
        <v>0.25113399465169201</v>
      </c>
      <c r="P292" s="2">
        <v>0.357142862890447</v>
      </c>
      <c r="Q292" s="2">
        <v>0.23742896233286101</v>
      </c>
      <c r="R292" s="2">
        <v>0.325210228908274</v>
      </c>
      <c r="S292" s="2">
        <v>0.45714285863297299</v>
      </c>
      <c r="T292" s="2">
        <v>0.31533723835434202</v>
      </c>
      <c r="U292" s="2">
        <v>0.7571</v>
      </c>
    </row>
    <row r="293" spans="1:21" x14ac:dyDescent="0.2">
      <c r="A293" s="2">
        <v>292</v>
      </c>
      <c r="B293" s="13" t="s">
        <v>3</v>
      </c>
      <c r="C293" s="2">
        <v>73</v>
      </c>
      <c r="D293" s="2">
        <v>0.73312111241476796</v>
      </c>
      <c r="E293" s="9">
        <v>0.70860736284937098</v>
      </c>
      <c r="F293" s="2">
        <v>0.71597125125782801</v>
      </c>
      <c r="G293" s="2">
        <v>7.8512746508100002E-5</v>
      </c>
      <c r="H293" s="2">
        <v>8.2465559244159999E-4</v>
      </c>
      <c r="I293" s="2">
        <v>3.5720901464000002E-5</v>
      </c>
      <c r="J293" s="2">
        <v>3.6021189797399998E-5</v>
      </c>
      <c r="K293" s="2">
        <v>3.6326570469600003E-5</v>
      </c>
      <c r="L293" s="2">
        <v>0.53549844423042803</v>
      </c>
      <c r="M293" s="2">
        <v>0.47380952451910202</v>
      </c>
      <c r="N293" s="2">
        <v>0.492377480013029</v>
      </c>
      <c r="O293" s="2">
        <v>0.43139916803421702</v>
      </c>
      <c r="P293" s="2">
        <v>0.36857143406357001</v>
      </c>
      <c r="Q293" s="2">
        <v>0.38866166270204899</v>
      </c>
      <c r="R293" s="2">
        <v>0.53549844423042803</v>
      </c>
      <c r="S293" s="2">
        <v>0.47380952451910202</v>
      </c>
      <c r="T293" s="2">
        <v>0.492377480013029</v>
      </c>
      <c r="U293" s="2">
        <v>0.88570000000000004</v>
      </c>
    </row>
    <row r="294" spans="1:21" x14ac:dyDescent="0.2">
      <c r="A294" s="2">
        <v>293</v>
      </c>
      <c r="B294" s="13" t="s">
        <v>4</v>
      </c>
      <c r="C294" s="2">
        <v>74</v>
      </c>
      <c r="D294" s="2">
        <v>0.85512050560542496</v>
      </c>
      <c r="E294" s="9">
        <v>0.81530150984014704</v>
      </c>
      <c r="F294" s="2">
        <v>0.83306979451860697</v>
      </c>
      <c r="G294" s="2">
        <v>1.41180402466229E-3</v>
      </c>
      <c r="H294" s="2">
        <v>8.5301346012524194E-3</v>
      </c>
      <c r="I294" s="2">
        <v>6.1416970565920004E-4</v>
      </c>
      <c r="J294" s="2">
        <v>7.6771208218169996E-4</v>
      </c>
      <c r="K294" s="2">
        <v>1.0236161361847601E-3</v>
      </c>
      <c r="L294" s="2">
        <v>0.91404762182916899</v>
      </c>
      <c r="M294" s="2">
        <v>0.73095237016677805</v>
      </c>
      <c r="N294" s="2">
        <v>0.80763350043977999</v>
      </c>
      <c r="O294" s="2">
        <v>0.84547619095870397</v>
      </c>
      <c r="P294" s="2">
        <v>0.64000000953674296</v>
      </c>
      <c r="Q294" s="2">
        <v>0.72166667431592901</v>
      </c>
      <c r="R294" s="2">
        <v>0.91404762182916899</v>
      </c>
      <c r="S294" s="2">
        <v>0.73095237016677805</v>
      </c>
      <c r="T294" s="2">
        <v>0.80763350043977999</v>
      </c>
      <c r="U294" s="2">
        <v>0.95709999999999995</v>
      </c>
    </row>
    <row r="295" spans="1:21" x14ac:dyDescent="0.2">
      <c r="A295" s="2">
        <v>294</v>
      </c>
      <c r="B295" s="13" t="s">
        <v>2</v>
      </c>
      <c r="C295" s="2">
        <v>74</v>
      </c>
      <c r="D295" s="2">
        <v>0.92364154245172203</v>
      </c>
      <c r="E295" s="9">
        <v>0.89783921837806702</v>
      </c>
      <c r="F295" s="2">
        <v>0.91011526371751506</v>
      </c>
      <c r="G295" s="2">
        <v>0</v>
      </c>
      <c r="H295" s="2">
        <v>0</v>
      </c>
      <c r="I295" s="2">
        <v>0</v>
      </c>
      <c r="J295" s="2">
        <v>0</v>
      </c>
      <c r="K295" s="2">
        <v>0</v>
      </c>
      <c r="L295" s="2">
        <v>0.91142856840576403</v>
      </c>
      <c r="M295" s="2">
        <v>0.81428570300340597</v>
      </c>
      <c r="N295" s="2">
        <v>0.85670996648924602</v>
      </c>
      <c r="O295" s="2">
        <v>0.86714285995278995</v>
      </c>
      <c r="P295" s="2">
        <v>0.75714286587068003</v>
      </c>
      <c r="Q295" s="2">
        <v>0.803310664423874</v>
      </c>
      <c r="R295" s="2">
        <v>0.90857142571892002</v>
      </c>
      <c r="S295" s="2">
        <v>0.81190475119011696</v>
      </c>
      <c r="T295" s="2">
        <v>0.85411256381443501</v>
      </c>
      <c r="U295" s="2">
        <v>0.94289999999999996</v>
      </c>
    </row>
    <row r="296" spans="1:21" x14ac:dyDescent="0.2">
      <c r="A296" s="2">
        <v>295</v>
      </c>
      <c r="B296" s="13" t="s">
        <v>5</v>
      </c>
      <c r="C296" s="2">
        <v>74</v>
      </c>
      <c r="D296" s="2">
        <v>0.39596268513372901</v>
      </c>
      <c r="E296" s="9">
        <v>0.54376914288316403</v>
      </c>
      <c r="F296" s="2">
        <v>0.44275859530482897</v>
      </c>
      <c r="G296" s="2">
        <v>1.5493049934905501E-3</v>
      </c>
      <c r="H296" s="2">
        <v>2.0255361337746799E-2</v>
      </c>
      <c r="I296" s="2">
        <v>6.5461321833679999E-4</v>
      </c>
      <c r="J296" s="2">
        <v>6.6095887533659998E-4</v>
      </c>
      <c r="K296" s="2">
        <v>6.6742948505890004E-4</v>
      </c>
      <c r="L296" s="2">
        <v>0.223046055476048</v>
      </c>
      <c r="M296" s="2">
        <v>0.39761904648372098</v>
      </c>
      <c r="N296" s="2">
        <v>0.222474244556256</v>
      </c>
      <c r="O296" s="2">
        <v>0.191904557576136</v>
      </c>
      <c r="P296" s="2">
        <v>0.26571428988661</v>
      </c>
      <c r="Q296" s="2">
        <v>0.17961700244673601</v>
      </c>
      <c r="R296" s="2">
        <v>0.223046055476048</v>
      </c>
      <c r="S296" s="2">
        <v>0.39761904648372098</v>
      </c>
      <c r="T296" s="2">
        <v>0.222474244556256</v>
      </c>
      <c r="U296" s="2">
        <v>0.6714</v>
      </c>
    </row>
    <row r="297" spans="1:21" x14ac:dyDescent="0.2">
      <c r="A297" s="2">
        <v>296</v>
      </c>
      <c r="B297" s="13" t="s">
        <v>3</v>
      </c>
      <c r="C297" s="2">
        <v>74</v>
      </c>
      <c r="D297" s="2">
        <v>0.52646872826984903</v>
      </c>
      <c r="E297" s="9">
        <v>0.63986791500023399</v>
      </c>
      <c r="F297" s="2">
        <v>0.55316191485949895</v>
      </c>
      <c r="G297" s="2">
        <v>7.3695369730039997E-4</v>
      </c>
      <c r="H297" s="2">
        <v>8.2436638751200199E-3</v>
      </c>
      <c r="I297" s="2">
        <v>4.3644247260609997E-4</v>
      </c>
      <c r="J297" s="2">
        <v>3.1585290978129998E-4</v>
      </c>
      <c r="K297" s="2">
        <v>3.1894985586400002E-4</v>
      </c>
      <c r="L297" s="2">
        <v>0.42013045215446998</v>
      </c>
      <c r="M297" s="2">
        <v>0.52857142239808996</v>
      </c>
      <c r="N297" s="2">
        <v>0.38544621699090498</v>
      </c>
      <c r="O297" s="2">
        <v>0.33812743228461001</v>
      </c>
      <c r="P297" s="2">
        <v>0.40857143487249098</v>
      </c>
      <c r="Q297" s="2">
        <v>0.30353203261537198</v>
      </c>
      <c r="R297" s="2">
        <v>0.41951662047899102</v>
      </c>
      <c r="S297" s="2">
        <v>0.52142856440373797</v>
      </c>
      <c r="T297" s="2">
        <v>0.38431627864816298</v>
      </c>
      <c r="U297" s="2">
        <v>0.7571</v>
      </c>
    </row>
    <row r="298" spans="1:21" x14ac:dyDescent="0.2">
      <c r="A298" s="2">
        <v>297</v>
      </c>
      <c r="B298" s="13" t="s">
        <v>4</v>
      </c>
      <c r="C298" s="2">
        <v>75</v>
      </c>
      <c r="D298" s="2">
        <v>0.60016842825072103</v>
      </c>
      <c r="E298" s="9">
        <v>0.66774180020604801</v>
      </c>
      <c r="F298" s="2">
        <v>0.62554936834744002</v>
      </c>
      <c r="G298" s="2">
        <v>0</v>
      </c>
      <c r="H298" s="2">
        <v>0</v>
      </c>
      <c r="I298" s="2">
        <v>0</v>
      </c>
      <c r="J298" s="2">
        <v>0</v>
      </c>
      <c r="K298" s="2">
        <v>0</v>
      </c>
      <c r="L298" s="2">
        <v>0.45161890073546301</v>
      </c>
      <c r="M298" s="2">
        <v>0.5</v>
      </c>
      <c r="N298" s="2">
        <v>0.455493937060236</v>
      </c>
      <c r="O298" s="2">
        <v>0</v>
      </c>
      <c r="P298" s="2">
        <v>0</v>
      </c>
      <c r="Q298" s="2">
        <v>0</v>
      </c>
      <c r="R298" s="2">
        <v>0.45161890073546301</v>
      </c>
      <c r="S298" s="2">
        <v>0.5</v>
      </c>
      <c r="T298" s="2">
        <v>0.455493937060236</v>
      </c>
      <c r="U298" s="2">
        <v>0.57140000000000002</v>
      </c>
    </row>
    <row r="299" spans="1:21" x14ac:dyDescent="0.2">
      <c r="A299" s="2">
        <v>298</v>
      </c>
      <c r="B299" s="13" t="s">
        <v>2</v>
      </c>
      <c r="C299" s="2">
        <v>75</v>
      </c>
      <c r="D299" s="2">
        <v>0.98985737221581505</v>
      </c>
      <c r="E299" s="9">
        <v>0.98985737221581505</v>
      </c>
      <c r="F299" s="2">
        <v>0.98985737221581505</v>
      </c>
      <c r="G299" s="2">
        <v>0</v>
      </c>
      <c r="H299" s="2">
        <v>0</v>
      </c>
      <c r="I299" s="2">
        <v>0</v>
      </c>
      <c r="J299" s="2">
        <v>0</v>
      </c>
      <c r="K299" s="2">
        <v>0</v>
      </c>
      <c r="L299" s="2">
        <v>0.95714285714285696</v>
      </c>
      <c r="M299" s="2">
        <v>0.95714285714285696</v>
      </c>
      <c r="N299" s="2">
        <v>0.95714285714285696</v>
      </c>
      <c r="O299" s="2">
        <v>0</v>
      </c>
      <c r="P299" s="2">
        <v>0</v>
      </c>
      <c r="Q299" s="2">
        <v>0</v>
      </c>
      <c r="R299" s="2">
        <v>0.95714285714285696</v>
      </c>
      <c r="S299" s="2">
        <v>0.95714285714285696</v>
      </c>
      <c r="T299" s="2">
        <v>0.95714285714285696</v>
      </c>
      <c r="U299" s="2">
        <v>1</v>
      </c>
    </row>
    <row r="300" spans="1:21" x14ac:dyDescent="0.2">
      <c r="A300" s="2">
        <v>299</v>
      </c>
      <c r="B300" s="13" t="s">
        <v>5</v>
      </c>
      <c r="C300" s="2">
        <v>75</v>
      </c>
      <c r="D300" s="2">
        <v>0.19743871156658399</v>
      </c>
      <c r="E300" s="9">
        <v>0.33484045607703</v>
      </c>
      <c r="F300" s="2">
        <v>0.24617732763290401</v>
      </c>
      <c r="G300" s="2">
        <v>4.9166160170000001E-5</v>
      </c>
      <c r="H300" s="2">
        <v>2.7250430679750002E-4</v>
      </c>
      <c r="I300" s="2">
        <v>2.7513227957700001E-5</v>
      </c>
      <c r="J300" s="2">
        <v>2.7781150337000001E-5</v>
      </c>
      <c r="K300" s="2">
        <v>2.8054347993499999E-5</v>
      </c>
      <c r="L300" s="2">
        <v>0</v>
      </c>
      <c r="M300" s="2">
        <v>0</v>
      </c>
      <c r="N300" s="2">
        <v>0</v>
      </c>
      <c r="O300" s="2">
        <v>0</v>
      </c>
      <c r="P300" s="2">
        <v>0</v>
      </c>
      <c r="Q300" s="2">
        <v>0</v>
      </c>
      <c r="R300" s="2">
        <v>0</v>
      </c>
      <c r="S300" s="2">
        <v>0</v>
      </c>
      <c r="T300" s="2">
        <v>0</v>
      </c>
      <c r="U300" s="2">
        <v>0.92859999999999998</v>
      </c>
    </row>
    <row r="301" spans="1:21" x14ac:dyDescent="0.2">
      <c r="A301" s="2">
        <v>300</v>
      </c>
      <c r="B301" s="13" t="s">
        <v>3</v>
      </c>
      <c r="C301" s="2">
        <v>75</v>
      </c>
      <c r="D301" s="2">
        <v>0.204209928427423</v>
      </c>
      <c r="E301" s="9">
        <v>0.40906903701169101</v>
      </c>
      <c r="F301" s="2">
        <v>0.26734108115945499</v>
      </c>
      <c r="G301" s="2">
        <v>9.5431599765999996E-5</v>
      </c>
      <c r="H301" s="2">
        <v>5.2506416769959997E-4</v>
      </c>
      <c r="I301" s="2">
        <v>5.3267103586600001E-5</v>
      </c>
      <c r="J301" s="2">
        <v>5.4053321114900003E-5</v>
      </c>
      <c r="K301" s="2">
        <v>5.4866497105499999E-5</v>
      </c>
      <c r="L301" s="2">
        <v>6.4712633511849801E-3</v>
      </c>
      <c r="M301" s="2">
        <v>0.35714285714285698</v>
      </c>
      <c r="N301" s="2">
        <v>1.27008740124957E-2</v>
      </c>
      <c r="O301" s="2">
        <v>0</v>
      </c>
      <c r="P301" s="2">
        <v>0</v>
      </c>
      <c r="Q301" s="2">
        <v>0</v>
      </c>
      <c r="R301" s="2">
        <v>6.4712633511849801E-3</v>
      </c>
      <c r="S301" s="2">
        <v>0.35714285714285698</v>
      </c>
      <c r="T301" s="2">
        <v>1.27008740124957E-2</v>
      </c>
      <c r="U301" s="2">
        <v>0.9</v>
      </c>
    </row>
    <row r="302" spans="1:21" x14ac:dyDescent="0.2">
      <c r="A302" s="2">
        <v>301</v>
      </c>
      <c r="B302" s="13" t="s">
        <v>4</v>
      </c>
      <c r="C302" s="2">
        <v>76</v>
      </c>
      <c r="D302" s="2">
        <v>0.50729935701404205</v>
      </c>
      <c r="E302" s="9">
        <v>0.52982046476432199</v>
      </c>
      <c r="F302" s="2">
        <v>0.51595863593476099</v>
      </c>
      <c r="G302" s="2">
        <v>0</v>
      </c>
      <c r="H302" s="2">
        <v>0</v>
      </c>
      <c r="I302" s="2">
        <v>0</v>
      </c>
      <c r="J302" s="2">
        <v>0</v>
      </c>
      <c r="K302" s="2">
        <v>0</v>
      </c>
      <c r="L302" s="2">
        <v>0.43347374858068499</v>
      </c>
      <c r="M302" s="2">
        <v>0.5</v>
      </c>
      <c r="N302" s="2">
        <v>0.43763745219579703</v>
      </c>
      <c r="O302" s="2">
        <v>0</v>
      </c>
      <c r="P302" s="2">
        <v>0</v>
      </c>
      <c r="Q302" s="2">
        <v>0</v>
      </c>
      <c r="R302" s="2">
        <v>0.43347374858068499</v>
      </c>
      <c r="S302" s="2">
        <v>0.5</v>
      </c>
      <c r="T302" s="2">
        <v>0.43763745219579703</v>
      </c>
      <c r="U302" s="2">
        <v>0.95709999999999995</v>
      </c>
    </row>
    <row r="303" spans="1:21" x14ac:dyDescent="0.2">
      <c r="A303" s="2">
        <v>302</v>
      </c>
      <c r="B303" s="13" t="s">
        <v>2</v>
      </c>
      <c r="C303" s="2">
        <v>76</v>
      </c>
      <c r="D303" s="2">
        <v>0.95219761048044405</v>
      </c>
      <c r="E303" s="9">
        <v>0.95452478528022699</v>
      </c>
      <c r="F303" s="2">
        <v>0.95308125955717904</v>
      </c>
      <c r="G303" s="2">
        <v>0</v>
      </c>
      <c r="H303" s="2">
        <v>0</v>
      </c>
      <c r="I303" s="2">
        <v>0</v>
      </c>
      <c r="J303" s="2">
        <v>0</v>
      </c>
      <c r="K303" s="2">
        <v>0</v>
      </c>
      <c r="L303" s="2">
        <v>0.82857142857142796</v>
      </c>
      <c r="M303" s="2">
        <v>0.82857142857142796</v>
      </c>
      <c r="N303" s="2">
        <v>0.82857142857142796</v>
      </c>
      <c r="O303" s="2">
        <v>0</v>
      </c>
      <c r="P303" s="2">
        <v>0</v>
      </c>
      <c r="Q303" s="2">
        <v>0</v>
      </c>
      <c r="R303" s="2">
        <v>0.82857142857142796</v>
      </c>
      <c r="S303" s="2">
        <v>0.82857142857142796</v>
      </c>
      <c r="T303" s="2">
        <v>0.82857142857142796</v>
      </c>
      <c r="U303" s="2">
        <v>0.98570000000000002</v>
      </c>
    </row>
    <row r="304" spans="1:21" x14ac:dyDescent="0.2">
      <c r="A304" s="2">
        <v>303</v>
      </c>
      <c r="B304" s="13" t="s">
        <v>5</v>
      </c>
      <c r="C304" s="2">
        <v>76</v>
      </c>
      <c r="D304" s="2">
        <v>0.183883640808718</v>
      </c>
      <c r="E304" s="9">
        <v>0.35494233710425199</v>
      </c>
      <c r="F304" s="2">
        <v>0.24096877511058501</v>
      </c>
      <c r="G304" s="2">
        <v>2.2880879363799999E-5</v>
      </c>
      <c r="H304" s="2">
        <v>1.2780007507120001E-4</v>
      </c>
      <c r="I304" s="2">
        <v>1.2837670926400001E-5</v>
      </c>
      <c r="J304" s="2">
        <v>1.2895859461899999E-5</v>
      </c>
      <c r="K304" s="2">
        <v>1.2954579765999999E-5</v>
      </c>
      <c r="L304" s="2">
        <v>1.5144026638673801E-3</v>
      </c>
      <c r="M304" s="2">
        <v>0.214285714285714</v>
      </c>
      <c r="N304" s="2">
        <v>3.0056327049221301E-3</v>
      </c>
      <c r="O304" s="2">
        <v>0</v>
      </c>
      <c r="P304" s="2">
        <v>0</v>
      </c>
      <c r="Q304" s="2">
        <v>0</v>
      </c>
      <c r="R304" s="2">
        <v>1.5144026638673801E-3</v>
      </c>
      <c r="S304" s="2">
        <v>0.214285714285714</v>
      </c>
      <c r="T304" s="2">
        <v>3.0056327049221301E-3</v>
      </c>
      <c r="U304" s="2">
        <v>0.85709999999999997</v>
      </c>
    </row>
    <row r="305" spans="1:21" x14ac:dyDescent="0.2">
      <c r="A305" s="2">
        <v>304</v>
      </c>
      <c r="B305" s="13" t="s">
        <v>3</v>
      </c>
      <c r="C305" s="2">
        <v>76</v>
      </c>
      <c r="D305" s="2">
        <v>0.18898614921740101</v>
      </c>
      <c r="E305" s="9">
        <v>0.34566658117941401</v>
      </c>
      <c r="F305" s="2">
        <v>0.24335749064173001</v>
      </c>
      <c r="G305" s="2">
        <v>1.44576516634E-5</v>
      </c>
      <c r="H305" s="2">
        <v>8.0952417504600004E-5</v>
      </c>
      <c r="I305" s="2">
        <v>8.1184424094000004E-6</v>
      </c>
      <c r="J305" s="2">
        <v>8.1417770291000008E-6</v>
      </c>
      <c r="K305" s="2">
        <v>8.1652480210999997E-6</v>
      </c>
      <c r="L305" s="2">
        <v>1.5173500736377001E-3</v>
      </c>
      <c r="M305" s="2">
        <v>0.22857142857142801</v>
      </c>
      <c r="N305" s="2">
        <v>3.0130827067685901E-3</v>
      </c>
      <c r="O305" s="2">
        <v>0</v>
      </c>
      <c r="P305" s="2">
        <v>0</v>
      </c>
      <c r="Q305" s="2">
        <v>0</v>
      </c>
      <c r="R305" s="2">
        <v>1.5173500736377001E-3</v>
      </c>
      <c r="S305" s="2">
        <v>0.22857142857142801</v>
      </c>
      <c r="T305" s="2">
        <v>3.0130827067685901E-3</v>
      </c>
      <c r="U305" s="2">
        <v>0.85709999999999997</v>
      </c>
    </row>
    <row r="306" spans="1:21" x14ac:dyDescent="0.2">
      <c r="A306" s="2">
        <v>305</v>
      </c>
      <c r="B306" s="13" t="s">
        <v>4</v>
      </c>
      <c r="C306" s="2">
        <v>77</v>
      </c>
      <c r="D306" s="2">
        <v>0.37202941583735599</v>
      </c>
      <c r="E306" s="9">
        <v>0.409225133487156</v>
      </c>
      <c r="F306" s="2">
        <v>0.38868782882179498</v>
      </c>
      <c r="G306" s="2">
        <v>1.1952964748655001E-2</v>
      </c>
      <c r="H306" s="2">
        <v>3.6904762046677697E-2</v>
      </c>
      <c r="I306" s="2">
        <v>5.0000002341611003E-3</v>
      </c>
      <c r="J306" s="2">
        <v>7.8571429742234095E-3</v>
      </c>
      <c r="K306" s="2">
        <v>1.4285714498588E-2</v>
      </c>
      <c r="L306" s="2">
        <v>0.128571428571428</v>
      </c>
      <c r="M306" s="2">
        <v>0.128571428571428</v>
      </c>
      <c r="N306" s="2">
        <v>0.128571428571428</v>
      </c>
      <c r="O306" s="2">
        <v>0.128571428571428</v>
      </c>
      <c r="P306" s="2">
        <v>0.128571428571428</v>
      </c>
      <c r="Q306" s="2">
        <v>0.128571428571428</v>
      </c>
      <c r="R306" s="2">
        <v>0.128571428571428</v>
      </c>
      <c r="S306" s="2">
        <v>0.128571428571428</v>
      </c>
      <c r="T306" s="2">
        <v>0.128571428571428</v>
      </c>
      <c r="U306" s="2">
        <v>0.12859999999999999</v>
      </c>
    </row>
    <row r="307" spans="1:21" x14ac:dyDescent="0.2">
      <c r="A307" s="2">
        <v>306</v>
      </c>
      <c r="B307" s="13" t="s">
        <v>2</v>
      </c>
      <c r="C307" s="2">
        <v>77</v>
      </c>
      <c r="D307" s="2">
        <v>0.41113729370491803</v>
      </c>
      <c r="E307" s="9">
        <v>0.44425795631749199</v>
      </c>
      <c r="F307" s="2">
        <v>0.42598264430250399</v>
      </c>
      <c r="G307" s="2">
        <v>1.6231705035482099E-2</v>
      </c>
      <c r="H307" s="2">
        <v>4.7619049038205803E-2</v>
      </c>
      <c r="I307" s="2">
        <v>7.1428572492940002E-3</v>
      </c>
      <c r="J307" s="2">
        <v>1.4285714498588E-2</v>
      </c>
      <c r="K307" s="2">
        <v>1.4285714498588E-2</v>
      </c>
      <c r="L307" s="2">
        <v>0.17142857142857101</v>
      </c>
      <c r="M307" s="2">
        <v>0.17142857142857101</v>
      </c>
      <c r="N307" s="2">
        <v>0.17142857142857101</v>
      </c>
      <c r="O307" s="2">
        <v>0.17142857142857101</v>
      </c>
      <c r="P307" s="2">
        <v>0.17142857142857101</v>
      </c>
      <c r="Q307" s="2">
        <v>0.17142857142857101</v>
      </c>
      <c r="R307" s="2">
        <v>0.17142857142857101</v>
      </c>
      <c r="S307" s="2">
        <v>0.17142857142857101</v>
      </c>
      <c r="T307" s="2">
        <v>0.17142857142857101</v>
      </c>
      <c r="U307" s="2">
        <v>0.1714</v>
      </c>
    </row>
    <row r="308" spans="1:21" x14ac:dyDescent="0.2">
      <c r="A308" s="2">
        <v>307</v>
      </c>
      <c r="B308" s="13" t="s">
        <v>5</v>
      </c>
      <c r="C308" s="2">
        <v>77</v>
      </c>
      <c r="D308" s="2">
        <v>0.21344232239893501</v>
      </c>
      <c r="E308" s="9">
        <v>0.32309631109237602</v>
      </c>
      <c r="F308" s="2">
        <v>0.25618154342685401</v>
      </c>
      <c r="G308" s="2">
        <v>3.2437382864629999E-4</v>
      </c>
      <c r="H308" s="2">
        <v>2.0000377802976499E-3</v>
      </c>
      <c r="I308" s="2">
        <v>1.7677332257989999E-4</v>
      </c>
      <c r="J308" s="2">
        <v>1.784810563549E-4</v>
      </c>
      <c r="K308" s="2">
        <v>1.802222878073E-4</v>
      </c>
      <c r="L308" s="2">
        <v>8.3334501832719998E-4</v>
      </c>
      <c r="M308" s="2">
        <v>3.5714285714285698E-2</v>
      </c>
      <c r="N308" s="2">
        <v>1.62697500948395E-3</v>
      </c>
      <c r="O308" s="2">
        <v>0</v>
      </c>
      <c r="P308" s="2">
        <v>0</v>
      </c>
      <c r="Q308" s="2">
        <v>0</v>
      </c>
      <c r="R308" s="2">
        <v>6.7973518744109996E-4</v>
      </c>
      <c r="S308" s="2">
        <v>2.8571428571428501E-2</v>
      </c>
      <c r="T308" s="2">
        <v>1.32622311690023E-3</v>
      </c>
      <c r="U308" s="2">
        <v>0.8</v>
      </c>
    </row>
    <row r="309" spans="1:21" x14ac:dyDescent="0.2">
      <c r="A309" s="2">
        <v>308</v>
      </c>
      <c r="B309" s="13" t="s">
        <v>3</v>
      </c>
      <c r="C309" s="2">
        <v>77</v>
      </c>
      <c r="D309" s="2">
        <v>0.21083049476146601</v>
      </c>
      <c r="E309" s="9">
        <v>0.36779716270310497</v>
      </c>
      <c r="F309" s="2">
        <v>0.263972019297736</v>
      </c>
      <c r="G309" s="2">
        <v>1.9849846305860001E-4</v>
      </c>
      <c r="H309" s="2">
        <v>1.28860123721616E-3</v>
      </c>
      <c r="I309" s="2">
        <v>1.067742555668E-4</v>
      </c>
      <c r="J309" s="2">
        <v>1.0767029598360001E-4</v>
      </c>
      <c r="K309" s="2">
        <v>1.085815352521E-4</v>
      </c>
      <c r="L309" s="2">
        <v>5.1367631315120598E-3</v>
      </c>
      <c r="M309" s="2">
        <v>0.2</v>
      </c>
      <c r="N309" s="2">
        <v>1.00110585934349E-2</v>
      </c>
      <c r="O309" s="2">
        <v>2.2488142629819201E-3</v>
      </c>
      <c r="P309" s="2">
        <v>0.17142857142857101</v>
      </c>
      <c r="Q309" s="2">
        <v>4.4380405119487203E-3</v>
      </c>
      <c r="R309" s="2">
        <v>4.9581917002797099E-3</v>
      </c>
      <c r="S309" s="2">
        <v>0.19285714285714201</v>
      </c>
      <c r="T309" s="2">
        <v>9.6626265506659197E-3</v>
      </c>
      <c r="U309" s="2">
        <v>0.72860000000000003</v>
      </c>
    </row>
    <row r="310" spans="1:21" x14ac:dyDescent="0.2">
      <c r="A310" s="2">
        <v>309</v>
      </c>
      <c r="B310" s="13" t="s">
        <v>4</v>
      </c>
      <c r="C310" s="2">
        <v>78</v>
      </c>
      <c r="D310" s="2">
        <v>0.30693086087703703</v>
      </c>
      <c r="E310" s="9">
        <v>0.34078424956117298</v>
      </c>
      <c r="F310" s="2">
        <v>0.32201849392482201</v>
      </c>
      <c r="G310" s="2">
        <v>0</v>
      </c>
      <c r="H310" s="2">
        <v>0</v>
      </c>
      <c r="I310" s="2">
        <v>0</v>
      </c>
      <c r="J310" s="2">
        <v>0</v>
      </c>
      <c r="K310" s="2">
        <v>0</v>
      </c>
      <c r="L310" s="2">
        <v>0</v>
      </c>
      <c r="M310" s="2">
        <v>0</v>
      </c>
      <c r="N310" s="2">
        <v>0</v>
      </c>
      <c r="O310" s="2">
        <v>0</v>
      </c>
      <c r="P310" s="2">
        <v>0</v>
      </c>
      <c r="Q310" s="2">
        <v>0</v>
      </c>
      <c r="R310" s="2">
        <v>0</v>
      </c>
      <c r="S310" s="2">
        <v>0</v>
      </c>
      <c r="T310" s="2">
        <v>0</v>
      </c>
      <c r="U310" s="2">
        <v>2.86E-2</v>
      </c>
    </row>
    <row r="311" spans="1:21" x14ac:dyDescent="0.2">
      <c r="A311" s="2">
        <v>310</v>
      </c>
      <c r="B311" s="13" t="s">
        <v>2</v>
      </c>
      <c r="C311" s="2">
        <v>78</v>
      </c>
      <c r="D311" s="2">
        <v>0.31976601971047203</v>
      </c>
      <c r="E311" s="9">
        <v>0.36228675033364899</v>
      </c>
      <c r="F311" s="2">
        <v>0.33830253779888098</v>
      </c>
      <c r="G311" s="2">
        <v>0</v>
      </c>
      <c r="H311" s="2">
        <v>0</v>
      </c>
      <c r="I311" s="2">
        <v>0</v>
      </c>
      <c r="J311" s="2">
        <v>0</v>
      </c>
      <c r="K311" s="2">
        <v>0</v>
      </c>
      <c r="L311" s="2">
        <v>0</v>
      </c>
      <c r="M311" s="2">
        <v>0</v>
      </c>
      <c r="N311" s="2">
        <v>0</v>
      </c>
      <c r="O311" s="2">
        <v>0</v>
      </c>
      <c r="P311" s="2">
        <v>0</v>
      </c>
      <c r="Q311" s="2">
        <v>0</v>
      </c>
      <c r="R311" s="2">
        <v>0</v>
      </c>
      <c r="S311" s="2">
        <v>0</v>
      </c>
      <c r="T311" s="2">
        <v>0</v>
      </c>
      <c r="U311" s="2">
        <v>0.1</v>
      </c>
    </row>
    <row r="312" spans="1:21" x14ac:dyDescent="0.2">
      <c r="A312" s="2">
        <v>311</v>
      </c>
      <c r="B312" s="13" t="s">
        <v>5</v>
      </c>
      <c r="C312" s="2">
        <v>78</v>
      </c>
      <c r="D312" s="2">
        <v>0.21069646030664399</v>
      </c>
      <c r="E312" s="9">
        <v>0.32746918627193899</v>
      </c>
      <c r="F312" s="2">
        <v>0.25544974229165401</v>
      </c>
      <c r="G312" s="2">
        <v>3.0201205351790001E-4</v>
      </c>
      <c r="H312" s="2">
        <v>1.7861629171030801E-3</v>
      </c>
      <c r="I312" s="2">
        <v>1.6634818499109999E-4</v>
      </c>
      <c r="J312" s="2">
        <v>1.6798120341260001E-4</v>
      </c>
      <c r="K312" s="2">
        <v>1.69646658469E-4</v>
      </c>
      <c r="L312" s="2">
        <v>8.3895553169510001E-4</v>
      </c>
      <c r="M312" s="2">
        <v>2.8571428571428501E-2</v>
      </c>
      <c r="N312" s="2">
        <v>1.6294515026467099E-3</v>
      </c>
      <c r="O312" s="2">
        <v>0</v>
      </c>
      <c r="P312" s="2">
        <v>0</v>
      </c>
      <c r="Q312" s="2">
        <v>0</v>
      </c>
      <c r="R312" s="2">
        <v>8.3895553169510001E-4</v>
      </c>
      <c r="S312" s="2">
        <v>2.8571428571428501E-2</v>
      </c>
      <c r="T312" s="2">
        <v>1.6294515026467099E-3</v>
      </c>
      <c r="U312" s="2">
        <v>0.9143</v>
      </c>
    </row>
    <row r="313" spans="1:21" x14ac:dyDescent="0.2">
      <c r="A313" s="2">
        <v>312</v>
      </c>
      <c r="B313" s="13" t="s">
        <v>3</v>
      </c>
      <c r="C313" s="2">
        <v>78</v>
      </c>
      <c r="D313" s="2">
        <v>0.244921355162348</v>
      </c>
      <c r="E313" s="9">
        <v>0.29634817583220302</v>
      </c>
      <c r="F313" s="2">
        <v>0.26659275974546098</v>
      </c>
      <c r="G313" s="2">
        <v>4.4567537094870001E-4</v>
      </c>
      <c r="H313" s="2">
        <v>2.4252334343535498E-3</v>
      </c>
      <c r="I313" s="2">
        <v>2.4781242079500001E-4</v>
      </c>
      <c r="J313" s="2">
        <v>2.5333886234359999E-4</v>
      </c>
      <c r="K313" s="2">
        <v>2.5911910925059998E-4</v>
      </c>
      <c r="L313" s="2">
        <v>1.01677055869783E-2</v>
      </c>
      <c r="M313" s="2">
        <v>8.5714285714285701E-2</v>
      </c>
      <c r="N313" s="2">
        <v>1.5282955393195101E-2</v>
      </c>
      <c r="O313" s="2">
        <v>5.0366301887801697E-3</v>
      </c>
      <c r="P313" s="2">
        <v>2.8571428571428501E-2</v>
      </c>
      <c r="Q313" s="2">
        <v>7.6819407088415904E-3</v>
      </c>
      <c r="R313" s="2">
        <v>1.01677055869783E-2</v>
      </c>
      <c r="S313" s="2">
        <v>8.5714285714285701E-2</v>
      </c>
      <c r="T313" s="2">
        <v>1.5282955393195101E-2</v>
      </c>
      <c r="U313" s="2">
        <v>0.9</v>
      </c>
    </row>
    <row r="314" spans="1:21" x14ac:dyDescent="0.2">
      <c r="A314" s="2">
        <v>313</v>
      </c>
      <c r="B314" s="13" t="s">
        <v>4</v>
      </c>
      <c r="C314" s="2">
        <v>79</v>
      </c>
      <c r="D314" s="2">
        <v>0.370301191295896</v>
      </c>
      <c r="E314" s="9">
        <v>0.35722704998084398</v>
      </c>
      <c r="F314" s="2">
        <v>0.36036814834390302</v>
      </c>
      <c r="G314" s="2">
        <v>1.0379796980749999E-4</v>
      </c>
      <c r="H314" s="2">
        <v>5.4945056991919999E-4</v>
      </c>
      <c r="I314" s="2">
        <v>5.7142859856999997E-5</v>
      </c>
      <c r="J314" s="2">
        <v>5.95238126282E-5</v>
      </c>
      <c r="K314" s="2">
        <v>6.2111798407799999E-5</v>
      </c>
      <c r="L314" s="2">
        <v>1.55844156231198E-2</v>
      </c>
      <c r="M314" s="2">
        <v>2.8571428571428501E-2</v>
      </c>
      <c r="N314" s="2">
        <v>1.66666667376245E-2</v>
      </c>
      <c r="O314" s="2">
        <v>1.49659864072288E-2</v>
      </c>
      <c r="P314" s="2">
        <v>2.8571428571428501E-2</v>
      </c>
      <c r="Q314" s="2">
        <v>1.55844156231198E-2</v>
      </c>
      <c r="R314" s="2">
        <v>1.55844156231198E-2</v>
      </c>
      <c r="S314" s="2">
        <v>2.8571428571428501E-2</v>
      </c>
      <c r="T314" s="2">
        <v>1.66666667376245E-2</v>
      </c>
      <c r="U314" s="2">
        <v>0.7429</v>
      </c>
    </row>
    <row r="315" spans="1:21" x14ac:dyDescent="0.2">
      <c r="A315" s="2">
        <v>314</v>
      </c>
      <c r="B315" s="13" t="s">
        <v>2</v>
      </c>
      <c r="C315" s="2">
        <v>79</v>
      </c>
      <c r="D315" s="2">
        <v>0.34420995563268603</v>
      </c>
      <c r="E315" s="9">
        <v>0.37536935210227901</v>
      </c>
      <c r="F315" s="2">
        <v>0.358261362569672</v>
      </c>
      <c r="G315" s="2">
        <v>0</v>
      </c>
      <c r="H315" s="2">
        <v>0</v>
      </c>
      <c r="I315" s="2">
        <v>0</v>
      </c>
      <c r="J315" s="2">
        <v>0</v>
      </c>
      <c r="K315" s="2">
        <v>0</v>
      </c>
      <c r="L315" s="2">
        <v>4.2857142857142802E-2</v>
      </c>
      <c r="M315" s="2">
        <v>4.2857142857142802E-2</v>
      </c>
      <c r="N315" s="2">
        <v>4.2857142857142802E-2</v>
      </c>
      <c r="O315" s="2">
        <v>4.2857142857142802E-2</v>
      </c>
      <c r="P315" s="2">
        <v>4.2857142857142802E-2</v>
      </c>
      <c r="Q315" s="2">
        <v>4.2857142857142802E-2</v>
      </c>
      <c r="R315" s="2">
        <v>4.2857142857142802E-2</v>
      </c>
      <c r="S315" s="2">
        <v>4.2857142857142802E-2</v>
      </c>
      <c r="T315" s="2">
        <v>4.2857142857142802E-2</v>
      </c>
      <c r="U315" s="2">
        <v>0.1143</v>
      </c>
    </row>
    <row r="316" spans="1:21" x14ac:dyDescent="0.2">
      <c r="A316" s="2">
        <v>315</v>
      </c>
      <c r="B316" s="13" t="s">
        <v>5</v>
      </c>
      <c r="C316" s="2">
        <v>79</v>
      </c>
      <c r="D316" s="2">
        <v>0.21782798830951899</v>
      </c>
      <c r="E316" s="9">
        <v>0.32194906600883999</v>
      </c>
      <c r="F316" s="2">
        <v>0.25901886650494099</v>
      </c>
      <c r="G316" s="2">
        <v>2.7514868748510001E-4</v>
      </c>
      <c r="H316" s="2">
        <v>1.6426162661186199E-3</v>
      </c>
      <c r="I316" s="2">
        <v>1.513031560795E-4</v>
      </c>
      <c r="J316" s="2">
        <v>1.5265417002539999E-4</v>
      </c>
      <c r="K316" s="2">
        <v>1.540296054113E-4</v>
      </c>
      <c r="L316" s="2">
        <v>6.1224491468500001E-4</v>
      </c>
      <c r="M316" s="2">
        <v>2.1428571428571401E-2</v>
      </c>
      <c r="N316" s="2">
        <v>1.18988079151936E-3</v>
      </c>
      <c r="O316" s="2">
        <v>0</v>
      </c>
      <c r="P316" s="2">
        <v>0</v>
      </c>
      <c r="Q316" s="2">
        <v>0</v>
      </c>
      <c r="R316" s="2">
        <v>6.1224491468500001E-4</v>
      </c>
      <c r="S316" s="2">
        <v>2.1428571428571401E-2</v>
      </c>
      <c r="T316" s="2">
        <v>1.18988079151936E-3</v>
      </c>
      <c r="U316" s="2">
        <v>0.88570000000000004</v>
      </c>
    </row>
    <row r="317" spans="1:21" x14ac:dyDescent="0.2">
      <c r="A317" s="2">
        <v>316</v>
      </c>
      <c r="B317" s="13" t="s">
        <v>3</v>
      </c>
      <c r="C317" s="2">
        <v>79</v>
      </c>
      <c r="D317" s="2">
        <v>0.253800941577979</v>
      </c>
      <c r="E317" s="9">
        <v>0.34135147077696598</v>
      </c>
      <c r="F317" s="2">
        <v>0.28863493736301099</v>
      </c>
      <c r="G317" s="2">
        <v>2.7804032433780001E-4</v>
      </c>
      <c r="H317" s="2">
        <v>1.6487820140485201E-3</v>
      </c>
      <c r="I317" s="2">
        <v>1.5313853177110001E-4</v>
      </c>
      <c r="J317" s="2">
        <v>1.5453005076520001E-4</v>
      </c>
      <c r="K317" s="2">
        <v>1.55947298377E-4</v>
      </c>
      <c r="L317" s="2">
        <v>4.2652765821129998E-4</v>
      </c>
      <c r="M317" s="2">
        <v>1.42857142857142E-2</v>
      </c>
      <c r="N317" s="2">
        <v>8.2670016480339997E-4</v>
      </c>
      <c r="O317" s="2">
        <v>0</v>
      </c>
      <c r="P317" s="2">
        <v>0</v>
      </c>
      <c r="Q317" s="2">
        <v>0</v>
      </c>
      <c r="R317" s="2">
        <v>4.2652765821129998E-4</v>
      </c>
      <c r="S317" s="2">
        <v>1.42857142857142E-2</v>
      </c>
      <c r="T317" s="2">
        <v>8.2670016480339997E-4</v>
      </c>
      <c r="U317" s="2">
        <v>0.7429</v>
      </c>
    </row>
    <row r="318" spans="1:21" x14ac:dyDescent="0.2">
      <c r="A318" s="2">
        <v>317</v>
      </c>
      <c r="B318" s="13" t="s">
        <v>4</v>
      </c>
      <c r="C318" s="2">
        <v>80</v>
      </c>
      <c r="D318" s="2">
        <v>0.58650303908756796</v>
      </c>
      <c r="E318" s="9">
        <v>0.75325184890202102</v>
      </c>
      <c r="F318" s="2">
        <v>0.64259363391569602</v>
      </c>
      <c r="G318" s="2">
        <v>6.1088318603911501E-3</v>
      </c>
      <c r="H318" s="2">
        <v>2.42652436984436E-2</v>
      </c>
      <c r="I318" s="2">
        <v>2.6370366503085398E-3</v>
      </c>
      <c r="J318" s="2">
        <v>3.6784761053110801E-3</v>
      </c>
      <c r="K318" s="2">
        <v>6.7140665703586096E-3</v>
      </c>
      <c r="L318" s="2">
        <v>0.40520526245236399</v>
      </c>
      <c r="M318" s="2">
        <v>0.77976190532956802</v>
      </c>
      <c r="N318" s="2">
        <v>0.47908363129411402</v>
      </c>
      <c r="O318" s="2">
        <v>0.36931004769035702</v>
      </c>
      <c r="P318" s="2">
        <v>0.76666666695049801</v>
      </c>
      <c r="Q318" s="2">
        <v>0.43381769667778602</v>
      </c>
      <c r="R318" s="2">
        <v>0.40520526245236399</v>
      </c>
      <c r="S318" s="2">
        <v>0.77976190532956802</v>
      </c>
      <c r="T318" s="2">
        <v>0.47908363129411402</v>
      </c>
      <c r="U318" s="2">
        <v>0.54290000000000005</v>
      </c>
    </row>
    <row r="319" spans="1:21" x14ac:dyDescent="0.2">
      <c r="A319" s="2">
        <v>318</v>
      </c>
      <c r="B319" s="13" t="s">
        <v>2</v>
      </c>
      <c r="C319" s="2">
        <v>80</v>
      </c>
      <c r="D319" s="2">
        <v>0.70777030757495296</v>
      </c>
      <c r="E319" s="9">
        <v>0.86156050051961597</v>
      </c>
      <c r="F319" s="2">
        <v>0.76881691898618398</v>
      </c>
      <c r="G319" s="2">
        <v>8.8780326968325007E-3</v>
      </c>
      <c r="H319" s="2">
        <v>3.3327822280781599E-2</v>
      </c>
      <c r="I319" s="2">
        <v>4.06748278765007E-3</v>
      </c>
      <c r="J319" s="2">
        <v>5.4298632811488803E-3</v>
      </c>
      <c r="K319" s="2">
        <v>8.9989421722878292E-3</v>
      </c>
      <c r="L319" s="2">
        <v>0.609384743762867</v>
      </c>
      <c r="M319" s="2">
        <v>0.93214285714285705</v>
      </c>
      <c r="N319" s="2">
        <v>0.70505642231021604</v>
      </c>
      <c r="O319" s="2">
        <v>0.55207113623618997</v>
      </c>
      <c r="P319" s="2">
        <v>0.92380952409335504</v>
      </c>
      <c r="Q319" s="2">
        <v>0.64731514070715201</v>
      </c>
      <c r="R319" s="2">
        <v>0.609384743762867</v>
      </c>
      <c r="S319" s="2">
        <v>0.93214285714285705</v>
      </c>
      <c r="T319" s="2">
        <v>0.70505642231021604</v>
      </c>
      <c r="U319" s="2">
        <v>0.57140000000000002</v>
      </c>
    </row>
    <row r="320" spans="1:21" x14ac:dyDescent="0.2">
      <c r="A320" s="2">
        <v>319</v>
      </c>
      <c r="B320" s="13" t="s">
        <v>5</v>
      </c>
      <c r="C320" s="2">
        <v>80</v>
      </c>
      <c r="D320" s="2">
        <v>0.25578906408377999</v>
      </c>
      <c r="E320" s="9">
        <v>0.66649879302297299</v>
      </c>
      <c r="F320" s="2">
        <v>0.36734499888760702</v>
      </c>
      <c r="G320" s="2">
        <v>6.7967913180060004E-4</v>
      </c>
      <c r="H320" s="2">
        <v>4.6433399165315197E-3</v>
      </c>
      <c r="I320" s="2">
        <v>3.6002531331699999E-4</v>
      </c>
      <c r="J320" s="2">
        <v>3.6320353392510003E-4</v>
      </c>
      <c r="K320" s="2">
        <v>3.6643876893709999E-4</v>
      </c>
      <c r="L320" s="2">
        <v>4.3867718468287097E-2</v>
      </c>
      <c r="M320" s="2">
        <v>0.83452380980764096</v>
      </c>
      <c r="N320" s="2">
        <v>8.3149230373757196E-2</v>
      </c>
      <c r="O320" s="2">
        <v>3.1125997113330001E-2</v>
      </c>
      <c r="P320" s="2">
        <v>0.81666666695049805</v>
      </c>
      <c r="Q320" s="2">
        <v>5.9807001746126499E-2</v>
      </c>
      <c r="R320" s="2">
        <v>4.3867718468287097E-2</v>
      </c>
      <c r="S320" s="2">
        <v>0.83452380980764096</v>
      </c>
      <c r="T320" s="2">
        <v>8.3149230373757196E-2</v>
      </c>
      <c r="U320" s="2">
        <v>0.88570000000000004</v>
      </c>
    </row>
    <row r="321" spans="1:21" x14ac:dyDescent="0.2">
      <c r="A321" s="2">
        <v>320</v>
      </c>
      <c r="B321" s="13" t="s">
        <v>3</v>
      </c>
      <c r="C321" s="2">
        <v>80</v>
      </c>
      <c r="D321" s="2">
        <v>0.33693649747541898</v>
      </c>
      <c r="E321" s="9">
        <v>0.716941917794091</v>
      </c>
      <c r="F321" s="2">
        <v>0.45473717770406102</v>
      </c>
      <c r="G321" s="2">
        <v>1.29239790507459E-3</v>
      </c>
      <c r="H321" s="2">
        <v>7.83915044739842E-3</v>
      </c>
      <c r="I321" s="2">
        <v>6.8833099711420004E-4</v>
      </c>
      <c r="J321" s="2">
        <v>7.1680918252760002E-4</v>
      </c>
      <c r="K321" s="2">
        <v>7.4912719594849998E-4</v>
      </c>
      <c r="L321" s="2">
        <v>7.9324891897184502E-2</v>
      </c>
      <c r="M321" s="2">
        <v>0.93095238102333799</v>
      </c>
      <c r="N321" s="2">
        <v>0.143114426359534</v>
      </c>
      <c r="O321" s="2">
        <v>5.7142686950308899E-2</v>
      </c>
      <c r="P321" s="2">
        <v>0.91428571428571404</v>
      </c>
      <c r="Q321" s="2">
        <v>0.10541526132396201</v>
      </c>
      <c r="R321" s="2">
        <v>7.9324891897184502E-2</v>
      </c>
      <c r="S321" s="2">
        <v>0.93095238102333799</v>
      </c>
      <c r="T321" s="2">
        <v>0.143114426359534</v>
      </c>
      <c r="U321" s="2">
        <v>0.85709999999999997</v>
      </c>
    </row>
    <row r="322" spans="1:21" x14ac:dyDescent="0.2">
      <c r="A322" s="2">
        <v>321</v>
      </c>
      <c r="B322" s="13" t="s">
        <v>4</v>
      </c>
      <c r="C322" s="2">
        <v>81</v>
      </c>
      <c r="D322" s="2">
        <v>0.76109248080423897</v>
      </c>
      <c r="E322" s="9">
        <v>0.83781183063983899</v>
      </c>
      <c r="F322" s="2">
        <v>0.78810547973428402</v>
      </c>
      <c r="G322" s="2">
        <v>3.5787278653259997E-4</v>
      </c>
      <c r="H322" s="2">
        <v>1.1837450920471101E-3</v>
      </c>
      <c r="I322" s="2">
        <v>1.5266461996359999E-4</v>
      </c>
      <c r="J322" s="2">
        <v>2.2106664255260001E-4</v>
      </c>
      <c r="K322" s="2">
        <v>4.2590385835090001E-4</v>
      </c>
      <c r="L322" s="2">
        <v>0.74877030701775604</v>
      </c>
      <c r="M322" s="2">
        <v>0.94285714285714195</v>
      </c>
      <c r="N322" s="2">
        <v>0.76885579364108103</v>
      </c>
      <c r="O322" s="2">
        <v>1.42857142857142E-2</v>
      </c>
      <c r="P322" s="2">
        <v>1.42857142857142E-2</v>
      </c>
      <c r="Q322" s="2">
        <v>1.42857142857142E-2</v>
      </c>
      <c r="R322" s="2">
        <v>0.74877030701775604</v>
      </c>
      <c r="S322" s="2">
        <v>0.94285714285714195</v>
      </c>
      <c r="T322" s="2">
        <v>0.76885579364108103</v>
      </c>
      <c r="U322" s="2">
        <v>0.92859999999999998</v>
      </c>
    </row>
    <row r="323" spans="1:21" x14ac:dyDescent="0.2">
      <c r="A323" s="2">
        <v>322</v>
      </c>
      <c r="B323" s="13" t="s">
        <v>2</v>
      </c>
      <c r="C323" s="2">
        <v>81</v>
      </c>
      <c r="D323" s="2">
        <v>0.99999997104917204</v>
      </c>
      <c r="E323" s="9">
        <v>0.99999997104917204</v>
      </c>
      <c r="F323" s="2">
        <v>0.99999997104917204</v>
      </c>
      <c r="G323" s="2">
        <v>0</v>
      </c>
      <c r="H323" s="2">
        <v>0</v>
      </c>
      <c r="I323" s="2">
        <v>0</v>
      </c>
      <c r="J323" s="2">
        <v>0</v>
      </c>
      <c r="K323" s="2">
        <v>0</v>
      </c>
      <c r="L323" s="2">
        <v>1</v>
      </c>
      <c r="M323" s="2">
        <v>1</v>
      </c>
      <c r="N323" s="2">
        <v>1</v>
      </c>
      <c r="O323" s="2">
        <v>1.42857142857142E-2</v>
      </c>
      <c r="P323" s="2">
        <v>1.42857142857142E-2</v>
      </c>
      <c r="Q323" s="2">
        <v>1.42857142857142E-2</v>
      </c>
      <c r="R323" s="2">
        <v>1</v>
      </c>
      <c r="S323" s="2">
        <v>1</v>
      </c>
      <c r="T323" s="2">
        <v>1</v>
      </c>
      <c r="U323" s="2">
        <v>1</v>
      </c>
    </row>
    <row r="324" spans="1:21" x14ac:dyDescent="0.2">
      <c r="A324" s="2">
        <v>323</v>
      </c>
      <c r="B324" s="13" t="s">
        <v>5</v>
      </c>
      <c r="C324" s="2">
        <v>81</v>
      </c>
      <c r="D324" s="2">
        <v>0.23818242166723499</v>
      </c>
      <c r="E324" s="9">
        <v>0.48585726874215202</v>
      </c>
      <c r="F324" s="2">
        <v>0.31216483286448798</v>
      </c>
      <c r="G324" s="2">
        <v>1.786295474241E-4</v>
      </c>
      <c r="H324" s="2">
        <v>1.10128221235104E-3</v>
      </c>
      <c r="I324" s="2">
        <v>9.7331195138399993E-5</v>
      </c>
      <c r="J324" s="2">
        <v>9.8288939001799999E-5</v>
      </c>
      <c r="K324" s="2">
        <v>9.9265737558799997E-5</v>
      </c>
      <c r="L324" s="2">
        <v>3.9416982552834899E-2</v>
      </c>
      <c r="M324" s="2">
        <v>0.65714285714285703</v>
      </c>
      <c r="N324" s="2">
        <v>4.9890224954911598E-2</v>
      </c>
      <c r="O324" s="2">
        <v>0</v>
      </c>
      <c r="P324" s="2">
        <v>0</v>
      </c>
      <c r="Q324" s="2">
        <v>0</v>
      </c>
      <c r="R324" s="2">
        <v>3.9416982552834899E-2</v>
      </c>
      <c r="S324" s="2">
        <v>0.65714285714285703</v>
      </c>
      <c r="T324" s="2">
        <v>4.9890224954911598E-2</v>
      </c>
      <c r="U324" s="2">
        <v>0.8</v>
      </c>
    </row>
    <row r="325" spans="1:21" x14ac:dyDescent="0.2">
      <c r="A325" s="2">
        <v>324</v>
      </c>
      <c r="B325" s="13" t="s">
        <v>3</v>
      </c>
      <c r="C325" s="2">
        <v>81</v>
      </c>
      <c r="D325" s="2">
        <v>0.207005286003862</v>
      </c>
      <c r="E325" s="9">
        <v>0.50431720060961505</v>
      </c>
      <c r="F325" s="2">
        <v>0.292340463825634</v>
      </c>
      <c r="G325" s="2">
        <v>2.982833805228E-4</v>
      </c>
      <c r="H325" s="2">
        <v>1.6486827949328E-3</v>
      </c>
      <c r="I325" s="2">
        <v>1.667551330424E-4</v>
      </c>
      <c r="J325" s="2">
        <v>1.6869757840009999E-4</v>
      </c>
      <c r="K325" s="2">
        <v>1.7069876859229999E-4</v>
      </c>
      <c r="L325" s="2">
        <v>1.6348648044679798E-2</v>
      </c>
      <c r="M325" s="2">
        <v>0.94285714285714195</v>
      </c>
      <c r="N325" s="2">
        <v>3.1982997139649701E-2</v>
      </c>
      <c r="O325" s="2">
        <v>2.5510205222030002E-4</v>
      </c>
      <c r="P325" s="2">
        <v>1.42857142857142E-2</v>
      </c>
      <c r="Q325" s="2">
        <v>5.0125313656670001E-4</v>
      </c>
      <c r="R325" s="2">
        <v>1.6348648044679798E-2</v>
      </c>
      <c r="S325" s="2">
        <v>0.94285714285714195</v>
      </c>
      <c r="T325" s="2">
        <v>3.1982997139649701E-2</v>
      </c>
      <c r="U325" s="2">
        <v>0.88570000000000004</v>
      </c>
    </row>
    <row r="326" spans="1:21" x14ac:dyDescent="0.2">
      <c r="A326" s="2">
        <v>325</v>
      </c>
      <c r="B326" s="13" t="s">
        <v>4</v>
      </c>
      <c r="C326" s="2">
        <v>82</v>
      </c>
      <c r="D326" s="2">
        <v>0.65710992706673399</v>
      </c>
      <c r="E326" s="9">
        <v>0.71054909527301702</v>
      </c>
      <c r="F326" s="2">
        <v>0.67607614014829898</v>
      </c>
      <c r="G326" s="2">
        <v>5.3735158772074696E-3</v>
      </c>
      <c r="H326" s="2">
        <v>1.9912950827606999E-2</v>
      </c>
      <c r="I326" s="2">
        <v>2.2669149379778101E-3</v>
      </c>
      <c r="J326" s="2">
        <v>3.2582769369972598E-3</v>
      </c>
      <c r="K326" s="2">
        <v>6.1023685382679098E-3</v>
      </c>
      <c r="L326" s="2">
        <v>0.559404763472931</v>
      </c>
      <c r="M326" s="2">
        <v>0.65404761987073001</v>
      </c>
      <c r="N326" s="2">
        <v>0.57210884583847799</v>
      </c>
      <c r="O326" s="2">
        <v>0.49761595672794701</v>
      </c>
      <c r="P326" s="2">
        <v>0.525000001277242</v>
      </c>
      <c r="Q326" s="2">
        <v>0.49630776696971401</v>
      </c>
      <c r="R326" s="2">
        <v>0.555833334901503</v>
      </c>
      <c r="S326" s="2">
        <v>0.65047619129930201</v>
      </c>
      <c r="T326" s="2">
        <v>0.56853741726704998</v>
      </c>
      <c r="U326" s="2">
        <v>0.65710000000000002</v>
      </c>
    </row>
    <row r="327" spans="1:21" x14ac:dyDescent="0.2">
      <c r="A327" s="2">
        <v>326</v>
      </c>
      <c r="B327" s="13" t="s">
        <v>2</v>
      </c>
      <c r="C327" s="2">
        <v>82</v>
      </c>
      <c r="D327" s="2">
        <v>0.905440646835735</v>
      </c>
      <c r="E327" s="9">
        <v>0.94049612752028799</v>
      </c>
      <c r="F327" s="2">
        <v>0.91736046118395598</v>
      </c>
      <c r="G327" s="2">
        <v>2.9890695320708401E-3</v>
      </c>
      <c r="H327" s="2">
        <v>1.1904762046677699E-2</v>
      </c>
      <c r="I327" s="2">
        <v>1.2380952813795601E-3</v>
      </c>
      <c r="J327" s="2">
        <v>1.7857143123235001E-3</v>
      </c>
      <c r="K327" s="2">
        <v>3.3333334007433399E-3</v>
      </c>
      <c r="L327" s="2">
        <v>0.87896825447678495</v>
      </c>
      <c r="M327" s="2">
        <v>0.96261904835700896</v>
      </c>
      <c r="N327" s="2">
        <v>0.88285714494330503</v>
      </c>
      <c r="O327" s="2">
        <v>0.82499999999999996</v>
      </c>
      <c r="P327" s="2">
        <v>0.79642857185431803</v>
      </c>
      <c r="Q327" s="2">
        <v>0.80547619121415204</v>
      </c>
      <c r="R327" s="2">
        <v>0.87896825447678495</v>
      </c>
      <c r="S327" s="2">
        <v>0.96261904835700896</v>
      </c>
      <c r="T327" s="2">
        <v>0.88285714494330503</v>
      </c>
      <c r="U327" s="2">
        <v>0.95709999999999995</v>
      </c>
    </row>
    <row r="328" spans="1:21" x14ac:dyDescent="0.2">
      <c r="A328" s="2">
        <v>327</v>
      </c>
      <c r="B328" s="13" t="s">
        <v>5</v>
      </c>
      <c r="C328" s="2">
        <v>82</v>
      </c>
      <c r="D328" s="2">
        <v>0.25292519948312198</v>
      </c>
      <c r="E328" s="9">
        <v>0.54030765933649805</v>
      </c>
      <c r="F328" s="2">
        <v>0.333408921744142</v>
      </c>
      <c r="G328" s="2">
        <v>6.8812095560129999E-4</v>
      </c>
      <c r="H328" s="2">
        <v>4.5997976192406198E-3</v>
      </c>
      <c r="I328" s="2">
        <v>3.6864915746260001E-4</v>
      </c>
      <c r="J328" s="2">
        <v>3.7221815104460001E-4</v>
      </c>
      <c r="K328" s="2">
        <v>3.7585715181190002E-4</v>
      </c>
      <c r="L328" s="2">
        <v>5.6798664174441703E-2</v>
      </c>
      <c r="M328" s="2">
        <v>0.45547619206564699</v>
      </c>
      <c r="N328" s="2">
        <v>8.0621660793466193E-2</v>
      </c>
      <c r="O328" s="2">
        <v>4.1834636777639302E-2</v>
      </c>
      <c r="P328" s="2">
        <v>0.325000000851494</v>
      </c>
      <c r="Q328" s="2">
        <v>5.3847295152289497E-2</v>
      </c>
      <c r="R328" s="2">
        <v>5.6292935527328898E-2</v>
      </c>
      <c r="S328" s="2">
        <v>0.44904762080737498</v>
      </c>
      <c r="T328" s="2">
        <v>7.9684640759868197E-2</v>
      </c>
      <c r="U328" s="2">
        <v>0.78569999999999995</v>
      </c>
    </row>
    <row r="329" spans="1:21" x14ac:dyDescent="0.2">
      <c r="A329" s="2">
        <v>328</v>
      </c>
      <c r="B329" s="13" t="s">
        <v>3</v>
      </c>
      <c r="C329" s="2">
        <v>82</v>
      </c>
      <c r="D329" s="2">
        <v>0.25585825294256198</v>
      </c>
      <c r="E329" s="9">
        <v>0.72807169939790395</v>
      </c>
      <c r="F329" s="2">
        <v>0.37309501192399402</v>
      </c>
      <c r="G329" s="2">
        <v>1.2033620666313299E-3</v>
      </c>
      <c r="H329" s="2">
        <v>9.0311694225030294E-3</v>
      </c>
      <c r="I329" s="2">
        <v>6.1802511752049997E-4</v>
      </c>
      <c r="J329" s="2">
        <v>6.2662329375080003E-4</v>
      </c>
      <c r="K329" s="2">
        <v>6.3557982211929999E-4</v>
      </c>
      <c r="L329" s="2">
        <v>5.78169873915612E-2</v>
      </c>
      <c r="M329" s="2">
        <v>0.91666666695049803</v>
      </c>
      <c r="N329" s="2">
        <v>0.107118074835411</v>
      </c>
      <c r="O329" s="2">
        <v>3.8472290629787097E-2</v>
      </c>
      <c r="P329" s="2">
        <v>0.75119047675813899</v>
      </c>
      <c r="Q329" s="2">
        <v>7.23211828885333E-2</v>
      </c>
      <c r="R329" s="2">
        <v>5.78169873915612E-2</v>
      </c>
      <c r="S329" s="2">
        <v>0.91666666695049803</v>
      </c>
      <c r="T329" s="2">
        <v>0.107118074835411</v>
      </c>
      <c r="U329" s="2">
        <v>0.9143</v>
      </c>
    </row>
    <row r="330" spans="1:21" x14ac:dyDescent="0.2">
      <c r="A330" s="2">
        <v>329</v>
      </c>
      <c r="B330" s="13" t="s">
        <v>4</v>
      </c>
      <c r="C330" s="2">
        <v>83</v>
      </c>
      <c r="D330" s="2">
        <v>0.81426944562366999</v>
      </c>
      <c r="E330" s="9">
        <v>0.80852753903184604</v>
      </c>
      <c r="F330" s="2">
        <v>0.80378364920616097</v>
      </c>
      <c r="G330" s="2">
        <v>1.6473383429859299E-2</v>
      </c>
      <c r="H330" s="2">
        <v>4.9829933153731402E-2</v>
      </c>
      <c r="I330" s="2">
        <v>7.7289378603121999E-3</v>
      </c>
      <c r="J330" s="2">
        <v>1.3690476398915E-2</v>
      </c>
      <c r="K330" s="2">
        <v>1.4415584624345799E-2</v>
      </c>
      <c r="L330" s="2">
        <v>0.83000000268220897</v>
      </c>
      <c r="M330" s="2">
        <v>0.79880952792508197</v>
      </c>
      <c r="N330" s="2">
        <v>0.78092971018382396</v>
      </c>
      <c r="O330" s="2">
        <v>0.53095238123621202</v>
      </c>
      <c r="P330" s="2">
        <v>0.52857142857142803</v>
      </c>
      <c r="Q330" s="2">
        <v>0.52809523854936802</v>
      </c>
      <c r="R330" s="2">
        <v>0.82285714553935096</v>
      </c>
      <c r="S330" s="2">
        <v>0.79404762302126197</v>
      </c>
      <c r="T330" s="2">
        <v>0.77521542438438895</v>
      </c>
      <c r="U330" s="2">
        <v>0.95709999999999995</v>
      </c>
    </row>
    <row r="331" spans="1:21" x14ac:dyDescent="0.2">
      <c r="A331" s="2">
        <v>330</v>
      </c>
      <c r="B331" s="13" t="s">
        <v>2</v>
      </c>
      <c r="C331" s="2">
        <v>83</v>
      </c>
      <c r="D331" s="2">
        <v>0.98921617099216996</v>
      </c>
      <c r="E331" s="9">
        <v>0.98882143412317502</v>
      </c>
      <c r="F331" s="2">
        <v>0.98891336321830703</v>
      </c>
      <c r="G331" s="2">
        <v>1.5999106104884801E-2</v>
      </c>
      <c r="H331" s="2">
        <v>4.7140924419675503E-2</v>
      </c>
      <c r="I331" s="2">
        <v>7.01161473989486E-3</v>
      </c>
      <c r="J331" s="2">
        <v>1.3785134202667601E-2</v>
      </c>
      <c r="K331" s="2">
        <v>1.4499419927597E-2</v>
      </c>
      <c r="L331" s="2">
        <v>0.98333333390099598</v>
      </c>
      <c r="M331" s="2">
        <v>0.98333333390099598</v>
      </c>
      <c r="N331" s="2">
        <v>0.98333333390099598</v>
      </c>
      <c r="O331" s="2">
        <v>0.97142857142857097</v>
      </c>
      <c r="P331" s="2">
        <v>0.97142857142857097</v>
      </c>
      <c r="Q331" s="2">
        <v>0.97142857142857097</v>
      </c>
      <c r="R331" s="2">
        <v>0.98333333390099598</v>
      </c>
      <c r="S331" s="2">
        <v>0.98333333390099598</v>
      </c>
      <c r="T331" s="2">
        <v>0.98333333390099598</v>
      </c>
      <c r="U331" s="2">
        <v>0.98570000000000002</v>
      </c>
    </row>
    <row r="332" spans="1:21" x14ac:dyDescent="0.2">
      <c r="A332" s="2">
        <v>331</v>
      </c>
      <c r="B332" s="13" t="s">
        <v>5</v>
      </c>
      <c r="C332" s="2">
        <v>83</v>
      </c>
      <c r="D332" s="2">
        <v>0.22649400340659201</v>
      </c>
      <c r="E332" s="9">
        <v>0.62368129278932205</v>
      </c>
      <c r="F332" s="2">
        <v>0.33015837264912401</v>
      </c>
      <c r="G332" s="2">
        <v>8.7964381922830005E-4</v>
      </c>
      <c r="H332" s="2">
        <v>5.4127348919532099E-3</v>
      </c>
      <c r="I332" s="2">
        <v>4.7970786607560002E-4</v>
      </c>
      <c r="J332" s="2">
        <v>4.842442610035E-4</v>
      </c>
      <c r="K332" s="2">
        <v>4.8886764145989999E-4</v>
      </c>
      <c r="L332" s="2">
        <v>3.4645012100892401E-2</v>
      </c>
      <c r="M332" s="2">
        <v>0.78333333432674401</v>
      </c>
      <c r="N332" s="2">
        <v>6.6146282106637894E-2</v>
      </c>
      <c r="O332" s="2">
        <v>2.0159869388278E-2</v>
      </c>
      <c r="P332" s="2">
        <v>0.72142857142857097</v>
      </c>
      <c r="Q332" s="2">
        <v>3.9058779685625003E-2</v>
      </c>
      <c r="R332" s="2">
        <v>3.4645012100892401E-2</v>
      </c>
      <c r="S332" s="2">
        <v>0.78333333432674401</v>
      </c>
      <c r="T332" s="2">
        <v>6.6146282106637894E-2</v>
      </c>
      <c r="U332" s="2">
        <v>0.92859999999999998</v>
      </c>
    </row>
    <row r="333" spans="1:21" x14ac:dyDescent="0.2">
      <c r="A333" s="2">
        <v>332</v>
      </c>
      <c r="B333" s="13" t="s">
        <v>3</v>
      </c>
      <c r="C333" s="2">
        <v>83</v>
      </c>
      <c r="D333" s="2">
        <v>0.38882167360612302</v>
      </c>
      <c r="E333" s="9">
        <v>0.67384543461459001</v>
      </c>
      <c r="F333" s="2">
        <v>0.473631580599716</v>
      </c>
      <c r="G333" s="2">
        <v>4.0861342135550703E-3</v>
      </c>
      <c r="H333" s="2">
        <v>1.6808613389730401E-2</v>
      </c>
      <c r="I333" s="2">
        <v>1.9700497521885798E-3</v>
      </c>
      <c r="J333" s="2">
        <v>2.8812523831480302E-3</v>
      </c>
      <c r="K333" s="2">
        <v>3.1904714755780399E-3</v>
      </c>
      <c r="L333" s="2">
        <v>0.22061076134975399</v>
      </c>
      <c r="M333" s="2">
        <v>0.97380952451910296</v>
      </c>
      <c r="N333" s="2">
        <v>0.30519516239208799</v>
      </c>
      <c r="O333" s="2">
        <v>8.2936504642878203E-2</v>
      </c>
      <c r="P333" s="2">
        <v>0.628571428571428</v>
      </c>
      <c r="Q333" s="2">
        <v>0.117187208123505</v>
      </c>
      <c r="R333" s="2">
        <v>0.22041506663497001</v>
      </c>
      <c r="S333" s="2">
        <v>0.96904762004102896</v>
      </c>
      <c r="T333" s="2">
        <v>0.30481922259288102</v>
      </c>
      <c r="U333" s="2">
        <v>0.95709999999999995</v>
      </c>
    </row>
    <row r="334" spans="1:21" x14ac:dyDescent="0.2">
      <c r="A334" s="2">
        <v>333</v>
      </c>
      <c r="B334" s="13" t="s">
        <v>4</v>
      </c>
      <c r="C334" s="2">
        <v>84</v>
      </c>
      <c r="D334" s="2">
        <v>0.68252360480172203</v>
      </c>
      <c r="E334" s="9">
        <v>0.72053482958248605</v>
      </c>
      <c r="F334" s="2">
        <v>0.69284095977033799</v>
      </c>
      <c r="G334" s="2">
        <v>8.0419613846709995E-4</v>
      </c>
      <c r="H334" s="2">
        <v>4.9603174839700902E-3</v>
      </c>
      <c r="I334" s="2">
        <v>3.8265306502580001E-4</v>
      </c>
      <c r="J334" s="2">
        <v>4.4217688430630002E-4</v>
      </c>
      <c r="K334" s="2">
        <v>5.2380952984089997E-4</v>
      </c>
      <c r="L334" s="2">
        <v>0.61823696440884002</v>
      </c>
      <c r="M334" s="2">
        <v>0.65342193607773102</v>
      </c>
      <c r="N334" s="2">
        <v>0.60830500764506201</v>
      </c>
      <c r="O334" s="2">
        <v>0.44287414997815999</v>
      </c>
      <c r="P334" s="2">
        <v>0.473528911173343</v>
      </c>
      <c r="Q334" s="2">
        <v>0.44406536679182701</v>
      </c>
      <c r="R334" s="2">
        <v>0.61174345814755904</v>
      </c>
      <c r="S334" s="2">
        <v>0.64692842981645005</v>
      </c>
      <c r="T334" s="2">
        <v>0.60181150138378103</v>
      </c>
      <c r="U334" s="2">
        <v>0.72860000000000003</v>
      </c>
    </row>
    <row r="335" spans="1:21" x14ac:dyDescent="0.2">
      <c r="A335" s="2">
        <v>334</v>
      </c>
      <c r="B335" s="13" t="s">
        <v>2</v>
      </c>
      <c r="C335" s="2">
        <v>84</v>
      </c>
      <c r="D335" s="2">
        <v>0.78827108634369703</v>
      </c>
      <c r="E335" s="9">
        <v>0.79954577194792797</v>
      </c>
      <c r="F335" s="2">
        <v>0.79170783524002297</v>
      </c>
      <c r="G335" s="2">
        <v>4.6898152679204896E-3</v>
      </c>
      <c r="H335" s="2">
        <v>1.8670853333813801E-2</v>
      </c>
      <c r="I335" s="2">
        <v>2.1428571880928102E-3</v>
      </c>
      <c r="J335" s="2">
        <v>3.2727273580218999E-3</v>
      </c>
      <c r="K335" s="2">
        <v>4.07142862677574E-3</v>
      </c>
      <c r="L335" s="2">
        <v>0.72445578170674096</v>
      </c>
      <c r="M335" s="2">
        <v>0.715078304069382</v>
      </c>
      <c r="N335" s="2">
        <v>0.71095306958471005</v>
      </c>
      <c r="O335" s="2">
        <v>0.70365253878491196</v>
      </c>
      <c r="P335" s="2">
        <v>0.69326530694961497</v>
      </c>
      <c r="Q335" s="2">
        <v>0.68685714304447099</v>
      </c>
      <c r="R335" s="2">
        <v>0.72445578170674096</v>
      </c>
      <c r="S335" s="2">
        <v>0.715078304069382</v>
      </c>
      <c r="T335" s="2">
        <v>0.71095306958471005</v>
      </c>
      <c r="U335" s="2">
        <v>0.8</v>
      </c>
    </row>
    <row r="336" spans="1:21" x14ac:dyDescent="0.2">
      <c r="A336" s="2">
        <v>335</v>
      </c>
      <c r="B336" s="13" t="s">
        <v>5</v>
      </c>
      <c r="C336" s="2">
        <v>84</v>
      </c>
      <c r="D336" s="2">
        <v>0.240472148145948</v>
      </c>
      <c r="E336" s="9">
        <v>0.51366590857505801</v>
      </c>
      <c r="F336" s="2">
        <v>0.32096967888729899</v>
      </c>
      <c r="G336" s="2">
        <v>5.2426708862189999E-4</v>
      </c>
      <c r="H336" s="2">
        <v>3.57626779004931E-3</v>
      </c>
      <c r="I336" s="2">
        <v>2.788879883675E-4</v>
      </c>
      <c r="J336" s="2">
        <v>2.8139825527819998E-4</v>
      </c>
      <c r="K336" s="2">
        <v>2.8395437236339999E-4</v>
      </c>
      <c r="L336" s="2">
        <v>3.79163070448807E-2</v>
      </c>
      <c r="M336" s="2">
        <v>0.56147654950618697</v>
      </c>
      <c r="N336" s="2">
        <v>6.6087551973760095E-2</v>
      </c>
      <c r="O336" s="2">
        <v>4.2619425803422902E-3</v>
      </c>
      <c r="P336" s="2">
        <v>8.5714286033596293E-2</v>
      </c>
      <c r="Q336" s="2">
        <v>7.8456514914120902E-3</v>
      </c>
      <c r="R336" s="2">
        <v>3.6002917055572702E-2</v>
      </c>
      <c r="S336" s="2">
        <v>0.55352200397423301</v>
      </c>
      <c r="T336" s="2">
        <v>6.3361771218478594E-2</v>
      </c>
      <c r="U336" s="2">
        <v>0.94289999999999996</v>
      </c>
    </row>
    <row r="337" spans="1:21" x14ac:dyDescent="0.2">
      <c r="A337" s="2">
        <v>336</v>
      </c>
      <c r="B337" s="13" t="s">
        <v>3</v>
      </c>
      <c r="C337" s="2">
        <v>84</v>
      </c>
      <c r="D337" s="2">
        <v>0.37433876906122399</v>
      </c>
      <c r="E337" s="9">
        <v>0.61487692892551404</v>
      </c>
      <c r="F337" s="2">
        <v>0.441550632246903</v>
      </c>
      <c r="G337" s="2">
        <v>5.3853413389459996E-4</v>
      </c>
      <c r="H337" s="2">
        <v>3.3642565033265501E-3</v>
      </c>
      <c r="I337" s="2">
        <v>2.9069396135E-4</v>
      </c>
      <c r="J337" s="2">
        <v>2.9557238532500001E-4</v>
      </c>
      <c r="K337" s="2">
        <v>3.0075707306550001E-4</v>
      </c>
      <c r="L337" s="2">
        <v>0.18252946356577501</v>
      </c>
      <c r="M337" s="2">
        <v>0.73130235842295999</v>
      </c>
      <c r="N337" s="2">
        <v>0.218428409099578</v>
      </c>
      <c r="O337" s="2">
        <v>0.13317416778632499</v>
      </c>
      <c r="P337" s="2">
        <v>0.40442176908254601</v>
      </c>
      <c r="Q337" s="2">
        <v>0.148552680361483</v>
      </c>
      <c r="R337" s="2">
        <v>0.17816771912787599</v>
      </c>
      <c r="S337" s="2">
        <v>0.72513352760246796</v>
      </c>
      <c r="T337" s="2">
        <v>0.214734325557947</v>
      </c>
      <c r="U337" s="2">
        <v>0.8</v>
      </c>
    </row>
    <row r="338" spans="1:21" x14ac:dyDescent="0.2">
      <c r="A338" s="2">
        <v>337</v>
      </c>
      <c r="B338" s="13" t="s">
        <v>4</v>
      </c>
      <c r="C338" s="2">
        <v>85</v>
      </c>
      <c r="D338" s="2">
        <v>0.828598620210375</v>
      </c>
      <c r="E338" s="9">
        <v>0.85880559320960703</v>
      </c>
      <c r="F338" s="2">
        <v>0.83958833281482903</v>
      </c>
      <c r="G338" s="2">
        <v>2.3841776219861799E-3</v>
      </c>
      <c r="H338" s="2">
        <v>1.3203463277646399E-2</v>
      </c>
      <c r="I338" s="2">
        <v>9.7619050315449999E-4</v>
      </c>
      <c r="J338" s="2">
        <v>1.2811791550900199E-3</v>
      </c>
      <c r="K338" s="2">
        <v>2.0833333821168899E-3</v>
      </c>
      <c r="L338" s="2">
        <v>0.79437016307243202</v>
      </c>
      <c r="M338" s="2">
        <v>0.84642857142857097</v>
      </c>
      <c r="N338" s="2">
        <v>0.806176047772169</v>
      </c>
      <c r="O338" s="2">
        <v>0.78358396025640598</v>
      </c>
      <c r="P338" s="2">
        <v>0.84285714285714197</v>
      </c>
      <c r="Q338" s="2">
        <v>0.79505043471498105</v>
      </c>
      <c r="R338" s="2">
        <v>0.79437016307243202</v>
      </c>
      <c r="S338" s="2">
        <v>0.84642857142857097</v>
      </c>
      <c r="T338" s="2">
        <v>0.806176047772169</v>
      </c>
      <c r="U338" s="2">
        <v>0.88570000000000004</v>
      </c>
    </row>
    <row r="339" spans="1:21" x14ac:dyDescent="0.2">
      <c r="A339" s="2">
        <v>338</v>
      </c>
      <c r="B339" s="13" t="s">
        <v>2</v>
      </c>
      <c r="C339" s="2">
        <v>85</v>
      </c>
      <c r="D339" s="2">
        <v>0.880995657188551</v>
      </c>
      <c r="E339" s="9">
        <v>0.88451811351946397</v>
      </c>
      <c r="F339" s="2">
        <v>0.88200630928788804</v>
      </c>
      <c r="G339" s="2">
        <v>3.98912137108189E-3</v>
      </c>
      <c r="H339" s="2">
        <v>1.8174603262117901E-2</v>
      </c>
      <c r="I339" s="2">
        <v>1.6468254583222499E-3</v>
      </c>
      <c r="J339" s="2">
        <v>2.28741501591035E-3</v>
      </c>
      <c r="K339" s="2">
        <v>4.01360550895333E-3</v>
      </c>
      <c r="L339" s="2">
        <v>0.84081632707800102</v>
      </c>
      <c r="M339" s="2">
        <v>0.84030612281390604</v>
      </c>
      <c r="N339" s="2">
        <v>0.83887445969241003</v>
      </c>
      <c r="O339" s="2">
        <v>0.83571428571428497</v>
      </c>
      <c r="P339" s="2">
        <v>0.83571428571428497</v>
      </c>
      <c r="Q339" s="2">
        <v>0.83333333390099595</v>
      </c>
      <c r="R339" s="2">
        <v>0.84081632707800102</v>
      </c>
      <c r="S339" s="2">
        <v>0.84030612281390604</v>
      </c>
      <c r="T339" s="2">
        <v>0.83887445969241003</v>
      </c>
      <c r="U339" s="2">
        <v>0.84289999999999998</v>
      </c>
    </row>
    <row r="340" spans="1:21" x14ac:dyDescent="0.2">
      <c r="A340" s="2">
        <v>339</v>
      </c>
      <c r="B340" s="13" t="s">
        <v>5</v>
      </c>
      <c r="C340" s="2">
        <v>85</v>
      </c>
      <c r="D340" s="2">
        <v>0.23738966094596001</v>
      </c>
      <c r="E340" s="9">
        <v>0.37060261198452499</v>
      </c>
      <c r="F340" s="2">
        <v>0.28728482829672902</v>
      </c>
      <c r="G340" s="2">
        <v>9.223233259815E-4</v>
      </c>
      <c r="H340" s="2">
        <v>4.9914226734212403E-3</v>
      </c>
      <c r="I340" s="2">
        <v>4.828423153543E-4</v>
      </c>
      <c r="J340" s="2">
        <v>5.2955917448599995E-4</v>
      </c>
      <c r="K340" s="2">
        <v>5.904743289908E-4</v>
      </c>
      <c r="L340" s="2">
        <v>2.6663403505725498E-2</v>
      </c>
      <c r="M340" s="2">
        <v>0.12091836780309601</v>
      </c>
      <c r="N340" s="2">
        <v>3.7182339121188401E-2</v>
      </c>
      <c r="O340" s="2">
        <v>2.10783082991838E-2</v>
      </c>
      <c r="P340" s="2">
        <v>7.85714285714285E-2</v>
      </c>
      <c r="Q340" s="2">
        <v>3.0006980683122301E-2</v>
      </c>
      <c r="R340" s="2">
        <v>2.6663403505725498E-2</v>
      </c>
      <c r="S340" s="2">
        <v>0.12091836780309601</v>
      </c>
      <c r="T340" s="2">
        <v>3.7182339121188401E-2</v>
      </c>
      <c r="U340" s="2">
        <v>0.47139999999999999</v>
      </c>
    </row>
    <row r="341" spans="1:21" x14ac:dyDescent="0.2">
      <c r="A341" s="2">
        <v>340</v>
      </c>
      <c r="B341" s="13" t="s">
        <v>3</v>
      </c>
      <c r="C341" s="2">
        <v>85</v>
      </c>
      <c r="D341" s="2">
        <v>0.27875445868287702</v>
      </c>
      <c r="E341" s="9">
        <v>0.59712696756635397</v>
      </c>
      <c r="F341" s="2">
        <v>0.36750196005616798</v>
      </c>
      <c r="G341" s="2">
        <v>1.21026177657768E-3</v>
      </c>
      <c r="H341" s="2">
        <v>7.9918961173721693E-3</v>
      </c>
      <c r="I341" s="2">
        <v>5.8080828083410005E-4</v>
      </c>
      <c r="J341" s="2">
        <v>6.5639888302290001E-4</v>
      </c>
      <c r="K341" s="2">
        <v>7.6441628791919995E-4</v>
      </c>
      <c r="L341" s="2">
        <v>8.2394202798604904E-2</v>
      </c>
      <c r="M341" s="2">
        <v>0.83010204093796802</v>
      </c>
      <c r="N341" s="2">
        <v>0.107560836151242</v>
      </c>
      <c r="O341" s="2">
        <v>6.7053439574582194E-2</v>
      </c>
      <c r="P341" s="2">
        <v>0.82380952409335495</v>
      </c>
      <c r="Q341" s="2">
        <v>8.3334267937711301E-2</v>
      </c>
      <c r="R341" s="2">
        <v>8.2394202798604904E-2</v>
      </c>
      <c r="S341" s="2">
        <v>0.83010204093796802</v>
      </c>
      <c r="T341" s="2">
        <v>0.107560836151242</v>
      </c>
      <c r="U341" s="2">
        <v>0.6714</v>
      </c>
    </row>
    <row r="342" spans="1:21" x14ac:dyDescent="0.2">
      <c r="A342" s="2">
        <v>341</v>
      </c>
      <c r="B342" s="13" t="s">
        <v>4</v>
      </c>
      <c r="C342" s="2">
        <v>86</v>
      </c>
      <c r="D342" s="2">
        <v>0.84584817588329297</v>
      </c>
      <c r="E342" s="9">
        <v>0.86551162536655102</v>
      </c>
      <c r="F342" s="2">
        <v>0.85141109228134104</v>
      </c>
      <c r="G342" s="2">
        <v>2.7427293626325401E-3</v>
      </c>
      <c r="H342" s="2">
        <v>1.6060606177364E-2</v>
      </c>
      <c r="I342" s="2">
        <v>1.13492066572819E-3</v>
      </c>
      <c r="J342" s="2">
        <v>1.4597505863223701E-3</v>
      </c>
      <c r="K342" s="2">
        <v>2.28741501591035E-3</v>
      </c>
      <c r="L342" s="2">
        <v>0.82192118354141697</v>
      </c>
      <c r="M342" s="2">
        <v>0.86394557803869199</v>
      </c>
      <c r="N342" s="2">
        <v>0.82529637228165298</v>
      </c>
      <c r="O342" s="2">
        <v>0.80739348413688705</v>
      </c>
      <c r="P342" s="2">
        <v>0.85301587336829698</v>
      </c>
      <c r="Q342" s="2">
        <v>0.80876100994646505</v>
      </c>
      <c r="R342" s="2">
        <v>0.82192118354141697</v>
      </c>
      <c r="S342" s="2">
        <v>0.86394557803869199</v>
      </c>
      <c r="T342" s="2">
        <v>0.82529637228165298</v>
      </c>
      <c r="U342" s="2">
        <v>0.92859999999999998</v>
      </c>
    </row>
    <row r="343" spans="1:21" x14ac:dyDescent="0.2">
      <c r="A343" s="2">
        <v>342</v>
      </c>
      <c r="B343" s="13" t="s">
        <v>2</v>
      </c>
      <c r="C343" s="2">
        <v>86</v>
      </c>
      <c r="D343" s="2">
        <v>0.89750693014689797</v>
      </c>
      <c r="E343" s="9">
        <v>0.895228209027222</v>
      </c>
      <c r="F343" s="2">
        <v>0.89435017662388905</v>
      </c>
      <c r="G343" s="2">
        <v>5.1152230373450597E-3</v>
      </c>
      <c r="H343" s="2">
        <v>2.81746033046926E-2</v>
      </c>
      <c r="I343" s="2">
        <v>2.0912699002240301E-3</v>
      </c>
      <c r="J343" s="2">
        <v>2.8231293096073998E-3</v>
      </c>
      <c r="K343" s="2">
        <v>4.69387764377253E-3</v>
      </c>
      <c r="L343" s="2">
        <v>0.86479591897555697</v>
      </c>
      <c r="M343" s="2">
        <v>0.85782312942402705</v>
      </c>
      <c r="N343" s="2">
        <v>0.85438728034496303</v>
      </c>
      <c r="O343" s="2">
        <v>0.85714285714285698</v>
      </c>
      <c r="P343" s="2">
        <v>0.84587301622543998</v>
      </c>
      <c r="Q343" s="2">
        <v>0.84398268482514704</v>
      </c>
      <c r="R343" s="2">
        <v>0.86479591897555697</v>
      </c>
      <c r="S343" s="2">
        <v>0.85782312942402705</v>
      </c>
      <c r="T343" s="2">
        <v>0.85438728034496303</v>
      </c>
      <c r="U343" s="2">
        <v>0.87139999999999995</v>
      </c>
    </row>
    <row r="344" spans="1:21" x14ac:dyDescent="0.2">
      <c r="A344" s="2">
        <v>343</v>
      </c>
      <c r="B344" s="13" t="s">
        <v>5</v>
      </c>
      <c r="C344" s="2">
        <v>86</v>
      </c>
      <c r="D344" s="2">
        <v>0.241857499948569</v>
      </c>
      <c r="E344" s="9">
        <v>0.37112761118582299</v>
      </c>
      <c r="F344" s="2">
        <v>0.291110920480319</v>
      </c>
      <c r="G344" s="2">
        <v>1.02170367691931E-3</v>
      </c>
      <c r="H344" s="2">
        <v>5.7589227267141798E-3</v>
      </c>
      <c r="I344" s="2">
        <v>5.3438061232939996E-4</v>
      </c>
      <c r="J344" s="2">
        <v>5.8156768126149997E-4</v>
      </c>
      <c r="K344" s="2">
        <v>6.4296171767640002E-4</v>
      </c>
      <c r="L344" s="2">
        <v>3.1645417519445898E-2</v>
      </c>
      <c r="M344" s="2">
        <v>0.147585034583296</v>
      </c>
      <c r="N344" s="2">
        <v>4.4642822630703398E-2</v>
      </c>
      <c r="O344" s="2">
        <v>2.5009085291198298E-2</v>
      </c>
      <c r="P344" s="2">
        <v>8.8624338592801694E-2</v>
      </c>
      <c r="Q344" s="2">
        <v>3.56585419603756E-2</v>
      </c>
      <c r="R344" s="2">
        <v>3.1287726068070898E-2</v>
      </c>
      <c r="S344" s="2">
        <v>0.13993197360209</v>
      </c>
      <c r="T344" s="2">
        <v>4.4050525687634901E-2</v>
      </c>
      <c r="U344" s="2">
        <v>0.6</v>
      </c>
    </row>
    <row r="345" spans="1:21" x14ac:dyDescent="0.2">
      <c r="A345" s="2">
        <v>344</v>
      </c>
      <c r="B345" s="13" t="s">
        <v>3</v>
      </c>
      <c r="C345" s="2">
        <v>86</v>
      </c>
      <c r="D345" s="2">
        <v>0.32760676060404098</v>
      </c>
      <c r="E345" s="9">
        <v>0.59997059277125697</v>
      </c>
      <c r="F345" s="2">
        <v>0.40636220510516802</v>
      </c>
      <c r="G345" s="2">
        <v>1.6430411421294699E-3</v>
      </c>
      <c r="H345" s="2">
        <v>1.1238655567701299E-2</v>
      </c>
      <c r="I345" s="2">
        <v>7.6772835621210004E-4</v>
      </c>
      <c r="J345" s="2">
        <v>8.7615808089530004E-4</v>
      </c>
      <c r="K345" s="2">
        <v>1.03052918732698E-3</v>
      </c>
      <c r="L345" s="2">
        <v>0.14206165708601401</v>
      </c>
      <c r="M345" s="2">
        <v>0.740476190192358</v>
      </c>
      <c r="N345" s="2">
        <v>0.169551632021154</v>
      </c>
      <c r="O345" s="2">
        <v>0.123709311921681</v>
      </c>
      <c r="P345" s="2">
        <v>0.72603174703461704</v>
      </c>
      <c r="Q345" s="2">
        <v>0.14273885350142199</v>
      </c>
      <c r="R345" s="2">
        <v>0.14182356164923701</v>
      </c>
      <c r="S345" s="2">
        <v>0.73996598635401001</v>
      </c>
      <c r="T345" s="2">
        <v>0.16922695658036599</v>
      </c>
      <c r="U345" s="2">
        <v>0.77139999999999997</v>
      </c>
    </row>
    <row r="346" spans="1:21" x14ac:dyDescent="0.2">
      <c r="A346" s="2">
        <v>345</v>
      </c>
      <c r="B346" s="13" t="s">
        <v>4</v>
      </c>
      <c r="C346" s="2">
        <v>87</v>
      </c>
      <c r="D346" s="2">
        <v>0.55950454516070203</v>
      </c>
      <c r="E346" s="9">
        <v>0.55632127225398997</v>
      </c>
      <c r="F346" s="2">
        <v>0.54448057349238999</v>
      </c>
      <c r="G346" s="2">
        <v>6.8524425491757104E-3</v>
      </c>
      <c r="H346" s="2">
        <v>4.41441615843879E-2</v>
      </c>
      <c r="I346" s="2">
        <v>3.0789103284145501E-3</v>
      </c>
      <c r="J346" s="2">
        <v>3.8355878329769302E-3</v>
      </c>
      <c r="K346" s="2">
        <v>5.7648331267825701E-3</v>
      </c>
      <c r="L346" s="2">
        <v>0.45599672065249502</v>
      </c>
      <c r="M346" s="2">
        <v>0.39447315087807999</v>
      </c>
      <c r="N346" s="2">
        <v>0.34892519664551502</v>
      </c>
      <c r="O346" s="2">
        <v>0.35022703861551602</v>
      </c>
      <c r="P346" s="2">
        <v>0.34924827597902203</v>
      </c>
      <c r="Q346" s="2">
        <v>0.30579170027215502</v>
      </c>
      <c r="R346" s="2">
        <v>0.450428025291434</v>
      </c>
      <c r="S346" s="2">
        <v>0.39015139115176001</v>
      </c>
      <c r="T346" s="2">
        <v>0.34529155758874702</v>
      </c>
      <c r="U346" s="2">
        <v>0.4143</v>
      </c>
    </row>
    <row r="347" spans="1:21" x14ac:dyDescent="0.2">
      <c r="A347" s="2">
        <v>346</v>
      </c>
      <c r="B347" s="13" t="s">
        <v>2</v>
      </c>
      <c r="C347" s="2">
        <v>87</v>
      </c>
      <c r="D347" s="2">
        <v>0.60997445774929804</v>
      </c>
      <c r="E347" s="9">
        <v>0.56915692559310305</v>
      </c>
      <c r="F347" s="2">
        <v>0.57923500984907095</v>
      </c>
      <c r="G347" s="2">
        <v>6.5579381289093599E-3</v>
      </c>
      <c r="H347" s="2">
        <v>5.35901521465608E-2</v>
      </c>
      <c r="I347" s="2">
        <v>3.5743897984502802E-3</v>
      </c>
      <c r="J347" s="2">
        <v>3.29799041127054E-3</v>
      </c>
      <c r="K347" s="2">
        <v>4.3170554185053304E-3</v>
      </c>
      <c r="L347" s="2">
        <v>0.46210016241030999</v>
      </c>
      <c r="M347" s="2">
        <v>0.37627922126225</v>
      </c>
      <c r="N347" s="2">
        <v>0.37397669042859699</v>
      </c>
      <c r="O347" s="2">
        <v>0.421718915339027</v>
      </c>
      <c r="P347" s="2">
        <v>0.36131408948983401</v>
      </c>
      <c r="Q347" s="2">
        <v>0.35289540474436099</v>
      </c>
      <c r="R347" s="2">
        <v>0.453031109805618</v>
      </c>
      <c r="S347" s="2">
        <v>0.36674717699310599</v>
      </c>
      <c r="T347" s="2">
        <v>0.36500459547553699</v>
      </c>
      <c r="U347" s="2">
        <v>0.4</v>
      </c>
    </row>
    <row r="348" spans="1:21" x14ac:dyDescent="0.2">
      <c r="A348" s="2">
        <v>347</v>
      </c>
      <c r="B348" s="13" t="s">
        <v>5</v>
      </c>
      <c r="C348" s="2">
        <v>87</v>
      </c>
      <c r="D348" s="2">
        <v>0.38039328115326998</v>
      </c>
      <c r="E348" s="9">
        <v>0.73441659978457796</v>
      </c>
      <c r="F348" s="2">
        <v>0.48606706517083298</v>
      </c>
      <c r="G348" s="2">
        <v>1.1729123120728299E-3</v>
      </c>
      <c r="H348" s="2">
        <v>1.9160347415267301E-2</v>
      </c>
      <c r="I348" s="2">
        <v>5.8326135352090001E-4</v>
      </c>
      <c r="J348" s="2">
        <v>4.9918577112419995E-4</v>
      </c>
      <c r="K348" s="2">
        <v>5.0362866251299997E-4</v>
      </c>
      <c r="L348" s="2">
        <v>0.182354866779808</v>
      </c>
      <c r="M348" s="2">
        <v>0.89518265341009395</v>
      </c>
      <c r="N348" s="2">
        <v>0.25651517800454499</v>
      </c>
      <c r="O348" s="2">
        <v>0.14555610429628599</v>
      </c>
      <c r="P348" s="2">
        <v>0.782880384794303</v>
      </c>
      <c r="Q348" s="2">
        <v>0.20399991987006999</v>
      </c>
      <c r="R348" s="2">
        <v>0.17182954724079699</v>
      </c>
      <c r="S348" s="2">
        <v>0.86060760319232898</v>
      </c>
      <c r="T348" s="2">
        <v>0.24250403416475999</v>
      </c>
      <c r="U348" s="2">
        <v>0.77139999999999997</v>
      </c>
    </row>
    <row r="349" spans="1:21" x14ac:dyDescent="0.2">
      <c r="A349" s="2">
        <v>348</v>
      </c>
      <c r="B349" s="13" t="s">
        <v>3</v>
      </c>
      <c r="C349" s="2">
        <v>87</v>
      </c>
      <c r="D349" s="2">
        <v>0.36601355820894199</v>
      </c>
      <c r="E349" s="9">
        <v>0.72089782016617898</v>
      </c>
      <c r="F349" s="2">
        <v>0.47199332437344899</v>
      </c>
      <c r="G349" s="2">
        <v>1.0653430317428699E-3</v>
      </c>
      <c r="H349" s="2">
        <v>1.71904779139107E-2</v>
      </c>
      <c r="I349" s="2">
        <v>4.4306009928860002E-4</v>
      </c>
      <c r="J349" s="2">
        <v>4.4580023074689999E-4</v>
      </c>
      <c r="K349" s="2">
        <v>4.4857889962650002E-4</v>
      </c>
      <c r="L349" s="2">
        <v>0.14297185109129901</v>
      </c>
      <c r="M349" s="2">
        <v>0.90711609678608995</v>
      </c>
      <c r="N349" s="2">
        <v>0.210849680325814</v>
      </c>
      <c r="O349" s="2">
        <v>0.10638137240894099</v>
      </c>
      <c r="P349" s="2">
        <v>0.78947059980460499</v>
      </c>
      <c r="Q349" s="2">
        <v>0.15675753972359999</v>
      </c>
      <c r="R349" s="2">
        <v>0.13031187499208099</v>
      </c>
      <c r="S349" s="2">
        <v>0.86688431416238998</v>
      </c>
      <c r="T349" s="2">
        <v>0.19308774045535401</v>
      </c>
      <c r="U349" s="2">
        <v>0.78569999999999995</v>
      </c>
    </row>
    <row r="350" spans="1:21" x14ac:dyDescent="0.2">
      <c r="A350" s="2">
        <v>349</v>
      </c>
      <c r="B350" s="13" t="s">
        <v>4</v>
      </c>
      <c r="C350" s="2">
        <v>88</v>
      </c>
      <c r="D350" s="2">
        <v>0.363932402644838</v>
      </c>
      <c r="E350" s="9">
        <v>0.41032888165541997</v>
      </c>
      <c r="F350" s="2">
        <v>0.38404258957930898</v>
      </c>
      <c r="G350" s="2">
        <v>0</v>
      </c>
      <c r="H350" s="2">
        <v>0</v>
      </c>
      <c r="I350" s="2">
        <v>0</v>
      </c>
      <c r="J350" s="2">
        <v>0</v>
      </c>
      <c r="K350" s="2">
        <v>0</v>
      </c>
      <c r="L350" s="2">
        <v>1.93910013352121E-3</v>
      </c>
      <c r="M350" s="2">
        <v>5.7142857142857099E-2</v>
      </c>
      <c r="N350" s="2">
        <v>3.7414966949394701E-3</v>
      </c>
      <c r="O350" s="2">
        <v>0</v>
      </c>
      <c r="P350" s="2">
        <v>0</v>
      </c>
      <c r="Q350" s="2">
        <v>0</v>
      </c>
      <c r="R350" s="2">
        <v>1.93910013352121E-3</v>
      </c>
      <c r="S350" s="2">
        <v>5.7142857142857099E-2</v>
      </c>
      <c r="T350" s="2">
        <v>3.7414966949394701E-3</v>
      </c>
      <c r="U350" s="2">
        <v>0.98570000000000002</v>
      </c>
    </row>
    <row r="351" spans="1:21" x14ac:dyDescent="0.2">
      <c r="A351" s="2">
        <v>350</v>
      </c>
      <c r="B351" s="13" t="s">
        <v>2</v>
      </c>
      <c r="C351" s="2">
        <v>88</v>
      </c>
      <c r="D351" s="2">
        <v>0.72847055196762001</v>
      </c>
      <c r="E351" s="9">
        <v>0.74043438519750304</v>
      </c>
      <c r="F351" s="2">
        <v>0.73426994596208806</v>
      </c>
      <c r="G351" s="2">
        <v>0</v>
      </c>
      <c r="H351" s="2">
        <v>0</v>
      </c>
      <c r="I351" s="2">
        <v>0</v>
      </c>
      <c r="J351" s="2">
        <v>0</v>
      </c>
      <c r="K351" s="2">
        <v>0</v>
      </c>
      <c r="L351" s="2">
        <v>0.42857142857142799</v>
      </c>
      <c r="M351" s="2">
        <v>0.42857142857142799</v>
      </c>
      <c r="N351" s="2">
        <v>0.42857142857142799</v>
      </c>
      <c r="O351" s="2">
        <v>0</v>
      </c>
      <c r="P351" s="2">
        <v>0</v>
      </c>
      <c r="Q351" s="2">
        <v>0</v>
      </c>
      <c r="R351" s="2">
        <v>0.42857142857142799</v>
      </c>
      <c r="S351" s="2">
        <v>0.42857142857142799</v>
      </c>
      <c r="T351" s="2">
        <v>0.42857142857142799</v>
      </c>
      <c r="U351" s="2">
        <v>1</v>
      </c>
    </row>
    <row r="352" spans="1:21" x14ac:dyDescent="0.2">
      <c r="A352" s="2">
        <v>351</v>
      </c>
      <c r="B352" s="13" t="s">
        <v>5</v>
      </c>
      <c r="C352" s="2">
        <v>88</v>
      </c>
      <c r="D352" s="2">
        <v>0.20439214429684999</v>
      </c>
      <c r="E352" s="9">
        <v>0.34419663335595801</v>
      </c>
      <c r="F352" s="2">
        <v>0.25494671698127402</v>
      </c>
      <c r="G352" s="2">
        <v>2.2991214479699999E-5</v>
      </c>
      <c r="H352" s="2">
        <v>1.275510261101E-4</v>
      </c>
      <c r="I352" s="2">
        <v>1.28700131817E-5</v>
      </c>
      <c r="J352" s="2">
        <v>1.29870130747E-5</v>
      </c>
      <c r="K352" s="2">
        <v>1.31061599989E-5</v>
      </c>
      <c r="L352" s="2">
        <v>3.3655368856019997E-4</v>
      </c>
      <c r="M352" s="2">
        <v>2.8571428571428501E-2</v>
      </c>
      <c r="N352" s="2">
        <v>6.6526135695830005E-4</v>
      </c>
      <c r="O352" s="2">
        <v>0</v>
      </c>
      <c r="P352" s="2">
        <v>0</v>
      </c>
      <c r="Q352" s="2">
        <v>0</v>
      </c>
      <c r="R352" s="2">
        <v>3.3655368856019997E-4</v>
      </c>
      <c r="S352" s="2">
        <v>2.8571428571428501E-2</v>
      </c>
      <c r="T352" s="2">
        <v>6.6526135695830005E-4</v>
      </c>
      <c r="U352" s="2">
        <v>0.84289999999999998</v>
      </c>
    </row>
    <row r="353" spans="1:21" x14ac:dyDescent="0.2">
      <c r="A353" s="2">
        <v>352</v>
      </c>
      <c r="B353" s="13" t="s">
        <v>3</v>
      </c>
      <c r="C353" s="2">
        <v>88</v>
      </c>
      <c r="D353" s="2">
        <v>0.222773388028144</v>
      </c>
      <c r="E353" s="9">
        <v>0.34353529385157899</v>
      </c>
      <c r="F353" s="2">
        <v>0.26841887044055102</v>
      </c>
      <c r="G353" s="2">
        <v>0</v>
      </c>
      <c r="H353" s="2">
        <v>0</v>
      </c>
      <c r="I353" s="2">
        <v>0</v>
      </c>
      <c r="J353" s="2">
        <v>0</v>
      </c>
      <c r="K353" s="2">
        <v>0</v>
      </c>
      <c r="L353" s="2">
        <v>5.3119378829641004E-3</v>
      </c>
      <c r="M353" s="2">
        <v>0.35714285714285698</v>
      </c>
      <c r="N353" s="2">
        <v>1.0460448930306E-2</v>
      </c>
      <c r="O353" s="2">
        <v>0</v>
      </c>
      <c r="P353" s="2">
        <v>0</v>
      </c>
      <c r="Q353" s="2">
        <v>0</v>
      </c>
      <c r="R353" s="2">
        <v>5.3119378829641004E-3</v>
      </c>
      <c r="S353" s="2">
        <v>0.35714285714285698</v>
      </c>
      <c r="T353" s="2">
        <v>1.0460448930306E-2</v>
      </c>
      <c r="U353" s="2">
        <v>0.95709999999999995</v>
      </c>
    </row>
    <row r="354" spans="1:21" x14ac:dyDescent="0.2">
      <c r="A354" s="2">
        <v>353</v>
      </c>
      <c r="B354" s="13" t="s">
        <v>4</v>
      </c>
      <c r="C354" s="2">
        <v>89</v>
      </c>
      <c r="D354" s="2">
        <v>0.53746336613382595</v>
      </c>
      <c r="E354" s="9">
        <v>0.71156112381390102</v>
      </c>
      <c r="F354" s="2">
        <v>0.59039450372968405</v>
      </c>
      <c r="G354" s="2">
        <v>0</v>
      </c>
      <c r="H354" s="2">
        <v>0</v>
      </c>
      <c r="I354" s="2">
        <v>0</v>
      </c>
      <c r="J354" s="2">
        <v>0</v>
      </c>
      <c r="K354" s="2">
        <v>0</v>
      </c>
      <c r="L354" s="2">
        <v>0.36489001677504601</v>
      </c>
      <c r="M354" s="2">
        <v>0.68571428571428505</v>
      </c>
      <c r="N354" s="2">
        <v>0.38351817141686101</v>
      </c>
      <c r="O354" s="2">
        <v>0</v>
      </c>
      <c r="P354" s="2">
        <v>0</v>
      </c>
      <c r="Q354" s="2">
        <v>0</v>
      </c>
      <c r="R354" s="2">
        <v>0.36489001677504601</v>
      </c>
      <c r="S354" s="2">
        <v>0.68571428571428505</v>
      </c>
      <c r="T354" s="2">
        <v>0.38351817141686101</v>
      </c>
      <c r="U354" s="2">
        <v>0.97140000000000004</v>
      </c>
    </row>
    <row r="355" spans="1:21" x14ac:dyDescent="0.2">
      <c r="A355" s="2">
        <v>354</v>
      </c>
      <c r="B355" s="13" t="s">
        <v>2</v>
      </c>
      <c r="C355" s="2">
        <v>89</v>
      </c>
      <c r="D355" s="2">
        <v>0.95942948886326296</v>
      </c>
      <c r="E355" s="9">
        <v>0.95942948886326296</v>
      </c>
      <c r="F355" s="2">
        <v>0.95942948886326296</v>
      </c>
      <c r="G355" s="2">
        <v>0</v>
      </c>
      <c r="H355" s="2">
        <v>0</v>
      </c>
      <c r="I355" s="2">
        <v>0</v>
      </c>
      <c r="J355" s="2">
        <v>0</v>
      </c>
      <c r="K355" s="2">
        <v>0</v>
      </c>
      <c r="L355" s="2">
        <v>0.82857142857142796</v>
      </c>
      <c r="M355" s="2">
        <v>0.82857142857142796</v>
      </c>
      <c r="N355" s="2">
        <v>0.82857142857142796</v>
      </c>
      <c r="O355" s="2">
        <v>0</v>
      </c>
      <c r="P355" s="2">
        <v>0</v>
      </c>
      <c r="Q355" s="2">
        <v>0</v>
      </c>
      <c r="R355" s="2">
        <v>0.82857142857142796</v>
      </c>
      <c r="S355" s="2">
        <v>0.82857142857142796</v>
      </c>
      <c r="T355" s="2">
        <v>0.82857142857142796</v>
      </c>
      <c r="U355" s="2">
        <v>1</v>
      </c>
    </row>
    <row r="356" spans="1:21" x14ac:dyDescent="0.2">
      <c r="A356" s="2">
        <v>355</v>
      </c>
      <c r="B356" s="13" t="s">
        <v>5</v>
      </c>
      <c r="C356" s="2">
        <v>89</v>
      </c>
      <c r="D356" s="2">
        <v>0.197433103621006</v>
      </c>
      <c r="E356" s="9">
        <v>0.349323663115501</v>
      </c>
      <c r="F356" s="2">
        <v>0.25045852895293902</v>
      </c>
      <c r="G356" s="2">
        <v>7.3896903943800006E-5</v>
      </c>
      <c r="H356" s="2">
        <v>4.0957024320960003E-4</v>
      </c>
      <c r="I356" s="2">
        <v>4.1352318034400003E-5</v>
      </c>
      <c r="J356" s="2">
        <v>4.1755317111600002E-5</v>
      </c>
      <c r="K356" s="2">
        <v>4.2166250724599999E-5</v>
      </c>
      <c r="L356" s="2">
        <v>1.623376671757E-4</v>
      </c>
      <c r="M356" s="2">
        <v>1.42857142857142E-2</v>
      </c>
      <c r="N356" s="2">
        <v>3.2102729060819998E-4</v>
      </c>
      <c r="O356" s="2">
        <v>0</v>
      </c>
      <c r="P356" s="2">
        <v>0</v>
      </c>
      <c r="Q356" s="2">
        <v>0</v>
      </c>
      <c r="R356" s="2">
        <v>1.623376671757E-4</v>
      </c>
      <c r="S356" s="2">
        <v>1.42857142857142E-2</v>
      </c>
      <c r="T356" s="2">
        <v>3.2102729060819998E-4</v>
      </c>
      <c r="U356" s="2">
        <v>0.81430000000000002</v>
      </c>
    </row>
    <row r="357" spans="1:21" x14ac:dyDescent="0.2">
      <c r="A357" s="2">
        <v>356</v>
      </c>
      <c r="B357" s="13" t="s">
        <v>3</v>
      </c>
      <c r="C357" s="2">
        <v>89</v>
      </c>
      <c r="D357" s="2">
        <v>0.19804221881287401</v>
      </c>
      <c r="E357" s="9">
        <v>0.34190237245389299</v>
      </c>
      <c r="F357" s="2">
        <v>0.24870858341455401</v>
      </c>
      <c r="G357" s="2">
        <v>4.2001169640600002E-5</v>
      </c>
      <c r="H357" s="2">
        <v>2.3327485126040001E-4</v>
      </c>
      <c r="I357" s="2">
        <v>2.35203395797E-5</v>
      </c>
      <c r="J357" s="2">
        <v>2.3716422063999999E-5</v>
      </c>
      <c r="K357" s="2">
        <v>2.3915816564099998E-5</v>
      </c>
      <c r="L357" s="2">
        <v>2.164502229009E-4</v>
      </c>
      <c r="M357" s="2">
        <v>1.42857142857142E-2</v>
      </c>
      <c r="N357" s="2">
        <v>4.264392224806E-4</v>
      </c>
      <c r="O357" s="2">
        <v>0</v>
      </c>
      <c r="P357" s="2">
        <v>0</v>
      </c>
      <c r="Q357" s="2">
        <v>0</v>
      </c>
      <c r="R357" s="2">
        <v>2.164502229009E-4</v>
      </c>
      <c r="S357" s="2">
        <v>1.42857142857142E-2</v>
      </c>
      <c r="T357" s="2">
        <v>4.264392224806E-4</v>
      </c>
      <c r="U357" s="2">
        <v>0.7</v>
      </c>
    </row>
    <row r="358" spans="1:21" x14ac:dyDescent="0.2">
      <c r="A358" s="2">
        <v>357</v>
      </c>
      <c r="B358" s="13" t="s">
        <v>4</v>
      </c>
      <c r="C358" s="2">
        <v>90</v>
      </c>
      <c r="D358" s="2">
        <v>0.47340398728847499</v>
      </c>
      <c r="E358" s="9">
        <v>0.58300358525344298</v>
      </c>
      <c r="F358" s="2">
        <v>0.512456642304148</v>
      </c>
      <c r="G358" s="2">
        <v>0</v>
      </c>
      <c r="H358" s="2">
        <v>0</v>
      </c>
      <c r="I358" s="2">
        <v>0</v>
      </c>
      <c r="J358" s="2">
        <v>0</v>
      </c>
      <c r="K358" s="2">
        <v>0</v>
      </c>
      <c r="L358" s="2">
        <v>0.33649909502959602</v>
      </c>
      <c r="M358" s="2">
        <v>0.64285714285714202</v>
      </c>
      <c r="N358" s="2">
        <v>0.343956912308931</v>
      </c>
      <c r="O358" s="2">
        <v>0</v>
      </c>
      <c r="P358" s="2">
        <v>0</v>
      </c>
      <c r="Q358" s="2">
        <v>0</v>
      </c>
      <c r="R358" s="2">
        <v>0.33649909502959602</v>
      </c>
      <c r="S358" s="2">
        <v>0.64285714285714202</v>
      </c>
      <c r="T358" s="2">
        <v>0.343956912308931</v>
      </c>
      <c r="U358" s="2">
        <v>0.78569999999999995</v>
      </c>
    </row>
    <row r="359" spans="1:21" x14ac:dyDescent="0.2">
      <c r="A359" s="2">
        <v>358</v>
      </c>
      <c r="B359" s="13" t="s">
        <v>2</v>
      </c>
      <c r="C359" s="2">
        <v>90</v>
      </c>
      <c r="D359" s="2">
        <v>0.949286861079079</v>
      </c>
      <c r="E359" s="9">
        <v>0.949286861079079</v>
      </c>
      <c r="F359" s="2">
        <v>0.949286861079079</v>
      </c>
      <c r="G359" s="2">
        <v>0</v>
      </c>
      <c r="H359" s="2">
        <v>0</v>
      </c>
      <c r="I359" s="2">
        <v>0</v>
      </c>
      <c r="J359" s="2">
        <v>0</v>
      </c>
      <c r="K359" s="2">
        <v>0</v>
      </c>
      <c r="L359" s="2">
        <v>0.78571428571428503</v>
      </c>
      <c r="M359" s="2">
        <v>0.78571428571428503</v>
      </c>
      <c r="N359" s="2">
        <v>0.78571428571428503</v>
      </c>
      <c r="O359" s="2">
        <v>0</v>
      </c>
      <c r="P359" s="2">
        <v>0</v>
      </c>
      <c r="Q359" s="2">
        <v>0</v>
      </c>
      <c r="R359" s="2">
        <v>0.78571428571428503</v>
      </c>
      <c r="S359" s="2">
        <v>0.78571428571428503</v>
      </c>
      <c r="T359" s="2">
        <v>0.78571428571428503</v>
      </c>
      <c r="U359" s="2">
        <v>1</v>
      </c>
    </row>
    <row r="360" spans="1:21" x14ac:dyDescent="0.2">
      <c r="A360" s="2">
        <v>359</v>
      </c>
      <c r="B360" s="13" t="s">
        <v>5</v>
      </c>
      <c r="C360" s="2">
        <v>90</v>
      </c>
      <c r="D360" s="2">
        <v>0.20176334615264599</v>
      </c>
      <c r="E360" s="9">
        <v>0.36155851057597499</v>
      </c>
      <c r="F360" s="2">
        <v>0.25734698431832398</v>
      </c>
      <c r="G360" s="2">
        <v>2.4546351882500001E-5</v>
      </c>
      <c r="H360" s="2">
        <v>1.3605442696379999E-4</v>
      </c>
      <c r="I360" s="2">
        <v>1.37362637491E-5</v>
      </c>
      <c r="J360" s="2">
        <v>1.38696258156E-5</v>
      </c>
      <c r="K360" s="2">
        <v>1.40056030692E-5</v>
      </c>
      <c r="L360" s="2">
        <v>1.4727540048110001E-4</v>
      </c>
      <c r="M360" s="2">
        <v>1.42857142857142E-2</v>
      </c>
      <c r="N360" s="2">
        <v>2.9154518353089999E-4</v>
      </c>
      <c r="O360" s="2">
        <v>0</v>
      </c>
      <c r="P360" s="2">
        <v>0</v>
      </c>
      <c r="Q360" s="2">
        <v>0</v>
      </c>
      <c r="R360" s="2">
        <v>1.4727540048110001E-4</v>
      </c>
      <c r="S360" s="2">
        <v>1.42857142857142E-2</v>
      </c>
      <c r="T360" s="2">
        <v>2.9154518353089999E-4</v>
      </c>
      <c r="U360" s="2">
        <v>0.9</v>
      </c>
    </row>
    <row r="361" spans="1:21" x14ac:dyDescent="0.2">
      <c r="A361" s="2">
        <v>360</v>
      </c>
      <c r="B361" s="13" t="s">
        <v>3</v>
      </c>
      <c r="C361" s="2">
        <v>90</v>
      </c>
      <c r="D361" s="2">
        <v>0.19774592625243301</v>
      </c>
      <c r="E361" s="9">
        <v>0.35669275266783501</v>
      </c>
      <c r="F361" s="2">
        <v>0.25247444404023001</v>
      </c>
      <c r="G361" s="2">
        <v>0</v>
      </c>
      <c r="H361" s="2">
        <v>0</v>
      </c>
      <c r="I361" s="2">
        <v>0</v>
      </c>
      <c r="J361" s="2">
        <v>0</v>
      </c>
      <c r="K361" s="2">
        <v>0</v>
      </c>
      <c r="L361" s="2">
        <v>3.6205971347430001E-4</v>
      </c>
      <c r="M361" s="2">
        <v>2.8571428571428501E-2</v>
      </c>
      <c r="N361" s="2">
        <v>7.1483057524479999E-4</v>
      </c>
      <c r="O361" s="2">
        <v>0</v>
      </c>
      <c r="P361" s="2">
        <v>0</v>
      </c>
      <c r="Q361" s="2">
        <v>0</v>
      </c>
      <c r="R361" s="2">
        <v>3.6205971347430001E-4</v>
      </c>
      <c r="S361" s="2">
        <v>2.8571428571428501E-2</v>
      </c>
      <c r="T361" s="2">
        <v>7.1483057524479999E-4</v>
      </c>
      <c r="U361" s="2">
        <v>0.72860000000000003</v>
      </c>
    </row>
    <row r="362" spans="1:21" x14ac:dyDescent="0.2">
      <c r="A362" s="2">
        <v>361</v>
      </c>
      <c r="B362" s="13" t="s">
        <v>4</v>
      </c>
      <c r="C362" s="2">
        <v>91</v>
      </c>
      <c r="D362" s="2">
        <v>0.65973916394369903</v>
      </c>
      <c r="E362" s="9">
        <v>0.68145442562443803</v>
      </c>
      <c r="F362" s="2">
        <v>0.66662668074880305</v>
      </c>
      <c r="G362" s="2">
        <v>2.5776625677410999E-3</v>
      </c>
      <c r="H362" s="2">
        <v>1.2711722723075299E-2</v>
      </c>
      <c r="I362" s="2">
        <v>1.18086707578705E-3</v>
      </c>
      <c r="J362" s="2">
        <v>1.81767096343849E-3</v>
      </c>
      <c r="K362" s="2">
        <v>2.0146792355392601E-3</v>
      </c>
      <c r="L362" s="2">
        <v>0.50104591894362605</v>
      </c>
      <c r="M362" s="2">
        <v>0.50274336848940104</v>
      </c>
      <c r="N362" s="2">
        <v>0.48892635532787798</v>
      </c>
      <c r="O362" s="2">
        <v>0.47514876039432602</v>
      </c>
      <c r="P362" s="2">
        <v>0.48643543957067298</v>
      </c>
      <c r="Q362" s="2">
        <v>0.467632188275456</v>
      </c>
      <c r="R362" s="2">
        <v>0.49438775612839603</v>
      </c>
      <c r="S362" s="2">
        <v>0.499152517531599</v>
      </c>
      <c r="T362" s="2">
        <v>0.48482770408902798</v>
      </c>
      <c r="U362" s="2">
        <v>0.7</v>
      </c>
    </row>
    <row r="363" spans="1:21" x14ac:dyDescent="0.2">
      <c r="A363" s="2">
        <v>362</v>
      </c>
      <c r="B363" s="13" t="s">
        <v>2</v>
      </c>
      <c r="C363" s="2">
        <v>91</v>
      </c>
      <c r="D363" s="2">
        <v>0.66433150661843099</v>
      </c>
      <c r="E363" s="9">
        <v>0.68978431437696697</v>
      </c>
      <c r="F363" s="2">
        <v>0.67394143215247504</v>
      </c>
      <c r="G363" s="2">
        <v>2.9348885906594099E-3</v>
      </c>
      <c r="H363" s="2">
        <v>1.6904762174401899E-2</v>
      </c>
      <c r="I363" s="2">
        <v>1.9137576555034899E-3</v>
      </c>
      <c r="J363" s="2">
        <v>1.5881777109046E-3</v>
      </c>
      <c r="K363" s="2">
        <v>2.4725446277963198E-3</v>
      </c>
      <c r="L363" s="2">
        <v>0.50659013603414804</v>
      </c>
      <c r="M363" s="2">
        <v>0.51234731333596295</v>
      </c>
      <c r="N363" s="2">
        <v>0.50056419117110096</v>
      </c>
      <c r="O363" s="2">
        <v>0.48373626406703601</v>
      </c>
      <c r="P363" s="2">
        <v>0.49742445056991902</v>
      </c>
      <c r="Q363" s="2">
        <v>0.48202642468469398</v>
      </c>
      <c r="R363" s="2">
        <v>0.50659013603414804</v>
      </c>
      <c r="S363" s="2">
        <v>0.51234731333596295</v>
      </c>
      <c r="T363" s="2">
        <v>0.50056419117110096</v>
      </c>
      <c r="U363" s="2">
        <v>0.6</v>
      </c>
    </row>
    <row r="364" spans="1:21" x14ac:dyDescent="0.2">
      <c r="A364" s="2">
        <v>363</v>
      </c>
      <c r="B364" s="13" t="s">
        <v>5</v>
      </c>
      <c r="C364" s="2">
        <v>91</v>
      </c>
      <c r="D364" s="2">
        <v>0.23420285220657</v>
      </c>
      <c r="E364" s="9">
        <v>0.62038614792483104</v>
      </c>
      <c r="F364" s="2">
        <v>0.33264905129160199</v>
      </c>
      <c r="G364" s="2">
        <v>3.839761451153E-4</v>
      </c>
      <c r="H364" s="2">
        <v>3.0383241396131199E-3</v>
      </c>
      <c r="I364" s="2">
        <v>1.9928855264360001E-4</v>
      </c>
      <c r="J364" s="2">
        <v>2.0090893044E-4</v>
      </c>
      <c r="K364" s="2">
        <v>2.0256142763950001E-4</v>
      </c>
      <c r="L364" s="2">
        <v>3.1092332516397699E-2</v>
      </c>
      <c r="M364" s="2">
        <v>0.82235034704208299</v>
      </c>
      <c r="N364" s="2">
        <v>5.0588222047580102E-2</v>
      </c>
      <c r="O364" s="2">
        <v>1.9116265040689199E-2</v>
      </c>
      <c r="P364" s="2">
        <v>0.77793040275573699</v>
      </c>
      <c r="Q364" s="2">
        <v>3.0319715630529102E-2</v>
      </c>
      <c r="R364" s="2">
        <v>2.9194882033126601E-2</v>
      </c>
      <c r="S364" s="2">
        <v>0.81214106615100501</v>
      </c>
      <c r="T364" s="2">
        <v>4.84552992507815E-2</v>
      </c>
      <c r="U364" s="2">
        <v>0.77139999999999997</v>
      </c>
    </row>
    <row r="365" spans="1:21" x14ac:dyDescent="0.2">
      <c r="A365" s="2">
        <v>364</v>
      </c>
      <c r="B365" s="13" t="s">
        <v>3</v>
      </c>
      <c r="C365" s="2">
        <v>91</v>
      </c>
      <c r="D365" s="2">
        <v>0.32108307565961502</v>
      </c>
      <c r="E365" s="9">
        <v>0.63791231236287504</v>
      </c>
      <c r="F365" s="2">
        <v>0.40499885891164999</v>
      </c>
      <c r="G365" s="2">
        <v>6.9356733583849999E-4</v>
      </c>
      <c r="H365" s="2">
        <v>5.2450061476390199E-3</v>
      </c>
      <c r="I365" s="2">
        <v>3.5968870215580002E-4</v>
      </c>
      <c r="J365" s="2">
        <v>3.6481892831420002E-4</v>
      </c>
      <c r="K365" s="2">
        <v>3.7017374083269999E-4</v>
      </c>
      <c r="L365" s="2">
        <v>0.12609816953938899</v>
      </c>
      <c r="M365" s="2">
        <v>0.75126565354210995</v>
      </c>
      <c r="N365" s="2">
        <v>0.139727841038256</v>
      </c>
      <c r="O365" s="2">
        <v>0.108891374913842</v>
      </c>
      <c r="P365" s="2">
        <v>0.71519764959812104</v>
      </c>
      <c r="Q365" s="2">
        <v>0.116899202105456</v>
      </c>
      <c r="R365" s="2">
        <v>0.123158008971118</v>
      </c>
      <c r="S365" s="2">
        <v>0.74475045587335298</v>
      </c>
      <c r="T365" s="2">
        <v>0.136922483505415</v>
      </c>
      <c r="U365" s="2">
        <v>0.7</v>
      </c>
    </row>
    <row r="366" spans="1:21" x14ac:dyDescent="0.2">
      <c r="A366" s="2">
        <v>365</v>
      </c>
      <c r="B366" s="13" t="s">
        <v>4</v>
      </c>
      <c r="C366" s="2">
        <v>92</v>
      </c>
      <c r="D366" s="2">
        <v>0.52941691641296595</v>
      </c>
      <c r="E366" s="9">
        <v>0.57918996981212001</v>
      </c>
      <c r="F366" s="2">
        <v>0.54765826442411902</v>
      </c>
      <c r="G366" s="2">
        <v>1.58539330586791E-3</v>
      </c>
      <c r="H366" s="2">
        <v>1.04870052476014E-2</v>
      </c>
      <c r="I366" s="2">
        <v>7.8859266026739996E-4</v>
      </c>
      <c r="J366" s="2">
        <v>8.5232941034650003E-4</v>
      </c>
      <c r="K366" s="2">
        <v>9.3005244354050001E-4</v>
      </c>
      <c r="L366" s="2">
        <v>0.38476579396852401</v>
      </c>
      <c r="M366" s="2">
        <v>0.41359618157148298</v>
      </c>
      <c r="N366" s="2">
        <v>0.37243089436420301</v>
      </c>
      <c r="O366" s="2">
        <v>0.34277170853955402</v>
      </c>
      <c r="P366" s="2">
        <v>0.34646769958947299</v>
      </c>
      <c r="Q366" s="2">
        <v>0.33053465804883397</v>
      </c>
      <c r="R366" s="2">
        <v>0.38158564051347099</v>
      </c>
      <c r="S366" s="2">
        <v>0.41202189688171598</v>
      </c>
      <c r="T366" s="2">
        <v>0.37075980981545698</v>
      </c>
      <c r="U366" s="2">
        <v>0.47139999999999999</v>
      </c>
    </row>
    <row r="367" spans="1:21" x14ac:dyDescent="0.2">
      <c r="A367" s="2">
        <v>366</v>
      </c>
      <c r="B367" s="13" t="s">
        <v>2</v>
      </c>
      <c r="C367" s="2">
        <v>92</v>
      </c>
      <c r="D367" s="2">
        <v>0.77227470683199995</v>
      </c>
      <c r="E367" s="9">
        <v>0.78693074945892605</v>
      </c>
      <c r="F367" s="2">
        <v>0.77775647789239799</v>
      </c>
      <c r="G367" s="2">
        <v>1.5978799068501999E-3</v>
      </c>
      <c r="H367" s="2">
        <v>9.1284003108739794E-3</v>
      </c>
      <c r="I367" s="2">
        <v>9.6727769289699998E-4</v>
      </c>
      <c r="J367" s="2">
        <v>8.9083239851919999E-4</v>
      </c>
      <c r="K367" s="2">
        <v>1.02527122778285E-3</v>
      </c>
      <c r="L367" s="2">
        <v>0.67421664851052399</v>
      </c>
      <c r="M367" s="2">
        <v>0.665393539411681</v>
      </c>
      <c r="N367" s="2">
        <v>0.66616722430501596</v>
      </c>
      <c r="O367" s="2">
        <v>0.66025897605078498</v>
      </c>
      <c r="P367" s="2">
        <v>0.64633533188274905</v>
      </c>
      <c r="Q367" s="2">
        <v>0.65107452911990005</v>
      </c>
      <c r="R367" s="2">
        <v>0.67342299733843103</v>
      </c>
      <c r="S367" s="2">
        <v>0.66507607911314204</v>
      </c>
      <c r="T367" s="2">
        <v>0.66571370959281895</v>
      </c>
      <c r="U367" s="2">
        <v>0.8</v>
      </c>
    </row>
    <row r="368" spans="1:21" x14ac:dyDescent="0.2">
      <c r="A368" s="2">
        <v>367</v>
      </c>
      <c r="B368" s="13" t="s">
        <v>5</v>
      </c>
      <c r="C368" s="2">
        <v>92</v>
      </c>
      <c r="D368" s="2">
        <v>0.242998483989919</v>
      </c>
      <c r="E368" s="9">
        <v>0.64461692507777801</v>
      </c>
      <c r="F368" s="2">
        <v>0.3438792518207</v>
      </c>
      <c r="G368" s="2">
        <v>5.7735822546029999E-4</v>
      </c>
      <c r="H368" s="2">
        <v>5.6327733144696203E-3</v>
      </c>
      <c r="I368" s="2">
        <v>2.945486971709E-4</v>
      </c>
      <c r="J368" s="2">
        <v>2.9806539449570002E-4</v>
      </c>
      <c r="K368" s="2">
        <v>3.0168694959550001E-4</v>
      </c>
      <c r="L368" s="2">
        <v>4.0499875780993198E-2</v>
      </c>
      <c r="M368" s="2">
        <v>0.84346375507967797</v>
      </c>
      <c r="N368" s="2">
        <v>6.7047866952738594E-2</v>
      </c>
      <c r="O368" s="2">
        <v>2.6228080613405501E-2</v>
      </c>
      <c r="P368" s="2">
        <v>0.824513106899602</v>
      </c>
      <c r="Q368" s="2">
        <v>4.3894015711599101E-2</v>
      </c>
      <c r="R368" s="2">
        <v>3.82380046815212E-2</v>
      </c>
      <c r="S368" s="2">
        <v>0.83994410591465996</v>
      </c>
      <c r="T368" s="2">
        <v>6.4538691073123794E-2</v>
      </c>
      <c r="U368" s="2">
        <v>0.6</v>
      </c>
    </row>
    <row r="369" spans="1:21" x14ac:dyDescent="0.2">
      <c r="A369" s="2">
        <v>368</v>
      </c>
      <c r="B369" s="13" t="s">
        <v>3</v>
      </c>
      <c r="C369" s="2">
        <v>92</v>
      </c>
      <c r="D369" s="2">
        <v>0.233619696540491</v>
      </c>
      <c r="E369" s="9">
        <v>0.651751726440021</v>
      </c>
      <c r="F369" s="2">
        <v>0.33700957873037801</v>
      </c>
      <c r="G369" s="2">
        <v>5.2950512784130004E-4</v>
      </c>
      <c r="H369" s="2">
        <v>5.3448671940714097E-3</v>
      </c>
      <c r="I369" s="2">
        <v>2.552886651496E-4</v>
      </c>
      <c r="J369" s="2">
        <v>2.5716252774669998E-4</v>
      </c>
      <c r="K369" s="2">
        <v>2.5906631323909998E-4</v>
      </c>
      <c r="L369" s="2">
        <v>3.1533938440095097E-2</v>
      </c>
      <c r="M369" s="2">
        <v>0.83289789131709502</v>
      </c>
      <c r="N369" s="2">
        <v>5.33066018817148E-2</v>
      </c>
      <c r="O369" s="2">
        <v>2.0037444196974001E-2</v>
      </c>
      <c r="P369" s="2">
        <v>0.81159174165555403</v>
      </c>
      <c r="Q369" s="2">
        <v>3.4984047132145001E-2</v>
      </c>
      <c r="R369" s="2">
        <v>2.8268980773698001E-2</v>
      </c>
      <c r="S369" s="2">
        <v>0.826543087618691</v>
      </c>
      <c r="T369" s="2">
        <v>4.9372012640482597E-2</v>
      </c>
      <c r="U369" s="2">
        <v>0.62860000000000005</v>
      </c>
    </row>
    <row r="370" spans="1:21" x14ac:dyDescent="0.2">
      <c r="A370" s="2">
        <v>369</v>
      </c>
      <c r="B370" s="13" t="s">
        <v>4</v>
      </c>
      <c r="C370" s="2">
        <v>93</v>
      </c>
      <c r="D370" s="2">
        <v>0.38555069352899202</v>
      </c>
      <c r="E370" s="9">
        <v>0.50077394885676196</v>
      </c>
      <c r="F370" s="2">
        <v>0.422605581581592</v>
      </c>
      <c r="G370" s="2">
        <v>0</v>
      </c>
      <c r="H370" s="2">
        <v>0</v>
      </c>
      <c r="I370" s="2">
        <v>0</v>
      </c>
      <c r="J370" s="2">
        <v>0</v>
      </c>
      <c r="K370" s="2">
        <v>0</v>
      </c>
      <c r="L370" s="2">
        <v>0</v>
      </c>
      <c r="M370" s="2">
        <v>0</v>
      </c>
      <c r="N370" s="2">
        <v>0</v>
      </c>
      <c r="O370" s="2">
        <v>0</v>
      </c>
      <c r="P370" s="2">
        <v>0</v>
      </c>
      <c r="Q370" s="2">
        <v>0</v>
      </c>
      <c r="R370" s="2">
        <v>0</v>
      </c>
      <c r="S370" s="2">
        <v>0</v>
      </c>
      <c r="T370" s="2">
        <v>0</v>
      </c>
      <c r="U370" s="2">
        <v>0.21429999999999999</v>
      </c>
    </row>
    <row r="371" spans="1:21" x14ac:dyDescent="0.2">
      <c r="A371" s="2">
        <v>370</v>
      </c>
      <c r="B371" s="13" t="s">
        <v>2</v>
      </c>
      <c r="C371" s="2">
        <v>93</v>
      </c>
      <c r="D371" s="2">
        <v>0.67805598463330896</v>
      </c>
      <c r="E371" s="9">
        <v>0.67805598463330896</v>
      </c>
      <c r="F371" s="2">
        <v>0.67805598463330896</v>
      </c>
      <c r="G371" s="2">
        <v>0</v>
      </c>
      <c r="H371" s="2">
        <v>0</v>
      </c>
      <c r="I371" s="2">
        <v>0</v>
      </c>
      <c r="J371" s="2">
        <v>0</v>
      </c>
      <c r="K371" s="2">
        <v>0</v>
      </c>
      <c r="L371" s="2">
        <v>0</v>
      </c>
      <c r="M371" s="2">
        <v>0</v>
      </c>
      <c r="N371" s="2">
        <v>0</v>
      </c>
      <c r="O371" s="2">
        <v>0</v>
      </c>
      <c r="P371" s="2">
        <v>0</v>
      </c>
      <c r="Q371" s="2">
        <v>0</v>
      </c>
      <c r="R371" s="2">
        <v>0</v>
      </c>
      <c r="S371" s="2">
        <v>0</v>
      </c>
      <c r="T371" s="2">
        <v>0</v>
      </c>
      <c r="U371" s="2">
        <v>0.1714</v>
      </c>
    </row>
    <row r="372" spans="1:21" x14ac:dyDescent="0.2">
      <c r="A372" s="2">
        <v>371</v>
      </c>
      <c r="B372" s="13" t="s">
        <v>5</v>
      </c>
      <c r="C372" s="2">
        <v>93</v>
      </c>
      <c r="D372" s="2">
        <v>0.18892135066645399</v>
      </c>
      <c r="E372" s="9">
        <v>0.41089220728192999</v>
      </c>
      <c r="F372" s="2">
        <v>0.25699897961957102</v>
      </c>
      <c r="G372" s="2">
        <v>4.9528348193100001E-5</v>
      </c>
      <c r="H372" s="2">
        <v>2.7447272358199998E-4</v>
      </c>
      <c r="I372" s="2">
        <v>2.7714554120700001E-5</v>
      </c>
      <c r="J372" s="2">
        <v>2.7987113156E-5</v>
      </c>
      <c r="K372" s="2">
        <v>2.8265106292200002E-5</v>
      </c>
      <c r="L372" s="2">
        <v>0</v>
      </c>
      <c r="M372" s="2">
        <v>0</v>
      </c>
      <c r="N372" s="2">
        <v>0</v>
      </c>
      <c r="O372" s="2">
        <v>0</v>
      </c>
      <c r="P372" s="2">
        <v>0</v>
      </c>
      <c r="Q372" s="2">
        <v>0</v>
      </c>
      <c r="R372" s="2">
        <v>0</v>
      </c>
      <c r="S372" s="2">
        <v>0</v>
      </c>
      <c r="T372" s="2">
        <v>0</v>
      </c>
      <c r="U372" s="2">
        <v>0.35709999999999997</v>
      </c>
    </row>
    <row r="373" spans="1:21" x14ac:dyDescent="0.2">
      <c r="A373" s="2">
        <v>372</v>
      </c>
      <c r="B373" s="13" t="s">
        <v>3</v>
      </c>
      <c r="C373" s="2">
        <v>93</v>
      </c>
      <c r="D373" s="2">
        <v>0.18969008794852599</v>
      </c>
      <c r="E373" s="9">
        <v>0.403172293305397</v>
      </c>
      <c r="F373" s="2">
        <v>0.25573602701936399</v>
      </c>
      <c r="G373" s="2">
        <v>2.4546351882500001E-5</v>
      </c>
      <c r="H373" s="2">
        <v>1.3605442696379999E-4</v>
      </c>
      <c r="I373" s="2">
        <v>1.37362637491E-5</v>
      </c>
      <c r="J373" s="2">
        <v>1.38696258156E-5</v>
      </c>
      <c r="K373" s="2">
        <v>1.40056030692E-5</v>
      </c>
      <c r="L373" s="2">
        <v>0</v>
      </c>
      <c r="M373" s="2">
        <v>0</v>
      </c>
      <c r="N373" s="2">
        <v>0</v>
      </c>
      <c r="O373" s="2">
        <v>0</v>
      </c>
      <c r="P373" s="2">
        <v>0</v>
      </c>
      <c r="Q373" s="2">
        <v>0</v>
      </c>
      <c r="R373" s="2">
        <v>0</v>
      </c>
      <c r="S373" s="2">
        <v>0</v>
      </c>
      <c r="T373" s="2">
        <v>0</v>
      </c>
      <c r="U373" s="2">
        <v>0.48570000000000002</v>
      </c>
    </row>
    <row r="374" spans="1:21" x14ac:dyDescent="0.2">
      <c r="A374" s="2">
        <v>373</v>
      </c>
      <c r="B374" s="13" t="s">
        <v>4</v>
      </c>
      <c r="C374" s="2">
        <v>94</v>
      </c>
      <c r="D374" s="2">
        <v>0.105997062793799</v>
      </c>
      <c r="E374" s="9">
        <v>0.22188824883529101</v>
      </c>
      <c r="F374" s="2">
        <v>0.14264297442776799</v>
      </c>
      <c r="G374" s="2">
        <v>1.01414151556E-5</v>
      </c>
      <c r="H374" s="2">
        <v>5.6689345677000003E-5</v>
      </c>
      <c r="I374" s="2">
        <v>5.6915197222000004E-6</v>
      </c>
      <c r="J374" s="2">
        <v>5.7142855698999997E-6</v>
      </c>
      <c r="K374" s="2">
        <v>5.7372347717999997E-6</v>
      </c>
      <c r="L374" s="2">
        <v>1.8357980830062701E-3</v>
      </c>
      <c r="M374" s="2">
        <v>0.22857142857142801</v>
      </c>
      <c r="N374" s="2">
        <v>3.63843799568712E-3</v>
      </c>
      <c r="O374" s="2">
        <v>0</v>
      </c>
      <c r="P374" s="2">
        <v>0</v>
      </c>
      <c r="Q374" s="2">
        <v>0</v>
      </c>
      <c r="R374" s="2">
        <v>1.8357980830062701E-3</v>
      </c>
      <c r="S374" s="2">
        <v>0.22857142857142801</v>
      </c>
      <c r="T374" s="2">
        <v>3.63843799568712E-3</v>
      </c>
      <c r="U374" s="2">
        <v>0.85709999999999997</v>
      </c>
    </row>
    <row r="375" spans="1:21" x14ac:dyDescent="0.2">
      <c r="A375" s="2">
        <v>374</v>
      </c>
      <c r="B375" s="13" t="s">
        <v>2</v>
      </c>
      <c r="C375" s="2">
        <v>94</v>
      </c>
      <c r="D375" s="2">
        <v>0.39041246580226002</v>
      </c>
      <c r="E375" s="9">
        <v>0.51647348233631596</v>
      </c>
      <c r="F375" s="2">
        <v>0.43793279400893598</v>
      </c>
      <c r="G375" s="2">
        <v>0</v>
      </c>
      <c r="H375" s="2">
        <v>0</v>
      </c>
      <c r="I375" s="2">
        <v>0</v>
      </c>
      <c r="J375" s="2">
        <v>0</v>
      </c>
      <c r="K375" s="2">
        <v>0</v>
      </c>
      <c r="L375" s="2">
        <v>0</v>
      </c>
      <c r="M375" s="2">
        <v>0</v>
      </c>
      <c r="N375" s="2">
        <v>0</v>
      </c>
      <c r="O375" s="2">
        <v>0</v>
      </c>
      <c r="P375" s="2">
        <v>0</v>
      </c>
      <c r="Q375" s="2">
        <v>0</v>
      </c>
      <c r="R375" s="2">
        <v>0</v>
      </c>
      <c r="S375" s="2">
        <v>0</v>
      </c>
      <c r="T375" s="2">
        <v>0</v>
      </c>
      <c r="U375" s="2">
        <v>0.1714</v>
      </c>
    </row>
    <row r="376" spans="1:21" x14ac:dyDescent="0.2">
      <c r="A376" s="2">
        <v>375</v>
      </c>
      <c r="B376" s="13" t="s">
        <v>5</v>
      </c>
      <c r="C376" s="2">
        <v>94</v>
      </c>
      <c r="D376" s="2">
        <v>0.22395903744867801</v>
      </c>
      <c r="E376" s="9">
        <v>0.45075501458985401</v>
      </c>
      <c r="F376" s="2">
        <v>0.29652629813977599</v>
      </c>
      <c r="G376" s="2">
        <v>1.6550270707500001E-5</v>
      </c>
      <c r="H376" s="2">
        <v>9.2165897201199995E-5</v>
      </c>
      <c r="I376" s="2">
        <v>9.2764376728999997E-6</v>
      </c>
      <c r="J376" s="2">
        <v>9.3370684355999999E-6</v>
      </c>
      <c r="K376" s="2">
        <v>9.3984966432000002E-6</v>
      </c>
      <c r="L376" s="2">
        <v>0</v>
      </c>
      <c r="M376" s="2">
        <v>0</v>
      </c>
      <c r="N376" s="2">
        <v>0</v>
      </c>
      <c r="O376" s="2">
        <v>0</v>
      </c>
      <c r="P376" s="2">
        <v>0</v>
      </c>
      <c r="Q376" s="2">
        <v>0</v>
      </c>
      <c r="R376" s="2">
        <v>0</v>
      </c>
      <c r="S376" s="2">
        <v>0</v>
      </c>
      <c r="T376" s="2">
        <v>0</v>
      </c>
      <c r="U376" s="2">
        <v>0.38569999999999999</v>
      </c>
    </row>
    <row r="377" spans="1:21" x14ac:dyDescent="0.2">
      <c r="A377" s="2">
        <v>376</v>
      </c>
      <c r="B377" s="13" t="s">
        <v>3</v>
      </c>
      <c r="C377" s="2">
        <v>94</v>
      </c>
      <c r="D377" s="2">
        <v>0.18766381016799299</v>
      </c>
      <c r="E377" s="9">
        <v>0.43803101075547002</v>
      </c>
      <c r="F377" s="2">
        <v>0.262010979226657</v>
      </c>
      <c r="G377" s="2">
        <v>3.2304623164199998E-5</v>
      </c>
      <c r="H377" s="2">
        <v>1.7982387383070001E-4</v>
      </c>
      <c r="I377" s="2">
        <v>1.8104138767500002E-5</v>
      </c>
      <c r="J377" s="2">
        <v>1.8227645445499999E-5</v>
      </c>
      <c r="K377" s="2">
        <v>1.8352946166700002E-5</v>
      </c>
      <c r="L377" s="2">
        <v>1.6806723017780001E-4</v>
      </c>
      <c r="M377" s="2">
        <v>1.42857142857142E-2</v>
      </c>
      <c r="N377" s="2">
        <v>3.322259123836E-4</v>
      </c>
      <c r="O377" s="2">
        <v>0</v>
      </c>
      <c r="P377" s="2">
        <v>0</v>
      </c>
      <c r="Q377" s="2">
        <v>0</v>
      </c>
      <c r="R377" s="2">
        <v>1.6806723017780001E-4</v>
      </c>
      <c r="S377" s="2">
        <v>1.42857142857142E-2</v>
      </c>
      <c r="T377" s="2">
        <v>3.322259123836E-4</v>
      </c>
      <c r="U377" s="2">
        <v>0.45710000000000001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7"/>
  <sheetViews>
    <sheetView topLeftCell="A63" zoomScale="80" zoomScaleNormal="80" workbookViewId="0">
      <selection activeCell="G108" sqref="G108"/>
    </sheetView>
  </sheetViews>
  <sheetFormatPr baseColWidth="10" defaultColWidth="8.83203125" defaultRowHeight="15" x14ac:dyDescent="0.2"/>
  <cols>
    <col min="1" max="1" width="4" bestFit="1" customWidth="1"/>
    <col min="2" max="2" width="4.1640625" bestFit="1" customWidth="1"/>
    <col min="3" max="4" width="12.83203125" bestFit="1" customWidth="1"/>
    <col min="5" max="5" width="21.6640625" bestFit="1" customWidth="1"/>
    <col min="6" max="7" width="12.83203125" bestFit="1" customWidth="1"/>
    <col min="8" max="8" width="21.6640625" bestFit="1" customWidth="1"/>
  </cols>
  <sheetData>
    <row r="1" spans="1:8" x14ac:dyDescent="0.2">
      <c r="A1" s="1" t="s">
        <v>0</v>
      </c>
      <c r="B1" s="1" t="s">
        <v>1</v>
      </c>
      <c r="C1" s="1" t="s">
        <v>2</v>
      </c>
      <c r="D1" s="1" t="s">
        <v>3</v>
      </c>
      <c r="E1" s="1" t="s">
        <v>4</v>
      </c>
      <c r="F1" s="1" t="s">
        <v>5</v>
      </c>
      <c r="G1" s="1" t="s">
        <v>6</v>
      </c>
      <c r="H1" s="1" t="s">
        <v>7</v>
      </c>
    </row>
    <row r="2" spans="1:8" x14ac:dyDescent="0.2">
      <c r="A2" s="2">
        <v>1</v>
      </c>
      <c r="B2" s="2">
        <v>1</v>
      </c>
      <c r="C2" s="2">
        <v>0.85709999999999997</v>
      </c>
      <c r="D2" s="2">
        <v>0.9</v>
      </c>
      <c r="E2" s="2">
        <v>0.8</v>
      </c>
      <c r="F2" s="2">
        <v>0.97140000000000004</v>
      </c>
      <c r="G2" s="2">
        <f>MAX(C2:F2)</f>
        <v>0.97140000000000004</v>
      </c>
      <c r="H2" s="2" t="str">
        <f>IF(G2=F2,$F$1,IF(G2=E2,$E$1,IF(G2=D2,$D$1,IF(G2=C2,$C$1,""))))</f>
        <v>phi4:14b</v>
      </c>
    </row>
    <row r="3" spans="1:8" x14ac:dyDescent="0.2">
      <c r="A3" s="2">
        <v>2</v>
      </c>
      <c r="B3" s="2">
        <v>2</v>
      </c>
      <c r="C3" s="2">
        <v>0.42859999999999998</v>
      </c>
      <c r="D3" s="2">
        <v>0.87139999999999995</v>
      </c>
      <c r="E3" s="2">
        <v>0.5</v>
      </c>
      <c r="F3" s="2">
        <v>0.78569999999999995</v>
      </c>
      <c r="G3" s="2">
        <f t="shared" ref="G3:G66" si="0">MAX(C3:F3)</f>
        <v>0.87139999999999995</v>
      </c>
      <c r="H3" s="2" t="str">
        <f t="shared" ref="H3:H66" si="1">IF(G3=F3,$F$1,IF(G3=E3,$E$1,IF(G3=D3,$D$1,IF(G3=C3,$C$1,""))))</f>
        <v>ftphi4</v>
      </c>
    </row>
    <row r="4" spans="1:8" x14ac:dyDescent="0.2">
      <c r="A4" s="2">
        <v>3</v>
      </c>
      <c r="B4" s="2">
        <v>3</v>
      </c>
      <c r="C4" s="2">
        <v>0.78569999999999995</v>
      </c>
      <c r="D4" s="2">
        <v>0.85709999999999997</v>
      </c>
      <c r="E4" s="2">
        <v>0.64290000000000003</v>
      </c>
      <c r="F4" s="2">
        <v>0.9143</v>
      </c>
      <c r="G4" s="2">
        <f t="shared" si="0"/>
        <v>0.9143</v>
      </c>
      <c r="H4" s="2" t="str">
        <f t="shared" si="1"/>
        <v>phi4:14b</v>
      </c>
    </row>
    <row r="5" spans="1:8" x14ac:dyDescent="0.2">
      <c r="A5" s="2">
        <v>4</v>
      </c>
      <c r="B5" s="2">
        <v>4</v>
      </c>
      <c r="C5" s="2">
        <v>0.78569999999999995</v>
      </c>
      <c r="D5" s="2">
        <v>0.6714</v>
      </c>
      <c r="E5" s="2">
        <v>0.65710000000000002</v>
      </c>
      <c r="F5" s="2">
        <v>0.6</v>
      </c>
      <c r="G5" s="2">
        <f t="shared" si="0"/>
        <v>0.78569999999999995</v>
      </c>
      <c r="H5" s="2" t="str">
        <f t="shared" si="1"/>
        <v>ftllama3.1</v>
      </c>
    </row>
    <row r="6" spans="1:8" x14ac:dyDescent="0.2">
      <c r="A6" s="2">
        <v>5</v>
      </c>
      <c r="B6" s="2">
        <v>5</v>
      </c>
      <c r="C6" s="2">
        <v>0.98570000000000002</v>
      </c>
      <c r="D6" s="2">
        <v>0.95709999999999995</v>
      </c>
      <c r="E6" s="2">
        <v>0.84289999999999998</v>
      </c>
      <c r="F6" s="2">
        <v>0.87139999999999995</v>
      </c>
      <c r="G6" s="2">
        <f t="shared" si="0"/>
        <v>0.98570000000000002</v>
      </c>
      <c r="H6" s="2" t="str">
        <f t="shared" si="1"/>
        <v>ftllama3.1</v>
      </c>
    </row>
    <row r="7" spans="1:8" x14ac:dyDescent="0.2">
      <c r="A7" s="2">
        <v>6</v>
      </c>
      <c r="B7" s="2">
        <v>6</v>
      </c>
      <c r="C7" s="2">
        <v>0.97140000000000004</v>
      </c>
      <c r="D7" s="2">
        <v>0.7</v>
      </c>
      <c r="E7" s="2">
        <v>0.85709999999999997</v>
      </c>
      <c r="F7" s="2">
        <v>0.88570000000000004</v>
      </c>
      <c r="G7" s="2">
        <f t="shared" si="0"/>
        <v>0.97140000000000004</v>
      </c>
      <c r="H7" s="2" t="str">
        <f t="shared" si="1"/>
        <v>ftllama3.1</v>
      </c>
    </row>
    <row r="8" spans="1:8" x14ac:dyDescent="0.2">
      <c r="A8" s="2">
        <v>7</v>
      </c>
      <c r="B8" s="2">
        <v>7</v>
      </c>
      <c r="C8" s="2">
        <v>0.92859999999999998</v>
      </c>
      <c r="D8" s="2">
        <v>0.87139999999999995</v>
      </c>
      <c r="E8" s="2">
        <v>0.68569999999999998</v>
      </c>
      <c r="F8" s="2">
        <v>0.87139999999999995</v>
      </c>
      <c r="G8" s="2">
        <f t="shared" si="0"/>
        <v>0.92859999999999998</v>
      </c>
      <c r="H8" s="2" t="str">
        <f t="shared" si="1"/>
        <v>ftllama3.1</v>
      </c>
    </row>
    <row r="9" spans="1:8" x14ac:dyDescent="0.2">
      <c r="A9" s="2">
        <v>8</v>
      </c>
      <c r="B9" s="2">
        <v>8</v>
      </c>
      <c r="C9" s="2">
        <v>0.98570000000000002</v>
      </c>
      <c r="D9" s="2">
        <v>0.84289999999999998</v>
      </c>
      <c r="E9" s="2">
        <v>0.95709999999999995</v>
      </c>
      <c r="F9" s="2">
        <v>0.92859999999999998</v>
      </c>
      <c r="G9" s="2">
        <f t="shared" si="0"/>
        <v>0.98570000000000002</v>
      </c>
      <c r="H9" s="2" t="str">
        <f t="shared" si="1"/>
        <v>ftllama3.1</v>
      </c>
    </row>
    <row r="10" spans="1:8" x14ac:dyDescent="0.2">
      <c r="A10" s="2">
        <v>9</v>
      </c>
      <c r="B10" s="2">
        <v>9</v>
      </c>
      <c r="C10" s="2">
        <v>0.81430000000000002</v>
      </c>
      <c r="D10" s="2">
        <v>0.8286</v>
      </c>
      <c r="E10" s="2">
        <v>0.84289999999999998</v>
      </c>
      <c r="F10" s="2">
        <v>0.92859999999999998</v>
      </c>
      <c r="G10" s="2">
        <f t="shared" si="0"/>
        <v>0.92859999999999998</v>
      </c>
      <c r="H10" s="2" t="str">
        <f t="shared" si="1"/>
        <v>phi4:14b</v>
      </c>
    </row>
    <row r="11" spans="1:8" x14ac:dyDescent="0.2">
      <c r="A11" s="2">
        <v>10</v>
      </c>
      <c r="B11" s="2">
        <v>10</v>
      </c>
      <c r="C11" s="2">
        <v>0.78569999999999995</v>
      </c>
      <c r="D11" s="2">
        <v>0.62860000000000005</v>
      </c>
      <c r="E11" s="2">
        <v>0.7571</v>
      </c>
      <c r="F11" s="2">
        <v>0.5</v>
      </c>
      <c r="G11" s="2">
        <f t="shared" si="0"/>
        <v>0.78569999999999995</v>
      </c>
      <c r="H11" s="2" t="str">
        <f t="shared" si="1"/>
        <v>ftllama3.1</v>
      </c>
    </row>
    <row r="12" spans="1:8" x14ac:dyDescent="0.2">
      <c r="A12" s="2">
        <v>11</v>
      </c>
      <c r="B12" s="2">
        <v>11</v>
      </c>
      <c r="C12" s="2">
        <v>0.85709999999999997</v>
      </c>
      <c r="D12" s="2">
        <v>0.87139999999999995</v>
      </c>
      <c r="E12" s="2">
        <v>0.6714</v>
      </c>
      <c r="F12" s="2">
        <v>0.5</v>
      </c>
      <c r="G12" s="2">
        <f t="shared" si="0"/>
        <v>0.87139999999999995</v>
      </c>
      <c r="H12" s="2" t="str">
        <f t="shared" si="1"/>
        <v>ftphi4</v>
      </c>
    </row>
    <row r="13" spans="1:8" x14ac:dyDescent="0.2">
      <c r="A13" s="2">
        <v>12</v>
      </c>
      <c r="B13" s="2">
        <v>12</v>
      </c>
      <c r="C13" s="2">
        <v>0.65710000000000002</v>
      </c>
      <c r="D13" s="2">
        <v>0.72860000000000003</v>
      </c>
      <c r="E13" s="2">
        <v>0.7</v>
      </c>
      <c r="F13" s="2">
        <v>0.77139999999999997</v>
      </c>
      <c r="G13" s="2">
        <f t="shared" si="0"/>
        <v>0.77139999999999997</v>
      </c>
      <c r="H13" s="2" t="str">
        <f t="shared" si="1"/>
        <v>phi4:14b</v>
      </c>
    </row>
    <row r="14" spans="1:8" x14ac:dyDescent="0.2">
      <c r="A14" s="2">
        <v>13</v>
      </c>
      <c r="B14" s="2">
        <v>13</v>
      </c>
      <c r="C14" s="2">
        <v>0.61429999999999996</v>
      </c>
      <c r="D14" s="2">
        <v>0.85709999999999997</v>
      </c>
      <c r="E14" s="2">
        <v>0.51429999999999998</v>
      </c>
      <c r="F14" s="2">
        <v>0.77139999999999997</v>
      </c>
      <c r="G14" s="2">
        <f t="shared" si="0"/>
        <v>0.85709999999999997</v>
      </c>
      <c r="H14" s="2" t="str">
        <f t="shared" si="1"/>
        <v>ftphi4</v>
      </c>
    </row>
    <row r="15" spans="1:8" x14ac:dyDescent="0.2">
      <c r="A15" s="2">
        <v>14</v>
      </c>
      <c r="B15" s="2">
        <v>14</v>
      </c>
      <c r="C15" s="2">
        <v>0.8286</v>
      </c>
      <c r="D15" s="2">
        <v>0.92859999999999998</v>
      </c>
      <c r="E15" s="2">
        <v>0.57140000000000002</v>
      </c>
      <c r="F15" s="2">
        <v>0.88570000000000004</v>
      </c>
      <c r="G15" s="2">
        <f t="shared" si="0"/>
        <v>0.92859999999999998</v>
      </c>
      <c r="H15" s="2" t="str">
        <f t="shared" si="1"/>
        <v>ftphi4</v>
      </c>
    </row>
    <row r="16" spans="1:8" x14ac:dyDescent="0.2">
      <c r="A16" s="2">
        <v>15</v>
      </c>
      <c r="B16" s="2">
        <v>15</v>
      </c>
      <c r="C16" s="2">
        <v>0.94289999999999996</v>
      </c>
      <c r="D16" s="2">
        <v>0.72860000000000003</v>
      </c>
      <c r="E16" s="2">
        <v>0.51429999999999998</v>
      </c>
      <c r="F16" s="2">
        <v>0.1714</v>
      </c>
      <c r="G16" s="2">
        <f t="shared" si="0"/>
        <v>0.94289999999999996</v>
      </c>
      <c r="H16" s="2" t="str">
        <f t="shared" si="1"/>
        <v>ftllama3.1</v>
      </c>
    </row>
    <row r="17" spans="1:8" x14ac:dyDescent="0.2">
      <c r="A17" s="2">
        <v>16</v>
      </c>
      <c r="B17" s="2">
        <v>16</v>
      </c>
      <c r="C17" s="2">
        <v>0.92859999999999998</v>
      </c>
      <c r="D17" s="2">
        <v>0.85709999999999997</v>
      </c>
      <c r="E17" s="2">
        <v>0.65710000000000002</v>
      </c>
      <c r="F17" s="2">
        <v>0.34289999999999998</v>
      </c>
      <c r="G17" s="2">
        <f t="shared" si="0"/>
        <v>0.92859999999999998</v>
      </c>
      <c r="H17" s="2" t="str">
        <f t="shared" si="1"/>
        <v>ftllama3.1</v>
      </c>
    </row>
    <row r="18" spans="1:8" x14ac:dyDescent="0.2">
      <c r="A18" s="2">
        <v>17</v>
      </c>
      <c r="B18" s="2">
        <v>17</v>
      </c>
      <c r="C18" s="2">
        <v>0.57140000000000002</v>
      </c>
      <c r="D18" s="2">
        <v>0.97140000000000004</v>
      </c>
      <c r="E18" s="2">
        <v>0.78569999999999995</v>
      </c>
      <c r="F18" s="2">
        <v>0.7429</v>
      </c>
      <c r="G18" s="2">
        <f t="shared" si="0"/>
        <v>0.97140000000000004</v>
      </c>
      <c r="H18" s="2" t="str">
        <f t="shared" si="1"/>
        <v>ftphi4</v>
      </c>
    </row>
    <row r="19" spans="1:8" x14ac:dyDescent="0.2">
      <c r="A19" s="2">
        <v>18</v>
      </c>
      <c r="B19" s="2">
        <v>18</v>
      </c>
      <c r="C19" s="2">
        <v>0.81430000000000002</v>
      </c>
      <c r="D19" s="2">
        <v>0.97140000000000004</v>
      </c>
      <c r="E19" s="2">
        <v>0.57140000000000002</v>
      </c>
      <c r="F19" s="2">
        <v>0.85709999999999997</v>
      </c>
      <c r="G19" s="2">
        <f t="shared" si="0"/>
        <v>0.97140000000000004</v>
      </c>
      <c r="H19" s="2" t="str">
        <f t="shared" si="1"/>
        <v>ftphi4</v>
      </c>
    </row>
    <row r="20" spans="1:8" x14ac:dyDescent="0.2">
      <c r="A20" s="2">
        <v>19</v>
      </c>
      <c r="B20" s="2">
        <v>19</v>
      </c>
      <c r="C20" s="2">
        <v>1</v>
      </c>
      <c r="D20" s="2">
        <v>0.98570000000000002</v>
      </c>
      <c r="E20" s="2">
        <v>0.7571</v>
      </c>
      <c r="F20" s="2">
        <v>0.72860000000000003</v>
      </c>
      <c r="G20" s="2">
        <f t="shared" si="0"/>
        <v>1</v>
      </c>
      <c r="H20" s="2" t="str">
        <f t="shared" si="1"/>
        <v>ftllama3.1</v>
      </c>
    </row>
    <row r="21" spans="1:8" x14ac:dyDescent="0.2">
      <c r="A21" s="2">
        <v>20</v>
      </c>
      <c r="B21" s="2">
        <v>20</v>
      </c>
      <c r="C21" s="2">
        <v>0.95709999999999995</v>
      </c>
      <c r="D21" s="2">
        <v>0.97140000000000004</v>
      </c>
      <c r="E21" s="2">
        <v>0.88570000000000004</v>
      </c>
      <c r="F21" s="2">
        <v>0.8286</v>
      </c>
      <c r="G21" s="2">
        <f t="shared" si="0"/>
        <v>0.97140000000000004</v>
      </c>
      <c r="H21" s="2" t="str">
        <f t="shared" si="1"/>
        <v>ftphi4</v>
      </c>
    </row>
    <row r="22" spans="1:8" x14ac:dyDescent="0.2">
      <c r="A22" s="2">
        <v>21</v>
      </c>
      <c r="B22" s="2">
        <v>21</v>
      </c>
      <c r="C22" s="2">
        <v>0.97140000000000004</v>
      </c>
      <c r="D22" s="2">
        <v>0.9</v>
      </c>
      <c r="E22" s="2">
        <v>0.81430000000000002</v>
      </c>
      <c r="F22" s="2">
        <v>0.72860000000000003</v>
      </c>
      <c r="G22" s="2">
        <f t="shared" si="0"/>
        <v>0.97140000000000004</v>
      </c>
      <c r="H22" s="2" t="str">
        <f t="shared" si="1"/>
        <v>ftllama3.1</v>
      </c>
    </row>
    <row r="23" spans="1:8" x14ac:dyDescent="0.2">
      <c r="A23" s="2">
        <v>22</v>
      </c>
      <c r="B23" s="2">
        <v>22</v>
      </c>
      <c r="C23" s="2">
        <v>0.9</v>
      </c>
      <c r="D23" s="2">
        <v>1</v>
      </c>
      <c r="E23" s="2">
        <v>0.72860000000000003</v>
      </c>
      <c r="F23" s="2">
        <v>0.54290000000000005</v>
      </c>
      <c r="G23" s="2">
        <f t="shared" si="0"/>
        <v>1</v>
      </c>
      <c r="H23" s="2" t="str">
        <f t="shared" si="1"/>
        <v>ftphi4</v>
      </c>
    </row>
    <row r="24" spans="1:8" x14ac:dyDescent="0.2">
      <c r="A24" s="2">
        <v>23</v>
      </c>
      <c r="B24" s="2">
        <v>23</v>
      </c>
      <c r="C24" s="2">
        <v>0.94289999999999996</v>
      </c>
      <c r="D24" s="2">
        <v>0.97140000000000004</v>
      </c>
      <c r="E24" s="2">
        <v>0.7</v>
      </c>
      <c r="F24" s="2">
        <v>0.85709999999999997</v>
      </c>
      <c r="G24" s="2">
        <f t="shared" si="0"/>
        <v>0.97140000000000004</v>
      </c>
      <c r="H24" s="2" t="str">
        <f t="shared" si="1"/>
        <v>ftphi4</v>
      </c>
    </row>
    <row r="25" spans="1:8" x14ac:dyDescent="0.2">
      <c r="A25" s="2">
        <v>24</v>
      </c>
      <c r="B25" s="2">
        <v>24</v>
      </c>
      <c r="C25" s="2">
        <v>0.8</v>
      </c>
      <c r="D25" s="2">
        <v>0.81430000000000002</v>
      </c>
      <c r="E25" s="2">
        <v>0.6714</v>
      </c>
      <c r="F25" s="2">
        <v>0.5857</v>
      </c>
      <c r="G25" s="2">
        <f t="shared" si="0"/>
        <v>0.81430000000000002</v>
      </c>
      <c r="H25" s="2" t="str">
        <f t="shared" si="1"/>
        <v>ftphi4</v>
      </c>
    </row>
    <row r="26" spans="1:8" x14ac:dyDescent="0.2">
      <c r="A26" s="2">
        <v>25</v>
      </c>
      <c r="B26" s="2">
        <v>25</v>
      </c>
      <c r="C26" s="2">
        <v>0.87139999999999995</v>
      </c>
      <c r="D26" s="2">
        <v>0.94289999999999996</v>
      </c>
      <c r="E26" s="2">
        <v>0.72860000000000003</v>
      </c>
      <c r="F26" s="2">
        <v>0.5857</v>
      </c>
      <c r="G26" s="2">
        <f t="shared" si="0"/>
        <v>0.94289999999999996</v>
      </c>
      <c r="H26" s="2" t="str">
        <f t="shared" si="1"/>
        <v>ftphi4</v>
      </c>
    </row>
    <row r="27" spans="1:8" x14ac:dyDescent="0.2">
      <c r="A27" s="2">
        <v>26</v>
      </c>
      <c r="B27" s="2">
        <v>26</v>
      </c>
      <c r="C27" s="2">
        <v>0.81430000000000002</v>
      </c>
      <c r="D27" s="2">
        <v>0.72860000000000003</v>
      </c>
      <c r="E27" s="2">
        <v>0.65710000000000002</v>
      </c>
      <c r="F27" s="2">
        <v>0.78569999999999995</v>
      </c>
      <c r="G27" s="2">
        <f t="shared" si="0"/>
        <v>0.81430000000000002</v>
      </c>
      <c r="H27" s="2" t="str">
        <f t="shared" si="1"/>
        <v>ftllama3.1</v>
      </c>
    </row>
    <row r="28" spans="1:8" x14ac:dyDescent="0.2">
      <c r="A28" s="2">
        <v>27</v>
      </c>
      <c r="B28" s="2">
        <v>27</v>
      </c>
      <c r="C28" s="2">
        <v>0.8</v>
      </c>
      <c r="D28" s="2">
        <v>0.9143</v>
      </c>
      <c r="E28" s="2">
        <v>0.81430000000000002</v>
      </c>
      <c r="F28" s="2">
        <v>0.94289999999999996</v>
      </c>
      <c r="G28" s="2">
        <f t="shared" si="0"/>
        <v>0.94289999999999996</v>
      </c>
      <c r="H28" s="2" t="str">
        <f t="shared" si="1"/>
        <v>phi4:14b</v>
      </c>
    </row>
    <row r="29" spans="1:8" x14ac:dyDescent="0.2">
      <c r="A29" s="2">
        <v>28</v>
      </c>
      <c r="B29" s="2">
        <v>28</v>
      </c>
      <c r="C29" s="2">
        <v>1</v>
      </c>
      <c r="D29" s="2">
        <v>0.87139999999999995</v>
      </c>
      <c r="E29" s="2">
        <v>0.88570000000000004</v>
      </c>
      <c r="F29" s="2">
        <v>0.97140000000000004</v>
      </c>
      <c r="G29" s="2">
        <f t="shared" si="0"/>
        <v>1</v>
      </c>
      <c r="H29" s="2" t="str">
        <f t="shared" si="1"/>
        <v>ftllama3.1</v>
      </c>
    </row>
    <row r="30" spans="1:8" x14ac:dyDescent="0.2">
      <c r="A30" s="2">
        <v>29</v>
      </c>
      <c r="B30" s="2">
        <v>29</v>
      </c>
      <c r="C30" s="2">
        <v>0.9143</v>
      </c>
      <c r="D30" s="2">
        <v>0.81430000000000002</v>
      </c>
      <c r="E30" s="2">
        <v>0.8</v>
      </c>
      <c r="F30" s="2">
        <v>0.92859999999999998</v>
      </c>
      <c r="G30" s="2">
        <f t="shared" si="0"/>
        <v>0.92859999999999998</v>
      </c>
      <c r="H30" s="2" t="str">
        <f t="shared" si="1"/>
        <v>phi4:14b</v>
      </c>
    </row>
    <row r="31" spans="1:8" x14ac:dyDescent="0.2">
      <c r="A31" s="2">
        <v>30</v>
      </c>
      <c r="B31" s="2">
        <v>30</v>
      </c>
      <c r="C31" s="2">
        <v>0.57140000000000002</v>
      </c>
      <c r="D31" s="2">
        <v>0.6</v>
      </c>
      <c r="E31" s="2">
        <v>0.65710000000000002</v>
      </c>
      <c r="F31" s="2">
        <v>0.77139999999999997</v>
      </c>
      <c r="G31" s="2">
        <f t="shared" si="0"/>
        <v>0.77139999999999997</v>
      </c>
      <c r="H31" s="2" t="str">
        <f t="shared" si="1"/>
        <v>phi4:14b</v>
      </c>
    </row>
    <row r="32" spans="1:8" x14ac:dyDescent="0.2">
      <c r="A32" s="2">
        <v>31</v>
      </c>
      <c r="B32" s="2">
        <v>31</v>
      </c>
      <c r="C32" s="2">
        <v>0.87139999999999995</v>
      </c>
      <c r="D32" s="2">
        <v>0.85709999999999997</v>
      </c>
      <c r="E32" s="2">
        <v>0.7429</v>
      </c>
      <c r="F32" s="2">
        <v>0.78569999999999995</v>
      </c>
      <c r="G32" s="2">
        <f t="shared" si="0"/>
        <v>0.87139999999999995</v>
      </c>
      <c r="H32" s="2" t="str">
        <f t="shared" si="1"/>
        <v>ftllama3.1</v>
      </c>
    </row>
    <row r="33" spans="1:8" x14ac:dyDescent="0.2">
      <c r="A33" s="2">
        <v>32</v>
      </c>
      <c r="B33" s="2">
        <v>32</v>
      </c>
      <c r="C33" s="2">
        <v>1</v>
      </c>
      <c r="D33" s="2">
        <v>0.92859999999999998</v>
      </c>
      <c r="E33" s="2">
        <v>0.85709999999999997</v>
      </c>
      <c r="F33" s="2">
        <v>0.77139999999999997</v>
      </c>
      <c r="G33" s="2">
        <f t="shared" si="0"/>
        <v>1</v>
      </c>
      <c r="H33" s="2" t="str">
        <f t="shared" si="1"/>
        <v>ftllama3.1</v>
      </c>
    </row>
    <row r="34" spans="1:8" x14ac:dyDescent="0.2">
      <c r="A34" s="2">
        <v>33</v>
      </c>
      <c r="B34" s="2">
        <v>33</v>
      </c>
      <c r="C34" s="2">
        <v>0.45710000000000001</v>
      </c>
      <c r="D34" s="2">
        <v>0.8286</v>
      </c>
      <c r="E34" s="2">
        <v>0.55710000000000004</v>
      </c>
      <c r="F34" s="2">
        <v>0.72860000000000003</v>
      </c>
      <c r="G34" s="2">
        <f t="shared" si="0"/>
        <v>0.8286</v>
      </c>
      <c r="H34" s="2" t="str">
        <f t="shared" si="1"/>
        <v>ftphi4</v>
      </c>
    </row>
    <row r="35" spans="1:8" x14ac:dyDescent="0.2">
      <c r="A35" s="2">
        <v>34</v>
      </c>
      <c r="B35" s="2">
        <v>34</v>
      </c>
      <c r="C35" s="2">
        <v>0.7429</v>
      </c>
      <c r="D35" s="2">
        <v>0.88570000000000004</v>
      </c>
      <c r="E35" s="2">
        <v>0.77139999999999997</v>
      </c>
      <c r="F35" s="2">
        <v>0.94289999999999996</v>
      </c>
      <c r="G35" s="2">
        <f t="shared" si="0"/>
        <v>0.94289999999999996</v>
      </c>
      <c r="H35" s="2" t="str">
        <f t="shared" si="1"/>
        <v>phi4:14b</v>
      </c>
    </row>
    <row r="36" spans="1:8" x14ac:dyDescent="0.2">
      <c r="A36" s="2">
        <v>35</v>
      </c>
      <c r="B36" s="2">
        <v>35</v>
      </c>
      <c r="C36" s="2">
        <v>0.62860000000000005</v>
      </c>
      <c r="D36" s="2">
        <v>0.78569999999999995</v>
      </c>
      <c r="E36" s="2">
        <v>0.85709999999999997</v>
      </c>
      <c r="F36" s="2">
        <v>0.94289999999999996</v>
      </c>
      <c r="G36" s="2">
        <f t="shared" si="0"/>
        <v>0.94289999999999996</v>
      </c>
      <c r="H36" s="2" t="str">
        <f t="shared" si="1"/>
        <v>phi4:14b</v>
      </c>
    </row>
    <row r="37" spans="1:8" x14ac:dyDescent="0.2">
      <c r="A37" s="2">
        <v>36</v>
      </c>
      <c r="B37" s="2">
        <v>36</v>
      </c>
      <c r="C37" s="2">
        <v>0.64290000000000003</v>
      </c>
      <c r="D37" s="2">
        <v>0.44290000000000002</v>
      </c>
      <c r="E37" s="2">
        <v>0.42859999999999998</v>
      </c>
      <c r="F37" s="2">
        <v>0.48570000000000002</v>
      </c>
      <c r="G37" s="2">
        <f t="shared" si="0"/>
        <v>0.64290000000000003</v>
      </c>
      <c r="H37" s="2" t="str">
        <f t="shared" si="1"/>
        <v>ftllama3.1</v>
      </c>
    </row>
    <row r="38" spans="1:8" x14ac:dyDescent="0.2">
      <c r="A38" s="2">
        <v>37</v>
      </c>
      <c r="B38" s="2">
        <v>37</v>
      </c>
      <c r="C38" s="2">
        <v>0.84289999999999998</v>
      </c>
      <c r="D38" s="2">
        <v>0.6714</v>
      </c>
      <c r="E38" s="2">
        <v>0.51429999999999998</v>
      </c>
      <c r="F38" s="2">
        <v>0.9143</v>
      </c>
      <c r="G38" s="2">
        <f t="shared" si="0"/>
        <v>0.9143</v>
      </c>
      <c r="H38" s="2" t="str">
        <f t="shared" si="1"/>
        <v>phi4:14b</v>
      </c>
    </row>
    <row r="39" spans="1:8" x14ac:dyDescent="0.2">
      <c r="A39" s="2">
        <v>38</v>
      </c>
      <c r="B39" s="2">
        <v>38</v>
      </c>
      <c r="C39" s="2">
        <v>0.6714</v>
      </c>
      <c r="D39" s="2">
        <v>0.84289999999999998</v>
      </c>
      <c r="E39" s="2">
        <v>0.44290000000000002</v>
      </c>
      <c r="F39" s="2">
        <v>0.7429</v>
      </c>
      <c r="G39" s="2">
        <f t="shared" si="0"/>
        <v>0.84289999999999998</v>
      </c>
      <c r="H39" s="2" t="str">
        <f t="shared" si="1"/>
        <v>ftphi4</v>
      </c>
    </row>
    <row r="40" spans="1:8" x14ac:dyDescent="0.2">
      <c r="A40" s="2">
        <v>39</v>
      </c>
      <c r="B40" s="2">
        <v>39</v>
      </c>
      <c r="C40" s="2">
        <v>0.85709999999999997</v>
      </c>
      <c r="D40" s="2">
        <v>0.8286</v>
      </c>
      <c r="E40" s="2">
        <v>0.72860000000000003</v>
      </c>
      <c r="F40" s="2">
        <v>0.84289999999999998</v>
      </c>
      <c r="G40" s="2">
        <f t="shared" si="0"/>
        <v>0.85709999999999997</v>
      </c>
      <c r="H40" s="2" t="str">
        <f t="shared" si="1"/>
        <v>ftllama3.1</v>
      </c>
    </row>
    <row r="41" spans="1:8" x14ac:dyDescent="0.2">
      <c r="A41" s="2">
        <v>40</v>
      </c>
      <c r="B41" s="2">
        <v>40</v>
      </c>
      <c r="C41" s="2">
        <v>1</v>
      </c>
      <c r="D41" s="2">
        <v>0.88570000000000004</v>
      </c>
      <c r="E41" s="2">
        <v>0.97140000000000004</v>
      </c>
      <c r="F41" s="2">
        <v>0.81430000000000002</v>
      </c>
      <c r="G41" s="2">
        <f t="shared" si="0"/>
        <v>1</v>
      </c>
      <c r="H41" s="2" t="str">
        <f t="shared" si="1"/>
        <v>ftllama3.1</v>
      </c>
    </row>
    <row r="42" spans="1:8" x14ac:dyDescent="0.2">
      <c r="A42" s="2">
        <v>41</v>
      </c>
      <c r="B42" s="2">
        <v>41</v>
      </c>
      <c r="C42" s="2">
        <v>0.98570000000000002</v>
      </c>
      <c r="D42" s="2">
        <v>0.87139999999999995</v>
      </c>
      <c r="E42" s="2">
        <v>0.87139999999999995</v>
      </c>
      <c r="F42" s="2">
        <v>0.8286</v>
      </c>
      <c r="G42" s="2">
        <f t="shared" si="0"/>
        <v>0.98570000000000002</v>
      </c>
      <c r="H42" s="2" t="str">
        <f t="shared" si="1"/>
        <v>ftllama3.1</v>
      </c>
    </row>
    <row r="43" spans="1:8" x14ac:dyDescent="0.2">
      <c r="A43" s="2">
        <v>42</v>
      </c>
      <c r="B43" s="2">
        <v>42</v>
      </c>
      <c r="C43" s="2">
        <v>0.98570000000000002</v>
      </c>
      <c r="D43" s="2">
        <v>0.78569999999999995</v>
      </c>
      <c r="E43" s="2">
        <v>0.72860000000000003</v>
      </c>
      <c r="F43" s="2">
        <v>0.88570000000000004</v>
      </c>
      <c r="G43" s="2">
        <f t="shared" si="0"/>
        <v>0.98570000000000002</v>
      </c>
      <c r="H43" s="2" t="str">
        <f t="shared" si="1"/>
        <v>ftllama3.1</v>
      </c>
    </row>
    <row r="44" spans="1:8" x14ac:dyDescent="0.2">
      <c r="A44" s="2">
        <v>43</v>
      </c>
      <c r="B44" s="2">
        <v>43</v>
      </c>
      <c r="C44" s="2">
        <v>0.71430000000000005</v>
      </c>
      <c r="D44" s="2">
        <v>0.84289999999999998</v>
      </c>
      <c r="E44" s="2">
        <v>0.42859999999999998</v>
      </c>
      <c r="F44" s="2">
        <v>0.64290000000000003</v>
      </c>
      <c r="G44" s="2">
        <f t="shared" si="0"/>
        <v>0.84289999999999998</v>
      </c>
      <c r="H44" s="2" t="str">
        <f t="shared" si="1"/>
        <v>ftphi4</v>
      </c>
    </row>
    <row r="45" spans="1:8" x14ac:dyDescent="0.2">
      <c r="A45" s="2">
        <v>44</v>
      </c>
      <c r="B45" s="2">
        <v>44</v>
      </c>
      <c r="C45" s="2">
        <v>0.84289999999999998</v>
      </c>
      <c r="D45" s="2">
        <v>0.55710000000000004</v>
      </c>
      <c r="E45" s="2">
        <v>0.52859999999999996</v>
      </c>
      <c r="F45" s="2">
        <v>0.64290000000000003</v>
      </c>
      <c r="G45" s="2">
        <f t="shared" si="0"/>
        <v>0.84289999999999998</v>
      </c>
      <c r="H45" s="2" t="str">
        <f t="shared" si="1"/>
        <v>ftllama3.1</v>
      </c>
    </row>
    <row r="46" spans="1:8" x14ac:dyDescent="0.2">
      <c r="A46" s="2">
        <v>45</v>
      </c>
      <c r="B46" s="2">
        <v>45</v>
      </c>
      <c r="C46" s="2">
        <v>0.2286</v>
      </c>
      <c r="D46" s="2">
        <v>0.97140000000000004</v>
      </c>
      <c r="E46" s="2">
        <v>0.44290000000000002</v>
      </c>
      <c r="F46" s="2">
        <v>0.68569999999999998</v>
      </c>
      <c r="G46" s="2">
        <f t="shared" si="0"/>
        <v>0.97140000000000004</v>
      </c>
      <c r="H46" s="2" t="str">
        <f t="shared" si="1"/>
        <v>ftphi4</v>
      </c>
    </row>
    <row r="47" spans="1:8" x14ac:dyDescent="0.2">
      <c r="A47" s="2">
        <v>46</v>
      </c>
      <c r="B47" s="2">
        <v>46</v>
      </c>
      <c r="C47" s="2">
        <v>0.4</v>
      </c>
      <c r="D47" s="2">
        <v>0.47139999999999999</v>
      </c>
      <c r="E47" s="2">
        <v>0.72860000000000003</v>
      </c>
      <c r="F47" s="2">
        <v>0.5857</v>
      </c>
      <c r="G47" s="2">
        <f t="shared" si="0"/>
        <v>0.72860000000000003</v>
      </c>
      <c r="H47" s="2" t="str">
        <f t="shared" si="1"/>
        <v>llama3.1:8b-instruct-fp16</v>
      </c>
    </row>
    <row r="48" spans="1:8" x14ac:dyDescent="0.2">
      <c r="A48" s="2">
        <v>47</v>
      </c>
      <c r="B48" s="2">
        <v>47</v>
      </c>
      <c r="C48" s="2">
        <v>0.78569999999999995</v>
      </c>
      <c r="D48" s="2">
        <v>0.6714</v>
      </c>
      <c r="E48" s="2">
        <v>0.7429</v>
      </c>
      <c r="F48" s="2">
        <v>0.6</v>
      </c>
      <c r="G48" s="2">
        <f t="shared" si="0"/>
        <v>0.78569999999999995</v>
      </c>
      <c r="H48" s="2" t="str">
        <f t="shared" si="1"/>
        <v>ftllama3.1</v>
      </c>
    </row>
    <row r="49" spans="1:8" x14ac:dyDescent="0.2">
      <c r="A49" s="2">
        <v>48</v>
      </c>
      <c r="B49" s="2">
        <v>48</v>
      </c>
      <c r="C49" s="2">
        <v>0.88570000000000004</v>
      </c>
      <c r="D49" s="2">
        <v>0.92859999999999998</v>
      </c>
      <c r="E49" s="2">
        <v>0.61429999999999996</v>
      </c>
      <c r="F49" s="2">
        <v>0.92859999999999998</v>
      </c>
      <c r="G49" s="2">
        <f t="shared" si="0"/>
        <v>0.92859999999999998</v>
      </c>
      <c r="H49" s="2" t="str">
        <f t="shared" si="1"/>
        <v>phi4:14b</v>
      </c>
    </row>
    <row r="50" spans="1:8" x14ac:dyDescent="0.2">
      <c r="A50" s="2">
        <v>49</v>
      </c>
      <c r="B50" s="2">
        <v>49</v>
      </c>
      <c r="C50" s="2">
        <v>0.98570000000000002</v>
      </c>
      <c r="D50" s="2">
        <v>0.77139999999999997</v>
      </c>
      <c r="E50" s="2">
        <v>0.7</v>
      </c>
      <c r="F50" s="2">
        <v>0.95709999999999995</v>
      </c>
      <c r="G50" s="2">
        <f t="shared" si="0"/>
        <v>0.98570000000000002</v>
      </c>
      <c r="H50" s="2" t="str">
        <f t="shared" si="1"/>
        <v>ftllama3.1</v>
      </c>
    </row>
    <row r="51" spans="1:8" x14ac:dyDescent="0.2">
      <c r="A51" s="2">
        <v>50</v>
      </c>
      <c r="B51" s="2">
        <v>50</v>
      </c>
      <c r="C51" s="2">
        <v>0.85709999999999997</v>
      </c>
      <c r="D51" s="2">
        <v>0.78569999999999995</v>
      </c>
      <c r="E51" s="2">
        <v>0.1714</v>
      </c>
      <c r="F51" s="2">
        <v>0.87139999999999995</v>
      </c>
      <c r="G51" s="2">
        <f t="shared" si="0"/>
        <v>0.87139999999999995</v>
      </c>
      <c r="H51" s="2" t="str">
        <f t="shared" si="1"/>
        <v>phi4:14b</v>
      </c>
    </row>
    <row r="52" spans="1:8" x14ac:dyDescent="0.2">
      <c r="A52" s="2">
        <v>51</v>
      </c>
      <c r="B52" s="2">
        <v>51</v>
      </c>
      <c r="C52" s="2">
        <v>0.65710000000000002</v>
      </c>
      <c r="D52" s="2">
        <v>0.8</v>
      </c>
      <c r="E52" s="2">
        <v>0.45710000000000001</v>
      </c>
      <c r="F52" s="2">
        <v>0.7</v>
      </c>
      <c r="G52" s="2">
        <f t="shared" si="0"/>
        <v>0.8</v>
      </c>
      <c r="H52" s="2" t="str">
        <f t="shared" si="1"/>
        <v>ftphi4</v>
      </c>
    </row>
    <row r="53" spans="1:8" x14ac:dyDescent="0.2">
      <c r="A53" s="2">
        <v>52</v>
      </c>
      <c r="B53" s="2">
        <v>52</v>
      </c>
      <c r="C53" s="2">
        <v>1</v>
      </c>
      <c r="D53" s="2">
        <v>0.8</v>
      </c>
      <c r="E53" s="2">
        <v>0.62860000000000005</v>
      </c>
      <c r="F53" s="2">
        <v>0.94289999999999996</v>
      </c>
      <c r="G53" s="2">
        <f t="shared" si="0"/>
        <v>1</v>
      </c>
      <c r="H53" s="2" t="str">
        <f t="shared" si="1"/>
        <v>ftllama3.1</v>
      </c>
    </row>
    <row r="54" spans="1:8" x14ac:dyDescent="0.2">
      <c r="A54" s="2">
        <v>53</v>
      </c>
      <c r="B54" s="2">
        <v>53</v>
      </c>
      <c r="C54" s="2">
        <v>0.71430000000000005</v>
      </c>
      <c r="D54" s="2">
        <v>0.54290000000000005</v>
      </c>
      <c r="E54" s="2">
        <v>0.64290000000000003</v>
      </c>
      <c r="F54" s="2">
        <v>0.6</v>
      </c>
      <c r="G54" s="2">
        <f t="shared" si="0"/>
        <v>0.71430000000000005</v>
      </c>
      <c r="H54" s="2" t="str">
        <f t="shared" si="1"/>
        <v>ftllama3.1</v>
      </c>
    </row>
    <row r="55" spans="1:8" x14ac:dyDescent="0.2">
      <c r="A55" s="2">
        <v>54</v>
      </c>
      <c r="B55" s="2">
        <v>54</v>
      </c>
      <c r="C55" s="2">
        <v>0</v>
      </c>
      <c r="D55" s="2">
        <v>0.64290000000000003</v>
      </c>
      <c r="E55" s="2">
        <v>0</v>
      </c>
      <c r="F55" s="2">
        <v>0.88570000000000004</v>
      </c>
      <c r="G55" s="2">
        <f t="shared" si="0"/>
        <v>0.88570000000000004</v>
      </c>
      <c r="H55" s="2" t="str">
        <f t="shared" si="1"/>
        <v>phi4:14b</v>
      </c>
    </row>
    <row r="56" spans="1:8" x14ac:dyDescent="0.2">
      <c r="A56" s="2">
        <v>55</v>
      </c>
      <c r="B56" s="2">
        <v>55</v>
      </c>
      <c r="C56" s="2">
        <v>0.44290000000000002</v>
      </c>
      <c r="D56" s="2">
        <v>0.8286</v>
      </c>
      <c r="E56" s="2">
        <v>0.57140000000000002</v>
      </c>
      <c r="F56" s="2">
        <v>0.92859999999999998</v>
      </c>
      <c r="G56" s="2">
        <f t="shared" si="0"/>
        <v>0.92859999999999998</v>
      </c>
      <c r="H56" s="2" t="str">
        <f t="shared" si="1"/>
        <v>phi4:14b</v>
      </c>
    </row>
    <row r="57" spans="1:8" x14ac:dyDescent="0.2">
      <c r="A57" s="2">
        <v>56</v>
      </c>
      <c r="B57" s="2">
        <v>56</v>
      </c>
      <c r="C57" s="2">
        <v>0.9</v>
      </c>
      <c r="D57" s="2">
        <v>0.72860000000000003</v>
      </c>
      <c r="E57" s="2">
        <v>0.61429999999999996</v>
      </c>
      <c r="F57" s="2">
        <v>0.64290000000000003</v>
      </c>
      <c r="G57" s="2">
        <f t="shared" si="0"/>
        <v>0.9</v>
      </c>
      <c r="H57" s="2" t="str">
        <f t="shared" si="1"/>
        <v>ftllama3.1</v>
      </c>
    </row>
    <row r="58" spans="1:8" x14ac:dyDescent="0.2">
      <c r="A58" s="2">
        <v>57</v>
      </c>
      <c r="B58" s="2">
        <v>57</v>
      </c>
      <c r="C58" s="2">
        <v>0.84289999999999998</v>
      </c>
      <c r="D58" s="2">
        <v>0.78569999999999995</v>
      </c>
      <c r="E58" s="2">
        <v>0.77139999999999997</v>
      </c>
      <c r="F58" s="2">
        <v>0.97140000000000004</v>
      </c>
      <c r="G58" s="2">
        <f t="shared" si="0"/>
        <v>0.97140000000000004</v>
      </c>
      <c r="H58" s="2" t="str">
        <f t="shared" si="1"/>
        <v>phi4:14b</v>
      </c>
    </row>
    <row r="59" spans="1:8" x14ac:dyDescent="0.2">
      <c r="A59" s="2">
        <v>58</v>
      </c>
      <c r="B59" s="2">
        <v>58</v>
      </c>
      <c r="C59" s="2">
        <v>0.65710000000000002</v>
      </c>
      <c r="D59" s="2">
        <v>0.6</v>
      </c>
      <c r="E59" s="2">
        <v>0.71430000000000005</v>
      </c>
      <c r="F59" s="2">
        <v>0.71430000000000005</v>
      </c>
      <c r="G59" s="2">
        <f t="shared" si="0"/>
        <v>0.71430000000000005</v>
      </c>
      <c r="H59" s="2" t="str">
        <f t="shared" si="1"/>
        <v>phi4:14b</v>
      </c>
    </row>
    <row r="60" spans="1:8" x14ac:dyDescent="0.2">
      <c r="A60" s="2">
        <v>59</v>
      </c>
      <c r="B60" s="2">
        <v>59</v>
      </c>
      <c r="C60" s="2">
        <v>0.88570000000000004</v>
      </c>
      <c r="D60" s="2">
        <v>0.84289999999999998</v>
      </c>
      <c r="E60" s="2">
        <v>0.81430000000000002</v>
      </c>
      <c r="F60" s="2">
        <v>0.8286</v>
      </c>
      <c r="G60" s="2">
        <f t="shared" si="0"/>
        <v>0.88570000000000004</v>
      </c>
      <c r="H60" s="2" t="str">
        <f t="shared" si="1"/>
        <v>ftllama3.1</v>
      </c>
    </row>
    <row r="61" spans="1:8" x14ac:dyDescent="0.2">
      <c r="A61" s="2">
        <v>60</v>
      </c>
      <c r="B61" s="2">
        <v>60</v>
      </c>
      <c r="C61" s="2">
        <v>0.8286</v>
      </c>
      <c r="D61" s="2">
        <v>0.7429</v>
      </c>
      <c r="E61" s="2">
        <v>0.64290000000000003</v>
      </c>
      <c r="F61" s="2">
        <v>0.97140000000000004</v>
      </c>
      <c r="G61" s="2">
        <f t="shared" si="0"/>
        <v>0.97140000000000004</v>
      </c>
      <c r="H61" s="2" t="str">
        <f t="shared" si="1"/>
        <v>phi4:14b</v>
      </c>
    </row>
    <row r="62" spans="1:8" x14ac:dyDescent="0.2">
      <c r="A62" s="2">
        <v>61</v>
      </c>
      <c r="B62" s="2">
        <v>61</v>
      </c>
      <c r="C62" s="2">
        <v>0.65710000000000002</v>
      </c>
      <c r="D62" s="2">
        <v>0.54290000000000005</v>
      </c>
      <c r="E62" s="2">
        <v>0.61429999999999996</v>
      </c>
      <c r="F62" s="2">
        <v>0.7429</v>
      </c>
      <c r="G62" s="2">
        <f t="shared" si="0"/>
        <v>0.7429</v>
      </c>
      <c r="H62" s="2" t="str">
        <f t="shared" si="1"/>
        <v>phi4:14b</v>
      </c>
    </row>
    <row r="63" spans="1:8" x14ac:dyDescent="0.2">
      <c r="A63" s="2">
        <v>62</v>
      </c>
      <c r="B63" s="2">
        <v>62</v>
      </c>
      <c r="C63" s="2">
        <v>0.8286</v>
      </c>
      <c r="D63" s="2">
        <v>0.8</v>
      </c>
      <c r="E63" s="2">
        <v>0.87139999999999995</v>
      </c>
      <c r="F63" s="2">
        <v>0.87139999999999995</v>
      </c>
      <c r="G63" s="2">
        <f t="shared" si="0"/>
        <v>0.87139999999999995</v>
      </c>
      <c r="H63" s="2" t="str">
        <f t="shared" si="1"/>
        <v>phi4:14b</v>
      </c>
    </row>
    <row r="64" spans="1:8" x14ac:dyDescent="0.2">
      <c r="A64" s="2">
        <v>63</v>
      </c>
      <c r="B64" s="2">
        <v>63</v>
      </c>
      <c r="C64" s="2">
        <v>0.85709999999999997</v>
      </c>
      <c r="D64" s="2">
        <v>0.64290000000000003</v>
      </c>
      <c r="E64" s="2">
        <v>0.57140000000000002</v>
      </c>
      <c r="F64" s="2">
        <v>0.7</v>
      </c>
      <c r="G64" s="2">
        <f t="shared" si="0"/>
        <v>0.85709999999999997</v>
      </c>
      <c r="H64" s="2" t="str">
        <f t="shared" si="1"/>
        <v>ftllama3.1</v>
      </c>
    </row>
    <row r="65" spans="1:8" x14ac:dyDescent="0.2">
      <c r="A65" s="2">
        <v>64</v>
      </c>
      <c r="B65" s="2">
        <v>64</v>
      </c>
      <c r="C65" s="2">
        <v>0.52859999999999996</v>
      </c>
      <c r="D65" s="2">
        <v>0.8286</v>
      </c>
      <c r="E65" s="2">
        <v>0.45710000000000001</v>
      </c>
      <c r="F65" s="2">
        <v>0.77139999999999997</v>
      </c>
      <c r="G65" s="2">
        <f t="shared" si="0"/>
        <v>0.8286</v>
      </c>
      <c r="H65" s="2" t="str">
        <f t="shared" si="1"/>
        <v>ftphi4</v>
      </c>
    </row>
    <row r="66" spans="1:8" x14ac:dyDescent="0.2">
      <c r="A66" s="2">
        <v>65</v>
      </c>
      <c r="B66" s="2">
        <v>65</v>
      </c>
      <c r="C66" s="2">
        <v>0.71430000000000005</v>
      </c>
      <c r="D66" s="2">
        <v>0.9143</v>
      </c>
      <c r="E66" s="2">
        <v>0.6714</v>
      </c>
      <c r="F66" s="2">
        <v>0.8286</v>
      </c>
      <c r="G66" s="2">
        <f t="shared" si="0"/>
        <v>0.9143</v>
      </c>
      <c r="H66" s="2" t="str">
        <f t="shared" si="1"/>
        <v>ftphi4</v>
      </c>
    </row>
    <row r="67" spans="1:8" x14ac:dyDescent="0.2">
      <c r="A67" s="2">
        <v>66</v>
      </c>
      <c r="B67" s="2">
        <v>66</v>
      </c>
      <c r="C67" s="2">
        <v>1</v>
      </c>
      <c r="D67" s="2">
        <v>0.98570000000000002</v>
      </c>
      <c r="E67" s="2">
        <v>0.98570000000000002</v>
      </c>
      <c r="F67" s="2">
        <v>0.9143</v>
      </c>
      <c r="G67" s="2">
        <f t="shared" ref="G67:G95" si="2">MAX(C67:F67)</f>
        <v>1</v>
      </c>
      <c r="H67" s="2" t="str">
        <f t="shared" ref="H67:H95" si="3">IF(G67=F67,$F$1,IF(G67=E67,$E$1,IF(G67=D67,$D$1,IF(G67=C67,$C$1,""))))</f>
        <v>ftllama3.1</v>
      </c>
    </row>
    <row r="68" spans="1:8" x14ac:dyDescent="0.2">
      <c r="A68" s="2">
        <v>67</v>
      </c>
      <c r="B68" s="2">
        <v>67</v>
      </c>
      <c r="C68" s="2">
        <v>1</v>
      </c>
      <c r="D68" s="2">
        <v>0.94289999999999996</v>
      </c>
      <c r="E68" s="2">
        <v>0.85709999999999997</v>
      </c>
      <c r="F68" s="2">
        <v>0.88570000000000004</v>
      </c>
      <c r="G68" s="2">
        <f t="shared" si="2"/>
        <v>1</v>
      </c>
      <c r="H68" s="2" t="str">
        <f t="shared" si="3"/>
        <v>ftllama3.1</v>
      </c>
    </row>
    <row r="69" spans="1:8" x14ac:dyDescent="0.2">
      <c r="A69" s="2">
        <v>68</v>
      </c>
      <c r="B69" s="2">
        <v>68</v>
      </c>
      <c r="C69" s="2">
        <v>0.8</v>
      </c>
      <c r="D69" s="2">
        <v>0.94289999999999996</v>
      </c>
      <c r="E69" s="2">
        <v>0.84289999999999998</v>
      </c>
      <c r="F69" s="2">
        <v>0.68569999999999998</v>
      </c>
      <c r="G69" s="2">
        <f t="shared" si="2"/>
        <v>0.94289999999999996</v>
      </c>
      <c r="H69" s="2" t="str">
        <f t="shared" si="3"/>
        <v>ftphi4</v>
      </c>
    </row>
    <row r="70" spans="1:8" x14ac:dyDescent="0.2">
      <c r="A70" s="2">
        <v>69</v>
      </c>
      <c r="B70" s="2">
        <v>69</v>
      </c>
      <c r="C70" s="2">
        <v>0.8286</v>
      </c>
      <c r="D70" s="2">
        <v>0.71430000000000005</v>
      </c>
      <c r="E70" s="2">
        <v>0.7571</v>
      </c>
      <c r="F70" s="2">
        <v>0.65710000000000002</v>
      </c>
      <c r="G70" s="2">
        <f t="shared" si="2"/>
        <v>0.8286</v>
      </c>
      <c r="H70" s="2" t="str">
        <f t="shared" si="3"/>
        <v>ftllama3.1</v>
      </c>
    </row>
    <row r="71" spans="1:8" x14ac:dyDescent="0.2">
      <c r="A71" s="2">
        <v>70</v>
      </c>
      <c r="B71" s="2">
        <v>70</v>
      </c>
      <c r="C71" s="2">
        <v>0.87139999999999995</v>
      </c>
      <c r="D71" s="2">
        <v>0.7</v>
      </c>
      <c r="E71" s="2">
        <v>0.61429999999999996</v>
      </c>
      <c r="F71" s="2">
        <v>0.7429</v>
      </c>
      <c r="G71" s="2">
        <f t="shared" si="2"/>
        <v>0.87139999999999995</v>
      </c>
      <c r="H71" s="2" t="str">
        <f t="shared" si="3"/>
        <v>ftllama3.1</v>
      </c>
    </row>
    <row r="72" spans="1:8" x14ac:dyDescent="0.2">
      <c r="A72" s="2">
        <v>71</v>
      </c>
      <c r="B72" s="2">
        <v>71</v>
      </c>
      <c r="C72" s="2">
        <v>0.1714</v>
      </c>
      <c r="D72" s="2">
        <v>0.84289999999999998</v>
      </c>
      <c r="E72" s="2">
        <v>0.4</v>
      </c>
      <c r="F72" s="2">
        <v>0.72860000000000003</v>
      </c>
      <c r="G72" s="2">
        <f t="shared" si="2"/>
        <v>0.84289999999999998</v>
      </c>
      <c r="H72" s="2" t="str">
        <f t="shared" si="3"/>
        <v>ftphi4</v>
      </c>
    </row>
    <row r="73" spans="1:8" x14ac:dyDescent="0.2">
      <c r="A73" s="2">
        <v>72</v>
      </c>
      <c r="B73" s="2">
        <v>72</v>
      </c>
      <c r="C73" s="2">
        <v>0.5</v>
      </c>
      <c r="D73" s="2">
        <v>0.62860000000000005</v>
      </c>
      <c r="E73" s="2">
        <v>0.55710000000000004</v>
      </c>
      <c r="F73" s="2">
        <v>0.37140000000000001</v>
      </c>
      <c r="G73" s="2">
        <f t="shared" si="2"/>
        <v>0.62860000000000005</v>
      </c>
      <c r="H73" s="2" t="str">
        <f t="shared" si="3"/>
        <v>ftphi4</v>
      </c>
    </row>
    <row r="74" spans="1:8" x14ac:dyDescent="0.2">
      <c r="A74" s="2">
        <v>73</v>
      </c>
      <c r="B74" s="2">
        <v>73</v>
      </c>
      <c r="C74" s="2">
        <v>0.84289999999999998</v>
      </c>
      <c r="D74" s="2">
        <v>0.88570000000000004</v>
      </c>
      <c r="E74" s="2">
        <v>0.9143</v>
      </c>
      <c r="F74" s="2">
        <v>0.7571</v>
      </c>
      <c r="G74" s="2">
        <f t="shared" si="2"/>
        <v>0.9143</v>
      </c>
      <c r="H74" s="2" t="str">
        <f t="shared" si="3"/>
        <v>llama3.1:8b-instruct-fp16</v>
      </c>
    </row>
    <row r="75" spans="1:8" x14ac:dyDescent="0.2">
      <c r="A75" s="2">
        <v>74</v>
      </c>
      <c r="B75" s="2">
        <v>74</v>
      </c>
      <c r="C75" s="2">
        <v>0.94289999999999996</v>
      </c>
      <c r="D75" s="2">
        <v>0.7571</v>
      </c>
      <c r="E75" s="2">
        <v>0.95709999999999995</v>
      </c>
      <c r="F75" s="2">
        <v>0.6714</v>
      </c>
      <c r="G75" s="2">
        <f t="shared" si="2"/>
        <v>0.95709999999999995</v>
      </c>
      <c r="H75" s="2" t="str">
        <f t="shared" si="3"/>
        <v>llama3.1:8b-instruct-fp16</v>
      </c>
    </row>
    <row r="76" spans="1:8" x14ac:dyDescent="0.2">
      <c r="A76" s="2">
        <v>75</v>
      </c>
      <c r="B76" s="2">
        <v>75</v>
      </c>
      <c r="C76" s="2">
        <v>1</v>
      </c>
      <c r="D76" s="2">
        <v>0.9</v>
      </c>
      <c r="E76" s="2">
        <v>0.57140000000000002</v>
      </c>
      <c r="F76" s="2">
        <v>0.92859999999999998</v>
      </c>
      <c r="G76" s="2">
        <f t="shared" si="2"/>
        <v>1</v>
      </c>
      <c r="H76" s="2" t="str">
        <f t="shared" si="3"/>
        <v>ftllama3.1</v>
      </c>
    </row>
    <row r="77" spans="1:8" x14ac:dyDescent="0.2">
      <c r="A77" s="2">
        <v>76</v>
      </c>
      <c r="B77" s="2">
        <v>76</v>
      </c>
      <c r="C77" s="2">
        <v>0.98570000000000002</v>
      </c>
      <c r="D77" s="2">
        <v>0.85709999999999997</v>
      </c>
      <c r="E77" s="2">
        <v>0.95709999999999995</v>
      </c>
      <c r="F77" s="2">
        <v>0.85709999999999997</v>
      </c>
      <c r="G77" s="2">
        <f t="shared" si="2"/>
        <v>0.98570000000000002</v>
      </c>
      <c r="H77" s="2" t="str">
        <f t="shared" si="3"/>
        <v>ftllama3.1</v>
      </c>
    </row>
    <row r="78" spans="1:8" x14ac:dyDescent="0.2">
      <c r="A78" s="2">
        <v>77</v>
      </c>
      <c r="B78" s="2">
        <v>77</v>
      </c>
      <c r="C78" s="2">
        <v>0.1714</v>
      </c>
      <c r="D78" s="2">
        <v>0.72860000000000003</v>
      </c>
      <c r="E78" s="2">
        <v>0.12859999999999999</v>
      </c>
      <c r="F78" s="2">
        <v>0.8</v>
      </c>
      <c r="G78" s="2">
        <f t="shared" si="2"/>
        <v>0.8</v>
      </c>
      <c r="H78" s="2" t="str">
        <f t="shared" si="3"/>
        <v>phi4:14b</v>
      </c>
    </row>
    <row r="79" spans="1:8" x14ac:dyDescent="0.2">
      <c r="A79" s="2">
        <v>78</v>
      </c>
      <c r="B79" s="2">
        <v>78</v>
      </c>
      <c r="C79" s="2">
        <v>0.1</v>
      </c>
      <c r="D79" s="2">
        <v>0.9</v>
      </c>
      <c r="E79" s="2">
        <v>2.86E-2</v>
      </c>
      <c r="F79" s="2">
        <v>0.9143</v>
      </c>
      <c r="G79" s="2">
        <f t="shared" si="2"/>
        <v>0.9143</v>
      </c>
      <c r="H79" s="2" t="str">
        <f t="shared" si="3"/>
        <v>phi4:14b</v>
      </c>
    </row>
    <row r="80" spans="1:8" x14ac:dyDescent="0.2">
      <c r="A80" s="2">
        <v>79</v>
      </c>
      <c r="B80" s="2">
        <v>79</v>
      </c>
      <c r="C80" s="2">
        <v>0.1143</v>
      </c>
      <c r="D80" s="2">
        <v>0.7429</v>
      </c>
      <c r="E80" s="2">
        <v>0.7429</v>
      </c>
      <c r="F80" s="2">
        <v>0.88570000000000004</v>
      </c>
      <c r="G80" s="2">
        <f t="shared" si="2"/>
        <v>0.88570000000000004</v>
      </c>
      <c r="H80" s="2" t="str">
        <f t="shared" si="3"/>
        <v>phi4:14b</v>
      </c>
    </row>
    <row r="81" spans="1:8" x14ac:dyDescent="0.2">
      <c r="A81" s="2">
        <v>80</v>
      </c>
      <c r="B81" s="2">
        <v>80</v>
      </c>
      <c r="C81" s="2">
        <v>0.57140000000000002</v>
      </c>
      <c r="D81" s="2">
        <v>0.85709999999999997</v>
      </c>
      <c r="E81" s="2">
        <v>0.54290000000000005</v>
      </c>
      <c r="F81" s="2">
        <v>0.88570000000000004</v>
      </c>
      <c r="G81" s="2">
        <f t="shared" si="2"/>
        <v>0.88570000000000004</v>
      </c>
      <c r="H81" s="2" t="str">
        <f t="shared" si="3"/>
        <v>phi4:14b</v>
      </c>
    </row>
    <row r="82" spans="1:8" x14ac:dyDescent="0.2">
      <c r="A82" s="2">
        <v>81</v>
      </c>
      <c r="B82" s="2">
        <v>81</v>
      </c>
      <c r="C82" s="2">
        <v>1</v>
      </c>
      <c r="D82" s="2">
        <v>0.88570000000000004</v>
      </c>
      <c r="E82" s="2">
        <v>0.92859999999999998</v>
      </c>
      <c r="F82" s="2">
        <v>0.8</v>
      </c>
      <c r="G82" s="2">
        <f t="shared" si="2"/>
        <v>1</v>
      </c>
      <c r="H82" s="2" t="str">
        <f t="shared" si="3"/>
        <v>ftllama3.1</v>
      </c>
    </row>
    <row r="83" spans="1:8" x14ac:dyDescent="0.2">
      <c r="A83" s="2">
        <v>82</v>
      </c>
      <c r="B83" s="2">
        <v>82</v>
      </c>
      <c r="C83" s="2">
        <v>0.95709999999999995</v>
      </c>
      <c r="D83" s="2">
        <v>0.9143</v>
      </c>
      <c r="E83" s="2">
        <v>0.65710000000000002</v>
      </c>
      <c r="F83" s="2">
        <v>0.78569999999999995</v>
      </c>
      <c r="G83" s="2">
        <f t="shared" si="2"/>
        <v>0.95709999999999995</v>
      </c>
      <c r="H83" s="2" t="str">
        <f t="shared" si="3"/>
        <v>ftllama3.1</v>
      </c>
    </row>
    <row r="84" spans="1:8" x14ac:dyDescent="0.2">
      <c r="A84" s="2">
        <v>83</v>
      </c>
      <c r="B84" s="2">
        <v>83</v>
      </c>
      <c r="C84" s="2">
        <v>0.98570000000000002</v>
      </c>
      <c r="D84" s="2">
        <v>0.95709999999999995</v>
      </c>
      <c r="E84" s="2">
        <v>0.95709999999999995</v>
      </c>
      <c r="F84" s="2">
        <v>0.92859999999999998</v>
      </c>
      <c r="G84" s="2">
        <f t="shared" si="2"/>
        <v>0.98570000000000002</v>
      </c>
      <c r="H84" s="2" t="str">
        <f t="shared" si="3"/>
        <v>ftllama3.1</v>
      </c>
    </row>
    <row r="85" spans="1:8" x14ac:dyDescent="0.2">
      <c r="A85" s="2">
        <v>84</v>
      </c>
      <c r="B85" s="2">
        <v>84</v>
      </c>
      <c r="C85" s="2">
        <v>0.8</v>
      </c>
      <c r="D85" s="2">
        <v>0.8</v>
      </c>
      <c r="E85" s="2">
        <v>0.72860000000000003</v>
      </c>
      <c r="F85" s="2">
        <v>0.94289999999999996</v>
      </c>
      <c r="G85" s="2">
        <f t="shared" si="2"/>
        <v>0.94289999999999996</v>
      </c>
      <c r="H85" s="2" t="str">
        <f t="shared" si="3"/>
        <v>phi4:14b</v>
      </c>
    </row>
    <row r="86" spans="1:8" x14ac:dyDescent="0.2">
      <c r="A86" s="2">
        <v>85</v>
      </c>
      <c r="B86" s="2">
        <v>85</v>
      </c>
      <c r="C86" s="2">
        <v>0.84289999999999998</v>
      </c>
      <c r="D86" s="2">
        <v>0.6714</v>
      </c>
      <c r="E86" s="2">
        <v>0.88570000000000004</v>
      </c>
      <c r="F86" s="2">
        <v>0.47139999999999999</v>
      </c>
      <c r="G86" s="2">
        <f t="shared" si="2"/>
        <v>0.88570000000000004</v>
      </c>
      <c r="H86" s="2" t="str">
        <f t="shared" si="3"/>
        <v>llama3.1:8b-instruct-fp16</v>
      </c>
    </row>
    <row r="87" spans="1:8" x14ac:dyDescent="0.2">
      <c r="A87" s="2">
        <v>86</v>
      </c>
      <c r="B87" s="2">
        <v>86</v>
      </c>
      <c r="C87" s="2">
        <v>0.87139999999999995</v>
      </c>
      <c r="D87" s="2">
        <v>0.77139999999999997</v>
      </c>
      <c r="E87" s="2">
        <v>0.92859999999999998</v>
      </c>
      <c r="F87" s="2">
        <v>0.6</v>
      </c>
      <c r="G87" s="2">
        <f t="shared" si="2"/>
        <v>0.92859999999999998</v>
      </c>
      <c r="H87" s="2" t="str">
        <f t="shared" si="3"/>
        <v>llama3.1:8b-instruct-fp16</v>
      </c>
    </row>
    <row r="88" spans="1:8" x14ac:dyDescent="0.2">
      <c r="A88" s="2">
        <v>87</v>
      </c>
      <c r="B88" s="2">
        <v>87</v>
      </c>
      <c r="C88" s="2">
        <v>0.4</v>
      </c>
      <c r="D88" s="2">
        <v>0.78569999999999995</v>
      </c>
      <c r="E88" s="2">
        <v>0.4143</v>
      </c>
      <c r="F88" s="2">
        <v>0.77139999999999997</v>
      </c>
      <c r="G88" s="2">
        <f t="shared" si="2"/>
        <v>0.78569999999999995</v>
      </c>
      <c r="H88" s="2" t="str">
        <f t="shared" si="3"/>
        <v>ftphi4</v>
      </c>
    </row>
    <row r="89" spans="1:8" x14ac:dyDescent="0.2">
      <c r="A89" s="2">
        <v>88</v>
      </c>
      <c r="B89" s="2">
        <v>88</v>
      </c>
      <c r="C89" s="2">
        <v>1</v>
      </c>
      <c r="D89" s="2">
        <v>0.95709999999999995</v>
      </c>
      <c r="E89" s="2">
        <v>0.98570000000000002</v>
      </c>
      <c r="F89" s="2">
        <v>0.84289999999999998</v>
      </c>
      <c r="G89" s="2">
        <f t="shared" si="2"/>
        <v>1</v>
      </c>
      <c r="H89" s="2" t="str">
        <f t="shared" si="3"/>
        <v>ftllama3.1</v>
      </c>
    </row>
    <row r="90" spans="1:8" x14ac:dyDescent="0.2">
      <c r="A90" s="2">
        <v>89</v>
      </c>
      <c r="B90" s="2">
        <v>89</v>
      </c>
      <c r="C90" s="2">
        <v>1</v>
      </c>
      <c r="D90" s="2">
        <v>0.7</v>
      </c>
      <c r="E90" s="2">
        <v>0.97140000000000004</v>
      </c>
      <c r="F90" s="2">
        <v>0.81430000000000002</v>
      </c>
      <c r="G90" s="2">
        <f t="shared" si="2"/>
        <v>1</v>
      </c>
      <c r="H90" s="2" t="str">
        <f t="shared" si="3"/>
        <v>ftllama3.1</v>
      </c>
    </row>
    <row r="91" spans="1:8" x14ac:dyDescent="0.2">
      <c r="A91" s="2">
        <v>90</v>
      </c>
      <c r="B91" s="2">
        <v>90</v>
      </c>
      <c r="C91" s="2">
        <v>1</v>
      </c>
      <c r="D91" s="2">
        <v>0.72860000000000003</v>
      </c>
      <c r="E91" s="2">
        <v>0.78569999999999995</v>
      </c>
      <c r="F91" s="2">
        <v>0.9</v>
      </c>
      <c r="G91" s="2">
        <f t="shared" si="2"/>
        <v>1</v>
      </c>
      <c r="H91" s="2" t="str">
        <f t="shared" si="3"/>
        <v>ftllama3.1</v>
      </c>
    </row>
    <row r="92" spans="1:8" x14ac:dyDescent="0.2">
      <c r="A92" s="2">
        <v>91</v>
      </c>
      <c r="B92" s="2">
        <v>91</v>
      </c>
      <c r="C92" s="2">
        <v>0.6</v>
      </c>
      <c r="D92" s="2">
        <v>0.7</v>
      </c>
      <c r="E92" s="2">
        <v>0.7</v>
      </c>
      <c r="F92" s="2">
        <v>0.77139999999999997</v>
      </c>
      <c r="G92" s="2">
        <f t="shared" si="2"/>
        <v>0.77139999999999997</v>
      </c>
      <c r="H92" s="2" t="str">
        <f t="shared" si="3"/>
        <v>phi4:14b</v>
      </c>
    </row>
    <row r="93" spans="1:8" x14ac:dyDescent="0.2">
      <c r="A93" s="2">
        <v>92</v>
      </c>
      <c r="B93" s="2">
        <v>92</v>
      </c>
      <c r="C93" s="2">
        <v>0.8</v>
      </c>
      <c r="D93" s="2">
        <v>0.62860000000000005</v>
      </c>
      <c r="E93" s="2">
        <v>0.47139999999999999</v>
      </c>
      <c r="F93" s="2">
        <v>0.6</v>
      </c>
      <c r="G93" s="2">
        <f t="shared" si="2"/>
        <v>0.8</v>
      </c>
      <c r="H93" s="2" t="str">
        <f t="shared" si="3"/>
        <v>ftllama3.1</v>
      </c>
    </row>
    <row r="94" spans="1:8" x14ac:dyDescent="0.2">
      <c r="A94" s="2">
        <v>93</v>
      </c>
      <c r="B94" s="2">
        <v>93</v>
      </c>
      <c r="C94" s="2">
        <v>0.1714</v>
      </c>
      <c r="D94" s="2">
        <v>0.48570000000000002</v>
      </c>
      <c r="E94" s="2">
        <v>0.21429999999999999</v>
      </c>
      <c r="F94" s="2">
        <v>0.35709999999999997</v>
      </c>
      <c r="G94" s="2">
        <f t="shared" si="2"/>
        <v>0.48570000000000002</v>
      </c>
      <c r="H94" s="2" t="str">
        <f t="shared" si="3"/>
        <v>ftphi4</v>
      </c>
    </row>
    <row r="95" spans="1:8" x14ac:dyDescent="0.2">
      <c r="A95" s="2">
        <v>94</v>
      </c>
      <c r="B95" s="2">
        <v>94</v>
      </c>
      <c r="C95" s="2">
        <v>0.1714</v>
      </c>
      <c r="D95" s="2">
        <v>0.45710000000000001</v>
      </c>
      <c r="E95" s="2">
        <v>0.85709999999999997</v>
      </c>
      <c r="F95" s="2">
        <v>0.38569999999999999</v>
      </c>
      <c r="G95" s="2">
        <f t="shared" si="2"/>
        <v>0.85709999999999997</v>
      </c>
      <c r="H95" s="2" t="str">
        <f t="shared" si="3"/>
        <v>llama3.1:8b-instruct-fp16</v>
      </c>
    </row>
    <row r="97" spans="3:7" x14ac:dyDescent="0.2">
      <c r="C97" s="2">
        <f>AVERAGE(C2:C95)</f>
        <v>0.76048404255319169</v>
      </c>
      <c r="D97" s="3">
        <f>AVERAGE(D2:D95)</f>
        <v>0.79832872340425531</v>
      </c>
      <c r="E97" s="2">
        <f>AVERAGE(E2:E95)</f>
        <v>0.67917553191489344</v>
      </c>
      <c r="F97" s="2">
        <f>AVERAGE(F2:F95)</f>
        <v>0.76504680851063833</v>
      </c>
      <c r="G97" s="3">
        <f>AVERAGE(G2:G95)</f>
        <v>0.89483297872340428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D92D1-FCC9-AE4D-8366-C83A03957D57}">
  <dimension ref="A1:H97"/>
  <sheetViews>
    <sheetView workbookViewId="0">
      <pane xSplit="2" ySplit="1" topLeftCell="C60" activePane="bottomRight" state="frozen"/>
      <selection pane="topRight" activeCell="C1" sqref="C1"/>
      <selection pane="bottomLeft" activeCell="A2" sqref="A2"/>
      <selection pane="bottomRight" activeCell="J96" sqref="J96"/>
    </sheetView>
  </sheetViews>
  <sheetFormatPr baseColWidth="10" defaultRowHeight="15" x14ac:dyDescent="0.2"/>
  <cols>
    <col min="1" max="1" width="3.6640625" bestFit="1" customWidth="1"/>
    <col min="2" max="2" width="3.83203125" bestFit="1" customWidth="1"/>
    <col min="3" max="4" width="12.1640625" bestFit="1" customWidth="1"/>
    <col min="5" max="5" width="21" bestFit="1" customWidth="1"/>
    <col min="6" max="7" width="12.1640625" bestFit="1" customWidth="1"/>
    <col min="8" max="8" width="21" bestFit="1" customWidth="1"/>
  </cols>
  <sheetData>
    <row r="1" spans="1:8" x14ac:dyDescent="0.2">
      <c r="A1" s="1" t="s">
        <v>0</v>
      </c>
      <c r="B1" s="1" t="s">
        <v>1</v>
      </c>
      <c r="C1" s="1" t="s">
        <v>2</v>
      </c>
      <c r="D1" s="1" t="s">
        <v>3</v>
      </c>
      <c r="E1" s="1" t="s">
        <v>4</v>
      </c>
      <c r="F1" s="1" t="s">
        <v>5</v>
      </c>
      <c r="G1" s="1" t="s">
        <v>6</v>
      </c>
      <c r="H1" s="1" t="s">
        <v>7</v>
      </c>
    </row>
    <row r="2" spans="1:8" x14ac:dyDescent="0.2">
      <c r="A2" s="2">
        <v>1</v>
      </c>
      <c r="B2" s="2">
        <v>1</v>
      </c>
      <c r="C2" s="2">
        <v>0.67623002784592701</v>
      </c>
      <c r="D2" s="2">
        <v>0.76850437223911205</v>
      </c>
      <c r="E2" s="2">
        <v>0.613376743665763</v>
      </c>
      <c r="F2" s="2">
        <v>0.75073183221476403</v>
      </c>
      <c r="G2" s="2">
        <f>MAX(C2:F2)</f>
        <v>0.76850437223911205</v>
      </c>
      <c r="H2" s="2" t="str">
        <f>IF(G2=F2,$F$1,IF(G2=E2,$E$1,IF(G2=D2,$D$1,IF(G2=C2,$C$1,""))))</f>
        <v>ftphi4</v>
      </c>
    </row>
    <row r="3" spans="1:8" x14ac:dyDescent="0.2">
      <c r="A3" s="2">
        <v>2</v>
      </c>
      <c r="B3" s="2">
        <v>2</v>
      </c>
      <c r="C3" s="2">
        <v>0.58548425670181004</v>
      </c>
      <c r="D3" s="2">
        <v>0.69945902483803801</v>
      </c>
      <c r="E3" s="2">
        <v>0.60000675235475798</v>
      </c>
      <c r="F3" s="2">
        <v>0.73696196696587901</v>
      </c>
      <c r="G3" s="2">
        <f t="shared" ref="G3:G66" si="0">MAX(C3:F3)</f>
        <v>0.73696196696587901</v>
      </c>
      <c r="H3" s="2" t="str">
        <f t="shared" ref="H3:H66" si="1">IF(G3=F3,$F$1,IF(G3=E3,$E$1,IF(G3=D3,$D$1,IF(G3=C3,$C$1,""))))</f>
        <v>phi4:14b</v>
      </c>
    </row>
    <row r="4" spans="1:8" x14ac:dyDescent="0.2">
      <c r="A4" s="2">
        <v>3</v>
      </c>
      <c r="B4" s="2">
        <v>3</v>
      </c>
      <c r="C4" s="2">
        <v>0.82431768562112495</v>
      </c>
      <c r="D4" s="2">
        <v>0.72612613503421997</v>
      </c>
      <c r="E4" s="2">
        <v>0.61184862639222803</v>
      </c>
      <c r="F4" s="2">
        <v>0.77407406483377705</v>
      </c>
      <c r="G4" s="2">
        <f t="shared" si="0"/>
        <v>0.82431768562112495</v>
      </c>
      <c r="H4" s="2" t="str">
        <f t="shared" si="1"/>
        <v>ftllama3.1</v>
      </c>
    </row>
    <row r="5" spans="1:8" x14ac:dyDescent="0.2">
      <c r="A5" s="2">
        <v>4</v>
      </c>
      <c r="B5" s="2">
        <v>4</v>
      </c>
      <c r="C5" s="2">
        <v>0.91875546361718796</v>
      </c>
      <c r="D5" s="2">
        <v>0.49527313198362</v>
      </c>
      <c r="E5" s="2">
        <v>0.65004999829190102</v>
      </c>
      <c r="F5" s="2">
        <v>0.36536689719983501</v>
      </c>
      <c r="G5" s="2">
        <f t="shared" si="0"/>
        <v>0.91875546361718796</v>
      </c>
      <c r="H5" s="2" t="str">
        <f t="shared" si="1"/>
        <v>ftllama3.1</v>
      </c>
    </row>
    <row r="6" spans="1:8" x14ac:dyDescent="0.2">
      <c r="A6" s="2">
        <v>5</v>
      </c>
      <c r="B6" s="2">
        <v>5</v>
      </c>
      <c r="C6" s="2">
        <v>0.87315861667905503</v>
      </c>
      <c r="D6" s="2">
        <v>0.76837444709879998</v>
      </c>
      <c r="E6" s="2">
        <v>0.60133836184229095</v>
      </c>
      <c r="F6" s="2">
        <v>0.62228614049298403</v>
      </c>
      <c r="G6" s="2">
        <f t="shared" si="0"/>
        <v>0.87315861667905503</v>
      </c>
      <c r="H6" s="2" t="str">
        <f t="shared" si="1"/>
        <v>ftllama3.1</v>
      </c>
    </row>
    <row r="7" spans="1:8" x14ac:dyDescent="0.2">
      <c r="A7" s="2">
        <v>6</v>
      </c>
      <c r="B7" s="2">
        <v>6</v>
      </c>
      <c r="C7" s="2">
        <v>0.96759039248738898</v>
      </c>
      <c r="D7" s="2">
        <v>0.34211505119289598</v>
      </c>
      <c r="E7" s="2">
        <v>0.73040958344936302</v>
      </c>
      <c r="F7" s="2">
        <v>0.30976050985710901</v>
      </c>
      <c r="G7" s="2">
        <f t="shared" si="0"/>
        <v>0.96759039248738898</v>
      </c>
      <c r="H7" s="2" t="str">
        <f t="shared" si="1"/>
        <v>ftllama3.1</v>
      </c>
    </row>
    <row r="8" spans="1:8" x14ac:dyDescent="0.2">
      <c r="A8" s="2">
        <v>7</v>
      </c>
      <c r="B8" s="2">
        <v>7</v>
      </c>
      <c r="C8" s="2">
        <v>0.87530165697847095</v>
      </c>
      <c r="D8" s="2">
        <v>0.535412653429167</v>
      </c>
      <c r="E8" s="2">
        <v>0.62373411144529001</v>
      </c>
      <c r="F8" s="2">
        <v>0.68030523572649204</v>
      </c>
      <c r="G8" s="2">
        <f t="shared" si="0"/>
        <v>0.87530165697847095</v>
      </c>
      <c r="H8" s="2" t="str">
        <f t="shared" si="1"/>
        <v>ftllama3.1</v>
      </c>
    </row>
    <row r="9" spans="1:8" x14ac:dyDescent="0.2">
      <c r="A9" s="2">
        <v>8</v>
      </c>
      <c r="B9" s="2">
        <v>8</v>
      </c>
      <c r="C9" s="2">
        <v>0.97252568687711405</v>
      </c>
      <c r="D9" s="2">
        <v>0.62460872403212897</v>
      </c>
      <c r="E9" s="2">
        <v>0.88541274666786196</v>
      </c>
      <c r="F9" s="2">
        <v>0.31754245460033398</v>
      </c>
      <c r="G9" s="2">
        <f t="shared" si="0"/>
        <v>0.97252568687711405</v>
      </c>
      <c r="H9" s="2" t="str">
        <f t="shared" si="1"/>
        <v>ftllama3.1</v>
      </c>
    </row>
    <row r="10" spans="1:8" x14ac:dyDescent="0.2">
      <c r="A10" s="2">
        <v>9</v>
      </c>
      <c r="B10" s="2">
        <v>9</v>
      </c>
      <c r="C10" s="2">
        <v>0.65934084313256403</v>
      </c>
      <c r="D10" s="2">
        <v>0.59613432266882405</v>
      </c>
      <c r="E10" s="2">
        <v>0.51677883224827903</v>
      </c>
      <c r="F10" s="2">
        <v>0.42769772836140202</v>
      </c>
      <c r="G10" s="2">
        <f t="shared" si="0"/>
        <v>0.65934084313256403</v>
      </c>
      <c r="H10" s="2" t="str">
        <f t="shared" si="1"/>
        <v>ftllama3.1</v>
      </c>
    </row>
    <row r="11" spans="1:8" x14ac:dyDescent="0.2">
      <c r="A11" s="2">
        <v>10</v>
      </c>
      <c r="B11" s="2">
        <v>10</v>
      </c>
      <c r="C11" s="2">
        <v>0.81839433674301398</v>
      </c>
      <c r="D11" s="2">
        <v>0.56300989857741701</v>
      </c>
      <c r="E11" s="2">
        <v>0.46669361995799202</v>
      </c>
      <c r="F11" s="2">
        <v>0.36872929781675301</v>
      </c>
      <c r="G11" s="2">
        <f t="shared" si="0"/>
        <v>0.81839433674301398</v>
      </c>
      <c r="H11" s="2" t="str">
        <f t="shared" si="1"/>
        <v>ftllama3.1</v>
      </c>
    </row>
    <row r="12" spans="1:8" x14ac:dyDescent="0.2">
      <c r="A12" s="2">
        <v>11</v>
      </c>
      <c r="B12" s="2">
        <v>11</v>
      </c>
      <c r="C12" s="2">
        <v>0.89263768919876596</v>
      </c>
      <c r="D12" s="2">
        <v>0.88462059881005894</v>
      </c>
      <c r="E12" s="2">
        <v>0.46899267988545501</v>
      </c>
      <c r="F12" s="2">
        <v>0.29754689825432601</v>
      </c>
      <c r="G12" s="2">
        <f t="shared" si="0"/>
        <v>0.89263768919876596</v>
      </c>
      <c r="H12" s="2" t="str">
        <f t="shared" si="1"/>
        <v>ftllama3.1</v>
      </c>
    </row>
    <row r="13" spans="1:8" x14ac:dyDescent="0.2">
      <c r="A13" s="2">
        <v>12</v>
      </c>
      <c r="B13" s="2">
        <v>12</v>
      </c>
      <c r="C13" s="2">
        <v>0.76920476470674704</v>
      </c>
      <c r="D13" s="2">
        <v>0.38808070442506198</v>
      </c>
      <c r="E13" s="2">
        <v>0.51032400067363404</v>
      </c>
      <c r="F13" s="2">
        <v>0.31566630878618701</v>
      </c>
      <c r="G13" s="2">
        <f t="shared" si="0"/>
        <v>0.76920476470674704</v>
      </c>
      <c r="H13" s="2" t="str">
        <f t="shared" si="1"/>
        <v>ftllama3.1</v>
      </c>
    </row>
    <row r="14" spans="1:8" x14ac:dyDescent="0.2">
      <c r="A14" s="2">
        <v>13</v>
      </c>
      <c r="B14" s="2">
        <v>13</v>
      </c>
      <c r="C14" s="2">
        <v>0.71326695723193001</v>
      </c>
      <c r="D14" s="2">
        <v>0.40208588796002498</v>
      </c>
      <c r="E14" s="2">
        <v>0.59816014511244597</v>
      </c>
      <c r="F14" s="2">
        <v>0.27976968118122603</v>
      </c>
      <c r="G14" s="2">
        <f t="shared" si="0"/>
        <v>0.71326695723193001</v>
      </c>
      <c r="H14" s="2" t="str">
        <f t="shared" si="1"/>
        <v>ftllama3.1</v>
      </c>
    </row>
    <row r="15" spans="1:8" x14ac:dyDescent="0.2">
      <c r="A15" s="2">
        <v>14</v>
      </c>
      <c r="B15" s="2">
        <v>14</v>
      </c>
      <c r="C15" s="2">
        <v>0.81750015062945203</v>
      </c>
      <c r="D15" s="2">
        <v>0.31010829934051998</v>
      </c>
      <c r="E15" s="2">
        <v>0.29982763422386899</v>
      </c>
      <c r="F15" s="2">
        <v>0.28415586480072502</v>
      </c>
      <c r="G15" s="2">
        <f t="shared" si="0"/>
        <v>0.81750015062945203</v>
      </c>
      <c r="H15" s="2" t="str">
        <f t="shared" si="1"/>
        <v>ftllama3.1</v>
      </c>
    </row>
    <row r="16" spans="1:8" x14ac:dyDescent="0.2">
      <c r="A16" s="2">
        <v>15</v>
      </c>
      <c r="B16" s="2">
        <v>15</v>
      </c>
      <c r="C16" s="2">
        <v>0.98734644779137204</v>
      </c>
      <c r="D16" s="2">
        <v>0.68618372827768304</v>
      </c>
      <c r="E16" s="2">
        <v>0.54454174169472203</v>
      </c>
      <c r="F16" s="2">
        <v>0.32790404430457498</v>
      </c>
      <c r="G16" s="2">
        <f t="shared" si="0"/>
        <v>0.98734644779137204</v>
      </c>
      <c r="H16" s="2" t="str">
        <f t="shared" si="1"/>
        <v>ftllama3.1</v>
      </c>
    </row>
    <row r="17" spans="1:8" x14ac:dyDescent="0.2">
      <c r="A17" s="2">
        <v>16</v>
      </c>
      <c r="B17" s="2">
        <v>16</v>
      </c>
      <c r="C17" s="2">
        <v>0.87770542374678995</v>
      </c>
      <c r="D17" s="2">
        <v>0.70351196825504303</v>
      </c>
      <c r="E17" s="2">
        <v>0.66513695503984105</v>
      </c>
      <c r="F17" s="2">
        <v>0.376841235799448</v>
      </c>
      <c r="G17" s="2">
        <f t="shared" si="0"/>
        <v>0.87770542374678995</v>
      </c>
      <c r="H17" s="2" t="str">
        <f t="shared" si="1"/>
        <v>ftllama3.1</v>
      </c>
    </row>
    <row r="18" spans="1:8" x14ac:dyDescent="0.2">
      <c r="A18" s="2">
        <v>17</v>
      </c>
      <c r="B18" s="2">
        <v>17</v>
      </c>
      <c r="C18" s="2">
        <v>0.61908142843416702</v>
      </c>
      <c r="D18" s="2">
        <v>0.63987842925957195</v>
      </c>
      <c r="E18" s="2">
        <v>0.42184403943164001</v>
      </c>
      <c r="F18" s="2">
        <v>0.280807842101369</v>
      </c>
      <c r="G18" s="2">
        <f t="shared" si="0"/>
        <v>0.63987842925957195</v>
      </c>
      <c r="H18" s="2" t="str">
        <f t="shared" si="1"/>
        <v>ftphi4</v>
      </c>
    </row>
    <row r="19" spans="1:8" x14ac:dyDescent="0.2">
      <c r="A19" s="2">
        <v>18</v>
      </c>
      <c r="B19" s="2">
        <v>18</v>
      </c>
      <c r="C19" s="2">
        <v>0.875238075426646</v>
      </c>
      <c r="D19" s="2">
        <v>0.82998949119022902</v>
      </c>
      <c r="E19" s="2">
        <v>0.493174105244023</v>
      </c>
      <c r="F19" s="2">
        <v>0.26399404619421202</v>
      </c>
      <c r="G19" s="2">
        <f t="shared" si="0"/>
        <v>0.875238075426646</v>
      </c>
      <c r="H19" s="2" t="str">
        <f t="shared" si="1"/>
        <v>ftllama3.1</v>
      </c>
    </row>
    <row r="20" spans="1:8" x14ac:dyDescent="0.2">
      <c r="A20" s="2">
        <v>19</v>
      </c>
      <c r="B20" s="2">
        <v>19</v>
      </c>
      <c r="C20" s="2">
        <v>0.83543899059295601</v>
      </c>
      <c r="D20" s="2">
        <v>0.364636656003338</v>
      </c>
      <c r="E20" s="2">
        <v>0.550665736837046</v>
      </c>
      <c r="F20" s="2">
        <v>0.292152584663459</v>
      </c>
      <c r="G20" s="2">
        <f t="shared" si="0"/>
        <v>0.83543899059295601</v>
      </c>
      <c r="H20" s="2" t="str">
        <f t="shared" si="1"/>
        <v>ftllama3.1</v>
      </c>
    </row>
    <row r="21" spans="1:8" x14ac:dyDescent="0.2">
      <c r="A21" s="2">
        <v>20</v>
      </c>
      <c r="B21" s="2">
        <v>20</v>
      </c>
      <c r="C21" s="2">
        <v>0.94409292212554297</v>
      </c>
      <c r="D21" s="2">
        <v>0.87661603965929502</v>
      </c>
      <c r="E21" s="2">
        <v>0.52981159772191699</v>
      </c>
      <c r="F21" s="2">
        <v>0.28136424826724099</v>
      </c>
      <c r="G21" s="2">
        <f t="shared" si="0"/>
        <v>0.94409292212554297</v>
      </c>
      <c r="H21" s="2" t="str">
        <f t="shared" si="1"/>
        <v>ftllama3.1</v>
      </c>
    </row>
    <row r="22" spans="1:8" x14ac:dyDescent="0.2">
      <c r="A22" s="2">
        <v>21</v>
      </c>
      <c r="B22" s="2">
        <v>21</v>
      </c>
      <c r="C22" s="2">
        <v>0.85492133774927603</v>
      </c>
      <c r="D22" s="2">
        <v>0.76839290452854903</v>
      </c>
      <c r="E22" s="2">
        <v>0.471217080950737</v>
      </c>
      <c r="F22" s="2">
        <v>0.30654121573482201</v>
      </c>
      <c r="G22" s="2">
        <f t="shared" si="0"/>
        <v>0.85492133774927603</v>
      </c>
      <c r="H22" s="2" t="str">
        <f t="shared" si="1"/>
        <v>ftllama3.1</v>
      </c>
    </row>
    <row r="23" spans="1:8" x14ac:dyDescent="0.2">
      <c r="A23" s="2">
        <v>22</v>
      </c>
      <c r="B23" s="2">
        <v>22</v>
      </c>
      <c r="C23" s="2">
        <v>0.91816199634756301</v>
      </c>
      <c r="D23" s="2">
        <v>0.84121933728456499</v>
      </c>
      <c r="E23" s="2">
        <v>0.85738602791513696</v>
      </c>
      <c r="F23" s="2">
        <v>0.24684438620294799</v>
      </c>
      <c r="G23" s="2">
        <f t="shared" si="0"/>
        <v>0.91816199634756301</v>
      </c>
      <c r="H23" s="2" t="str">
        <f t="shared" si="1"/>
        <v>ftllama3.1</v>
      </c>
    </row>
    <row r="24" spans="1:8" x14ac:dyDescent="0.2">
      <c r="A24" s="2">
        <v>23</v>
      </c>
      <c r="B24" s="2">
        <v>23</v>
      </c>
      <c r="C24" s="2">
        <v>0.96000916106360301</v>
      </c>
      <c r="D24" s="2">
        <v>0.73963550542082102</v>
      </c>
      <c r="E24" s="2">
        <v>0.80729865516934995</v>
      </c>
      <c r="F24" s="2">
        <v>0.24709289393254599</v>
      </c>
      <c r="G24" s="2">
        <f t="shared" si="0"/>
        <v>0.96000916106360301</v>
      </c>
      <c r="H24" s="2" t="str">
        <f t="shared" si="1"/>
        <v>ftllama3.1</v>
      </c>
    </row>
    <row r="25" spans="1:8" x14ac:dyDescent="0.2">
      <c r="A25" s="2">
        <v>24</v>
      </c>
      <c r="B25" s="2">
        <v>24</v>
      </c>
      <c r="C25" s="2">
        <v>0.83383804517132898</v>
      </c>
      <c r="D25" s="2">
        <v>0.60448942120586102</v>
      </c>
      <c r="E25" s="2">
        <v>0.457291848318917</v>
      </c>
      <c r="F25" s="2">
        <v>0.37096425231013902</v>
      </c>
      <c r="G25" s="2">
        <f t="shared" si="0"/>
        <v>0.83383804517132898</v>
      </c>
      <c r="H25" s="2" t="str">
        <f t="shared" si="1"/>
        <v>ftllama3.1</v>
      </c>
    </row>
    <row r="26" spans="1:8" x14ac:dyDescent="0.2">
      <c r="A26" s="2">
        <v>25</v>
      </c>
      <c r="B26" s="2">
        <v>25</v>
      </c>
      <c r="C26" s="2">
        <v>0.91289560667105996</v>
      </c>
      <c r="D26" s="2">
        <v>0.94908088786261402</v>
      </c>
      <c r="E26" s="2">
        <v>0.54812844544649098</v>
      </c>
      <c r="F26" s="2">
        <v>0.32938935756683302</v>
      </c>
      <c r="G26" s="2">
        <f t="shared" si="0"/>
        <v>0.94908088786261402</v>
      </c>
      <c r="H26" s="2" t="str">
        <f t="shared" si="1"/>
        <v>ftphi4</v>
      </c>
    </row>
    <row r="27" spans="1:8" x14ac:dyDescent="0.2">
      <c r="A27" s="2">
        <v>26</v>
      </c>
      <c r="B27" s="2">
        <v>26</v>
      </c>
      <c r="C27" s="2">
        <v>0.76802407716001697</v>
      </c>
      <c r="D27" s="2">
        <v>0.39689480832644802</v>
      </c>
      <c r="E27" s="2">
        <v>0.50596635384219002</v>
      </c>
      <c r="F27" s="2">
        <v>0.30094037119831302</v>
      </c>
      <c r="G27" s="2">
        <f t="shared" si="0"/>
        <v>0.76802407716001697</v>
      </c>
      <c r="H27" s="2" t="str">
        <f t="shared" si="1"/>
        <v>ftllama3.1</v>
      </c>
    </row>
    <row r="28" spans="1:8" x14ac:dyDescent="0.2">
      <c r="A28" s="2">
        <v>27</v>
      </c>
      <c r="B28" s="2">
        <v>27</v>
      </c>
      <c r="C28" s="2">
        <v>0.84400323161057</v>
      </c>
      <c r="D28" s="2">
        <v>0.428623900668961</v>
      </c>
      <c r="E28" s="2">
        <v>0.71680263515029596</v>
      </c>
      <c r="F28" s="2">
        <v>0.32284504366772498</v>
      </c>
      <c r="G28" s="2">
        <f t="shared" si="0"/>
        <v>0.84400323161057</v>
      </c>
      <c r="H28" s="2" t="str">
        <f t="shared" si="1"/>
        <v>ftllama3.1</v>
      </c>
    </row>
    <row r="29" spans="1:8" x14ac:dyDescent="0.2">
      <c r="A29" s="2">
        <v>28</v>
      </c>
      <c r="B29" s="2">
        <v>28</v>
      </c>
      <c r="C29" s="2">
        <v>0.98853800467082398</v>
      </c>
      <c r="D29" s="2">
        <v>0.500876969099044</v>
      </c>
      <c r="E29" s="2">
        <v>0.88931402478899202</v>
      </c>
      <c r="F29" s="2">
        <v>0.28054360130003497</v>
      </c>
      <c r="G29" s="2">
        <f t="shared" si="0"/>
        <v>0.98853800467082398</v>
      </c>
      <c r="H29" s="2" t="str">
        <f t="shared" si="1"/>
        <v>ftllama3.1</v>
      </c>
    </row>
    <row r="30" spans="1:8" x14ac:dyDescent="0.2">
      <c r="A30" s="2">
        <v>29</v>
      </c>
      <c r="B30" s="2">
        <v>29</v>
      </c>
      <c r="C30" s="2">
        <v>0.91605689270155699</v>
      </c>
      <c r="D30" s="2">
        <v>0.72512900105544498</v>
      </c>
      <c r="E30" s="2">
        <v>0.74005419186183297</v>
      </c>
      <c r="F30" s="2">
        <v>0.35544690468481599</v>
      </c>
      <c r="G30" s="2">
        <f t="shared" si="0"/>
        <v>0.91605689270155699</v>
      </c>
      <c r="H30" s="2" t="str">
        <f t="shared" si="1"/>
        <v>ftllama3.1</v>
      </c>
    </row>
    <row r="31" spans="1:8" x14ac:dyDescent="0.2">
      <c r="A31" s="2">
        <v>30</v>
      </c>
      <c r="B31" s="2">
        <v>30</v>
      </c>
      <c r="C31" s="2">
        <v>0.55679152395043996</v>
      </c>
      <c r="D31" s="2">
        <v>0.38870986104011501</v>
      </c>
      <c r="E31" s="2">
        <v>0.369530115383011</v>
      </c>
      <c r="F31" s="2">
        <v>0.35177531327520101</v>
      </c>
      <c r="G31" s="2">
        <f t="shared" si="0"/>
        <v>0.55679152395043996</v>
      </c>
      <c r="H31" s="2" t="str">
        <f t="shared" si="1"/>
        <v>ftllama3.1</v>
      </c>
    </row>
    <row r="32" spans="1:8" x14ac:dyDescent="0.2">
      <c r="A32" s="2">
        <v>31</v>
      </c>
      <c r="B32" s="2">
        <v>31</v>
      </c>
      <c r="C32" s="2">
        <v>0.82484742317880899</v>
      </c>
      <c r="D32" s="2">
        <v>0.58858618416956399</v>
      </c>
      <c r="E32" s="2">
        <v>0.482167298453194</v>
      </c>
      <c r="F32" s="2">
        <v>0.40080967119761801</v>
      </c>
      <c r="G32" s="2">
        <f t="shared" si="0"/>
        <v>0.82484742317880899</v>
      </c>
      <c r="H32" s="2" t="str">
        <f t="shared" si="1"/>
        <v>ftllama3.1</v>
      </c>
    </row>
    <row r="33" spans="1:8" x14ac:dyDescent="0.2">
      <c r="A33" s="2">
        <v>32</v>
      </c>
      <c r="B33" s="2">
        <v>32</v>
      </c>
      <c r="C33" s="2">
        <v>0.819703522750309</v>
      </c>
      <c r="D33" s="2">
        <v>0.63177543516669898</v>
      </c>
      <c r="E33" s="2">
        <v>0.39030171334743502</v>
      </c>
      <c r="F33" s="2">
        <v>0.28820427507162</v>
      </c>
      <c r="G33" s="2">
        <f t="shared" si="0"/>
        <v>0.819703522750309</v>
      </c>
      <c r="H33" s="2" t="str">
        <f t="shared" si="1"/>
        <v>ftllama3.1</v>
      </c>
    </row>
    <row r="34" spans="1:8" x14ac:dyDescent="0.2">
      <c r="A34" s="2">
        <v>33</v>
      </c>
      <c r="B34" s="2">
        <v>33</v>
      </c>
      <c r="C34" s="2">
        <v>0.65020765789917501</v>
      </c>
      <c r="D34" s="2">
        <v>0.36224721052816899</v>
      </c>
      <c r="E34" s="2">
        <v>0.43767361172607899</v>
      </c>
      <c r="F34" s="2">
        <v>0.31719108032328702</v>
      </c>
      <c r="G34" s="2">
        <f t="shared" si="0"/>
        <v>0.65020765789917501</v>
      </c>
      <c r="H34" s="2" t="str">
        <f t="shared" si="1"/>
        <v>ftllama3.1</v>
      </c>
    </row>
    <row r="35" spans="1:8" x14ac:dyDescent="0.2">
      <c r="A35" s="2">
        <v>34</v>
      </c>
      <c r="B35" s="2">
        <v>34</v>
      </c>
      <c r="C35" s="2">
        <v>0.65837184233324797</v>
      </c>
      <c r="D35" s="2">
        <v>0.43564294193472097</v>
      </c>
      <c r="E35" s="2">
        <v>0.56622930041381203</v>
      </c>
      <c r="F35" s="2">
        <v>0.26974008721964698</v>
      </c>
      <c r="G35" s="2">
        <f t="shared" si="0"/>
        <v>0.65837184233324797</v>
      </c>
      <c r="H35" s="2" t="str">
        <f t="shared" si="1"/>
        <v>ftllama3.1</v>
      </c>
    </row>
    <row r="36" spans="1:8" x14ac:dyDescent="0.2">
      <c r="A36" s="2">
        <v>35</v>
      </c>
      <c r="B36" s="2">
        <v>35</v>
      </c>
      <c r="C36" s="2">
        <v>0.75873014330863897</v>
      </c>
      <c r="D36" s="2">
        <v>0.48553923304591801</v>
      </c>
      <c r="E36" s="2">
        <v>0.57902725551809497</v>
      </c>
      <c r="F36" s="2">
        <v>0.25526988314730698</v>
      </c>
      <c r="G36" s="2">
        <f t="shared" si="0"/>
        <v>0.75873014330863897</v>
      </c>
      <c r="H36" s="2" t="str">
        <f t="shared" si="1"/>
        <v>ftllama3.1</v>
      </c>
    </row>
    <row r="37" spans="1:8" x14ac:dyDescent="0.2">
      <c r="A37" s="2">
        <v>36</v>
      </c>
      <c r="B37" s="2">
        <v>36</v>
      </c>
      <c r="C37" s="2">
        <v>0.78456731034176597</v>
      </c>
      <c r="D37" s="2">
        <v>0.56198743496622305</v>
      </c>
      <c r="E37" s="2">
        <v>0.51122761900935798</v>
      </c>
      <c r="F37" s="2">
        <v>0.32482760974338998</v>
      </c>
      <c r="G37" s="2">
        <f t="shared" si="0"/>
        <v>0.78456731034176597</v>
      </c>
      <c r="H37" s="2" t="str">
        <f t="shared" si="1"/>
        <v>ftllama3.1</v>
      </c>
    </row>
    <row r="38" spans="1:8" x14ac:dyDescent="0.2">
      <c r="A38" s="2">
        <v>37</v>
      </c>
      <c r="B38" s="2">
        <v>37</v>
      </c>
      <c r="C38" s="2">
        <v>0.87908306973321004</v>
      </c>
      <c r="D38" s="2">
        <v>0.63367690401417798</v>
      </c>
      <c r="E38" s="2">
        <v>0.57734377682209004</v>
      </c>
      <c r="F38" s="2">
        <v>0.483822673984936</v>
      </c>
      <c r="G38" s="2">
        <f t="shared" si="0"/>
        <v>0.87908306973321004</v>
      </c>
      <c r="H38" s="2" t="str">
        <f t="shared" si="1"/>
        <v>ftllama3.1</v>
      </c>
    </row>
    <row r="39" spans="1:8" x14ac:dyDescent="0.2">
      <c r="A39" s="2">
        <v>38</v>
      </c>
      <c r="B39" s="2">
        <v>38</v>
      </c>
      <c r="C39" s="2">
        <v>0.77631643797670002</v>
      </c>
      <c r="D39" s="2">
        <v>0.65370097628661505</v>
      </c>
      <c r="E39" s="2">
        <v>0.57794350215366896</v>
      </c>
      <c r="F39" s="2">
        <v>0.30141629725694602</v>
      </c>
      <c r="G39" s="2">
        <f t="shared" si="0"/>
        <v>0.77631643797670002</v>
      </c>
      <c r="H39" s="2" t="str">
        <f t="shared" si="1"/>
        <v>ftllama3.1</v>
      </c>
    </row>
    <row r="40" spans="1:8" x14ac:dyDescent="0.2">
      <c r="A40" s="2">
        <v>39</v>
      </c>
      <c r="B40" s="2">
        <v>39</v>
      </c>
      <c r="C40" s="2">
        <v>0.89560358119862404</v>
      </c>
      <c r="D40" s="2">
        <v>0.63031625556094295</v>
      </c>
      <c r="E40" s="2">
        <v>0.63995343915053704</v>
      </c>
      <c r="F40" s="2">
        <v>0.57002195588179905</v>
      </c>
      <c r="G40" s="2">
        <f t="shared" si="0"/>
        <v>0.89560358119862404</v>
      </c>
      <c r="H40" s="2" t="str">
        <f t="shared" si="1"/>
        <v>ftllama3.1</v>
      </c>
    </row>
    <row r="41" spans="1:8" x14ac:dyDescent="0.2">
      <c r="A41" s="2">
        <v>40</v>
      </c>
      <c r="B41" s="2">
        <v>40</v>
      </c>
      <c r="C41" s="2">
        <v>0.84616095977170103</v>
      </c>
      <c r="D41" s="2">
        <v>0.25419978605849403</v>
      </c>
      <c r="E41" s="2">
        <v>0.35106003518615397</v>
      </c>
      <c r="F41" s="2">
        <v>0.25507345561470302</v>
      </c>
      <c r="G41" s="2">
        <f t="shared" si="0"/>
        <v>0.84616095977170103</v>
      </c>
      <c r="H41" s="2" t="str">
        <f t="shared" si="1"/>
        <v>ftllama3.1</v>
      </c>
    </row>
    <row r="42" spans="1:8" x14ac:dyDescent="0.2">
      <c r="A42" s="2">
        <v>41</v>
      </c>
      <c r="B42" s="2">
        <v>41</v>
      </c>
      <c r="C42" s="2">
        <v>0.95379586560385499</v>
      </c>
      <c r="D42" s="2">
        <v>0.27388434750693103</v>
      </c>
      <c r="E42" s="2">
        <v>0.68556819728442597</v>
      </c>
      <c r="F42" s="2">
        <v>0.25088507660797599</v>
      </c>
      <c r="G42" s="2">
        <f t="shared" si="0"/>
        <v>0.95379586560385499</v>
      </c>
      <c r="H42" s="2" t="str">
        <f t="shared" si="1"/>
        <v>ftllama3.1</v>
      </c>
    </row>
    <row r="43" spans="1:8" x14ac:dyDescent="0.2">
      <c r="A43" s="2">
        <v>42</v>
      </c>
      <c r="B43" s="2">
        <v>42</v>
      </c>
      <c r="C43" s="2">
        <v>0.95379586560385499</v>
      </c>
      <c r="D43" s="2">
        <v>0.30082714493785501</v>
      </c>
      <c r="E43" s="2">
        <v>0.65001762126173201</v>
      </c>
      <c r="F43" s="2">
        <v>0.25440925657749103</v>
      </c>
      <c r="G43" s="2">
        <f t="shared" si="0"/>
        <v>0.95379586560385499</v>
      </c>
      <c r="H43" s="2" t="str">
        <f t="shared" si="1"/>
        <v>ftllama3.1</v>
      </c>
    </row>
    <row r="44" spans="1:8" x14ac:dyDescent="0.2">
      <c r="A44" s="2">
        <v>43</v>
      </c>
      <c r="B44" s="2">
        <v>43</v>
      </c>
      <c r="C44" s="2">
        <v>0.74308141193219501</v>
      </c>
      <c r="D44" s="2">
        <v>0.71427104664700303</v>
      </c>
      <c r="E44" s="2">
        <v>0.48135189626898001</v>
      </c>
      <c r="F44" s="2">
        <v>0.43351706798587503</v>
      </c>
      <c r="G44" s="2">
        <f t="shared" si="0"/>
        <v>0.74308141193219501</v>
      </c>
      <c r="H44" s="2" t="str">
        <f t="shared" si="1"/>
        <v>ftllama3.1</v>
      </c>
    </row>
    <row r="45" spans="1:8" x14ac:dyDescent="0.2">
      <c r="A45" s="2">
        <v>44</v>
      </c>
      <c r="B45" s="2">
        <v>44</v>
      </c>
      <c r="C45" s="2">
        <v>0.83917251910482105</v>
      </c>
      <c r="D45" s="2">
        <v>0.464635125228336</v>
      </c>
      <c r="E45" s="2">
        <v>0.52610292498554501</v>
      </c>
      <c r="F45" s="2">
        <v>0.42764947393110803</v>
      </c>
      <c r="G45" s="2">
        <f t="shared" si="0"/>
        <v>0.83917251910482105</v>
      </c>
      <c r="H45" s="2" t="str">
        <f t="shared" si="1"/>
        <v>ftllama3.1</v>
      </c>
    </row>
    <row r="46" spans="1:8" x14ac:dyDescent="0.2">
      <c r="A46" s="2">
        <v>45</v>
      </c>
      <c r="B46" s="2">
        <v>45</v>
      </c>
      <c r="C46" s="2">
        <v>0.60228877578462803</v>
      </c>
      <c r="D46" s="2">
        <v>0.47445069913353199</v>
      </c>
      <c r="E46" s="2">
        <v>0.320370783337524</v>
      </c>
      <c r="F46" s="2">
        <v>0.26436650305986398</v>
      </c>
      <c r="G46" s="2">
        <f t="shared" si="0"/>
        <v>0.60228877578462803</v>
      </c>
      <c r="H46" s="2" t="str">
        <f t="shared" si="1"/>
        <v>ftllama3.1</v>
      </c>
    </row>
    <row r="47" spans="1:8" x14ac:dyDescent="0.2">
      <c r="A47" s="2">
        <v>46</v>
      </c>
      <c r="B47" s="2">
        <v>46</v>
      </c>
      <c r="C47" s="2">
        <v>0.364498893916606</v>
      </c>
      <c r="D47" s="2">
        <v>0.46841066564832401</v>
      </c>
      <c r="E47" s="2">
        <v>0.39347137425626999</v>
      </c>
      <c r="F47" s="2">
        <v>0.49115869700908599</v>
      </c>
      <c r="G47" s="2">
        <f t="shared" si="0"/>
        <v>0.49115869700908599</v>
      </c>
      <c r="H47" s="2" t="str">
        <f t="shared" si="1"/>
        <v>phi4:14b</v>
      </c>
    </row>
    <row r="48" spans="1:8" x14ac:dyDescent="0.2">
      <c r="A48" s="2">
        <v>47</v>
      </c>
      <c r="B48" s="2">
        <v>47</v>
      </c>
      <c r="C48" s="2">
        <v>0.86764191516808098</v>
      </c>
      <c r="D48" s="2">
        <v>0.72260853690760396</v>
      </c>
      <c r="E48" s="2">
        <v>0.65914939854826204</v>
      </c>
      <c r="F48" s="2">
        <v>0.68565703076975604</v>
      </c>
      <c r="G48" s="2">
        <f t="shared" si="0"/>
        <v>0.86764191516808098</v>
      </c>
      <c r="H48" s="2" t="str">
        <f t="shared" si="1"/>
        <v>ftllama3.1</v>
      </c>
    </row>
    <row r="49" spans="1:8" x14ac:dyDescent="0.2">
      <c r="A49" s="2">
        <v>48</v>
      </c>
      <c r="B49" s="2">
        <v>48</v>
      </c>
      <c r="C49" s="2">
        <v>0.73755504063197497</v>
      </c>
      <c r="D49" s="2">
        <v>0.60462587752512498</v>
      </c>
      <c r="E49" s="2">
        <v>0.456559208886964</v>
      </c>
      <c r="F49" s="2">
        <v>0.59330680710928696</v>
      </c>
      <c r="G49" s="2">
        <f t="shared" si="0"/>
        <v>0.73755504063197497</v>
      </c>
      <c r="H49" s="2" t="str">
        <f t="shared" si="1"/>
        <v>ftllama3.1</v>
      </c>
    </row>
    <row r="50" spans="1:8" x14ac:dyDescent="0.2">
      <c r="A50" s="2">
        <v>49</v>
      </c>
      <c r="B50" s="2">
        <v>49</v>
      </c>
      <c r="C50" s="2">
        <v>0.99001187554427506</v>
      </c>
      <c r="D50" s="2">
        <v>0.61636414804628903</v>
      </c>
      <c r="E50" s="2">
        <v>0.73542719547237601</v>
      </c>
      <c r="F50" s="2">
        <v>0.278733291157654</v>
      </c>
      <c r="G50" s="2">
        <f t="shared" si="0"/>
        <v>0.99001187554427506</v>
      </c>
      <c r="H50" s="2" t="str">
        <f t="shared" si="1"/>
        <v>ftllama3.1</v>
      </c>
    </row>
    <row r="51" spans="1:8" x14ac:dyDescent="0.2">
      <c r="A51" s="2">
        <v>50</v>
      </c>
      <c r="B51" s="2">
        <v>50</v>
      </c>
      <c r="C51" s="2">
        <v>0.924801595721926</v>
      </c>
      <c r="D51" s="2">
        <v>0.83327414946896605</v>
      </c>
      <c r="E51" s="2">
        <v>0.43839752461228998</v>
      </c>
      <c r="F51" s="2">
        <v>0.66973504998854205</v>
      </c>
      <c r="G51" s="2">
        <f t="shared" si="0"/>
        <v>0.924801595721926</v>
      </c>
      <c r="H51" s="2" t="str">
        <f t="shared" si="1"/>
        <v>ftllama3.1</v>
      </c>
    </row>
    <row r="52" spans="1:8" x14ac:dyDescent="0.2">
      <c r="A52" s="2">
        <v>51</v>
      </c>
      <c r="B52" s="2">
        <v>51</v>
      </c>
      <c r="C52" s="2">
        <v>0.54560134921755099</v>
      </c>
      <c r="D52" s="2">
        <v>0.44820169125284398</v>
      </c>
      <c r="E52" s="2">
        <v>0.37357107273169898</v>
      </c>
      <c r="F52" s="2">
        <v>0.41031771174498899</v>
      </c>
      <c r="G52" s="2">
        <f t="shared" si="0"/>
        <v>0.54560134921755099</v>
      </c>
      <c r="H52" s="2" t="str">
        <f t="shared" si="1"/>
        <v>ftllama3.1</v>
      </c>
    </row>
    <row r="53" spans="1:8" x14ac:dyDescent="0.2">
      <c r="A53" s="2">
        <v>52</v>
      </c>
      <c r="B53" s="2">
        <v>52</v>
      </c>
      <c r="C53" s="2">
        <v>0.99999997190066703</v>
      </c>
      <c r="D53" s="2">
        <v>0.352777600714138</v>
      </c>
      <c r="E53" s="2">
        <v>0.49999998126711098</v>
      </c>
      <c r="F53" s="2">
        <v>0.35069425957543499</v>
      </c>
      <c r="G53" s="2">
        <f t="shared" si="0"/>
        <v>0.99999997190066703</v>
      </c>
      <c r="H53" s="2" t="str">
        <f t="shared" si="1"/>
        <v>ftllama3.1</v>
      </c>
    </row>
    <row r="54" spans="1:8" x14ac:dyDescent="0.2">
      <c r="A54" s="2">
        <v>53</v>
      </c>
      <c r="B54" s="2">
        <v>53</v>
      </c>
      <c r="C54" s="2">
        <v>0.93736216851643095</v>
      </c>
      <c r="D54" s="2">
        <v>0.44044957906007698</v>
      </c>
      <c r="E54" s="2">
        <v>0.767018082099301</v>
      </c>
      <c r="F54" s="2">
        <v>0.41928242594003601</v>
      </c>
      <c r="G54" s="2">
        <f t="shared" si="0"/>
        <v>0.93736216851643095</v>
      </c>
      <c r="H54" s="2" t="str">
        <f t="shared" si="1"/>
        <v>ftllama3.1</v>
      </c>
    </row>
    <row r="55" spans="1:8" x14ac:dyDescent="0.2">
      <c r="A55" s="2">
        <v>54</v>
      </c>
      <c r="B55" s="2">
        <v>54</v>
      </c>
      <c r="C55" s="2">
        <v>0.30093696181263202</v>
      </c>
      <c r="D55" s="2">
        <v>0.25682013630867001</v>
      </c>
      <c r="E55" s="2">
        <v>0.28633166125842502</v>
      </c>
      <c r="F55" s="2">
        <v>0.27107665368488798</v>
      </c>
      <c r="G55" s="2">
        <f t="shared" si="0"/>
        <v>0.30093696181263202</v>
      </c>
      <c r="H55" s="2" t="str">
        <f t="shared" si="1"/>
        <v>ftllama3.1</v>
      </c>
    </row>
    <row r="56" spans="1:8" x14ac:dyDescent="0.2">
      <c r="A56" s="2">
        <v>55</v>
      </c>
      <c r="B56" s="2">
        <v>55</v>
      </c>
      <c r="C56" s="2">
        <v>0.44344112191881402</v>
      </c>
      <c r="D56" s="2">
        <v>0.29529858316693902</v>
      </c>
      <c r="E56" s="2">
        <v>0.602650673900331</v>
      </c>
      <c r="F56" s="2">
        <v>0.27560040376015998</v>
      </c>
      <c r="G56" s="2">
        <f t="shared" si="0"/>
        <v>0.602650673900331</v>
      </c>
      <c r="H56" s="2" t="str">
        <f t="shared" si="1"/>
        <v>llama3.1:8b-instruct-fp16</v>
      </c>
    </row>
    <row r="57" spans="1:8" x14ac:dyDescent="0.2">
      <c r="A57" s="2">
        <v>56</v>
      </c>
      <c r="B57" s="2">
        <v>56</v>
      </c>
      <c r="C57" s="2">
        <v>0.54710233381816298</v>
      </c>
      <c r="D57" s="2">
        <v>0.28248504889862802</v>
      </c>
      <c r="E57" s="2">
        <v>0.39041895908968699</v>
      </c>
      <c r="F57" s="2">
        <v>0.26418925055435699</v>
      </c>
      <c r="G57" s="2">
        <f t="shared" si="0"/>
        <v>0.54710233381816298</v>
      </c>
      <c r="H57" s="2" t="str">
        <f t="shared" si="1"/>
        <v>ftllama3.1</v>
      </c>
    </row>
    <row r="58" spans="1:8" x14ac:dyDescent="0.2">
      <c r="A58" s="2">
        <v>57</v>
      </c>
      <c r="B58" s="2">
        <v>57</v>
      </c>
      <c r="C58" s="2">
        <v>0.85134664412055605</v>
      </c>
      <c r="D58" s="2">
        <v>0.57654827215841797</v>
      </c>
      <c r="E58" s="2">
        <v>0.726084660845143</v>
      </c>
      <c r="F58" s="2">
        <v>0.33754242360591802</v>
      </c>
      <c r="G58" s="2">
        <f t="shared" si="0"/>
        <v>0.85134664412055605</v>
      </c>
      <c r="H58" s="2" t="str">
        <f t="shared" si="1"/>
        <v>ftllama3.1</v>
      </c>
    </row>
    <row r="59" spans="1:8" x14ac:dyDescent="0.2">
      <c r="A59" s="2">
        <v>58</v>
      </c>
      <c r="B59" s="2">
        <v>58</v>
      </c>
      <c r="C59" s="2">
        <v>0.69056845882109197</v>
      </c>
      <c r="D59" s="2">
        <v>0.42454937057835701</v>
      </c>
      <c r="E59" s="2">
        <v>0.57946613281965198</v>
      </c>
      <c r="F59" s="2">
        <v>0.35122563434498599</v>
      </c>
      <c r="G59" s="2">
        <f t="shared" si="0"/>
        <v>0.69056845882109197</v>
      </c>
      <c r="H59" s="2" t="str">
        <f t="shared" si="1"/>
        <v>ftllama3.1</v>
      </c>
    </row>
    <row r="60" spans="1:8" x14ac:dyDescent="0.2">
      <c r="A60" s="2">
        <v>59</v>
      </c>
      <c r="B60" s="2">
        <v>59</v>
      </c>
      <c r="C60" s="2">
        <v>0.83308114750044604</v>
      </c>
      <c r="D60" s="2">
        <v>0.50293306750910605</v>
      </c>
      <c r="E60" s="2">
        <v>0.58511761554649899</v>
      </c>
      <c r="F60" s="2">
        <v>0.41669271843773897</v>
      </c>
      <c r="G60" s="2">
        <f t="shared" si="0"/>
        <v>0.83308114750044604</v>
      </c>
      <c r="H60" s="2" t="str">
        <f t="shared" si="1"/>
        <v>ftllama3.1</v>
      </c>
    </row>
    <row r="61" spans="1:8" x14ac:dyDescent="0.2">
      <c r="A61" s="2">
        <v>60</v>
      </c>
      <c r="B61" s="2">
        <v>60</v>
      </c>
      <c r="C61" s="2">
        <v>0.81792499997786094</v>
      </c>
      <c r="D61" s="2">
        <v>0.458304719414029</v>
      </c>
      <c r="E61" s="2">
        <v>0.61068425689424699</v>
      </c>
      <c r="F61" s="2">
        <v>0.28238723874092098</v>
      </c>
      <c r="G61" s="2">
        <f t="shared" si="0"/>
        <v>0.81792499997786094</v>
      </c>
      <c r="H61" s="2" t="str">
        <f t="shared" si="1"/>
        <v>ftllama3.1</v>
      </c>
    </row>
    <row r="62" spans="1:8" x14ac:dyDescent="0.2">
      <c r="A62" s="2">
        <v>61</v>
      </c>
      <c r="B62" s="2">
        <v>61</v>
      </c>
      <c r="C62" s="2">
        <v>0.59823887688773003</v>
      </c>
      <c r="D62" s="2">
        <v>0.31441553618226697</v>
      </c>
      <c r="E62" s="2">
        <v>0.33876580510820598</v>
      </c>
      <c r="F62" s="2">
        <v>0.29516312586409699</v>
      </c>
      <c r="G62" s="2">
        <f t="shared" si="0"/>
        <v>0.59823887688773003</v>
      </c>
      <c r="H62" s="2" t="str">
        <f t="shared" si="1"/>
        <v>ftllama3.1</v>
      </c>
    </row>
    <row r="63" spans="1:8" x14ac:dyDescent="0.2">
      <c r="A63" s="2">
        <v>62</v>
      </c>
      <c r="B63" s="2">
        <v>62</v>
      </c>
      <c r="C63" s="2">
        <v>0.77494793023381903</v>
      </c>
      <c r="D63" s="2">
        <v>0.36774932060922799</v>
      </c>
      <c r="E63" s="2">
        <v>0.53799581272261399</v>
      </c>
      <c r="F63" s="2">
        <v>0.31068803412573598</v>
      </c>
      <c r="G63" s="2">
        <f t="shared" si="0"/>
        <v>0.77494793023381903</v>
      </c>
      <c r="H63" s="2" t="str">
        <f t="shared" si="1"/>
        <v>ftllama3.1</v>
      </c>
    </row>
    <row r="64" spans="1:8" x14ac:dyDescent="0.2">
      <c r="A64" s="2">
        <v>63</v>
      </c>
      <c r="B64" s="2">
        <v>63</v>
      </c>
      <c r="C64" s="2">
        <v>0.90033017184053099</v>
      </c>
      <c r="D64" s="2">
        <v>0.58835358662264603</v>
      </c>
      <c r="E64" s="2">
        <v>0.56209097653627305</v>
      </c>
      <c r="F64" s="2">
        <v>0.58116921420608203</v>
      </c>
      <c r="G64" s="2">
        <f t="shared" si="0"/>
        <v>0.90033017184053099</v>
      </c>
      <c r="H64" s="2" t="str">
        <f t="shared" si="1"/>
        <v>ftllama3.1</v>
      </c>
    </row>
    <row r="65" spans="1:8" x14ac:dyDescent="0.2">
      <c r="A65" s="2">
        <v>64</v>
      </c>
      <c r="B65" s="2">
        <v>64</v>
      </c>
      <c r="C65" s="2">
        <v>0.68336464081491699</v>
      </c>
      <c r="D65" s="2">
        <v>0.39592039819274599</v>
      </c>
      <c r="E65" s="2">
        <v>0.57950595212834199</v>
      </c>
      <c r="F65" s="2">
        <v>0.28124237188271101</v>
      </c>
      <c r="G65" s="2">
        <f t="shared" si="0"/>
        <v>0.68336464081491699</v>
      </c>
      <c r="H65" s="2" t="str">
        <f t="shared" si="1"/>
        <v>ftllama3.1</v>
      </c>
    </row>
    <row r="66" spans="1:8" x14ac:dyDescent="0.2">
      <c r="A66" s="2">
        <v>65</v>
      </c>
      <c r="B66" s="2">
        <v>65</v>
      </c>
      <c r="C66" s="2">
        <v>0.82751919244016903</v>
      </c>
      <c r="D66" s="2">
        <v>0.45407506099769002</v>
      </c>
      <c r="E66" s="2">
        <v>0.64817873452390895</v>
      </c>
      <c r="F66" s="2">
        <v>0.49784375642027101</v>
      </c>
      <c r="G66" s="2">
        <f t="shared" si="0"/>
        <v>0.82751919244016903</v>
      </c>
      <c r="H66" s="2" t="str">
        <f t="shared" si="1"/>
        <v>ftllama3.1</v>
      </c>
    </row>
    <row r="67" spans="1:8" x14ac:dyDescent="0.2">
      <c r="A67" s="2">
        <v>66</v>
      </c>
      <c r="B67" s="2">
        <v>66</v>
      </c>
      <c r="C67" s="2">
        <v>0.912304716450827</v>
      </c>
      <c r="D67" s="2">
        <v>0.28092648110219398</v>
      </c>
      <c r="E67" s="2">
        <v>0.35379217692783899</v>
      </c>
      <c r="F67" s="2">
        <v>0.255610130514417</v>
      </c>
      <c r="G67" s="2">
        <f t="shared" ref="G67:G95" si="2">MAX(C67:F67)</f>
        <v>0.912304716450827</v>
      </c>
      <c r="H67" s="2" t="str">
        <f t="shared" ref="H67:H95" si="3">IF(G67=F67,$F$1,IF(G67=E67,$E$1,IF(G67=D67,$D$1,IF(G67=C67,$C$1,""))))</f>
        <v>ftllama3.1</v>
      </c>
    </row>
    <row r="68" spans="1:8" x14ac:dyDescent="0.2">
      <c r="A68" s="2">
        <v>67</v>
      </c>
      <c r="B68" s="2">
        <v>67</v>
      </c>
      <c r="C68" s="2">
        <v>0.96055761745997803</v>
      </c>
      <c r="D68" s="2">
        <v>0.24899874478578499</v>
      </c>
      <c r="E68" s="2">
        <v>0.40198657597814202</v>
      </c>
      <c r="F68" s="2">
        <v>0.24785122019903999</v>
      </c>
      <c r="G68" s="2">
        <f t="shared" si="2"/>
        <v>0.96055761745997803</v>
      </c>
      <c r="H68" s="2" t="str">
        <f t="shared" si="3"/>
        <v>ftllama3.1</v>
      </c>
    </row>
    <row r="69" spans="1:8" x14ac:dyDescent="0.2">
      <c r="A69" s="2">
        <v>68</v>
      </c>
      <c r="B69" s="2">
        <v>68</v>
      </c>
      <c r="C69" s="2">
        <v>0.95041498967579396</v>
      </c>
      <c r="D69" s="2">
        <v>0.25226523429155301</v>
      </c>
      <c r="E69" s="2">
        <v>0.147093568529401</v>
      </c>
      <c r="F69" s="2">
        <v>0.25012751626116803</v>
      </c>
      <c r="G69" s="2">
        <f t="shared" si="2"/>
        <v>0.95041498967579396</v>
      </c>
      <c r="H69" s="2" t="str">
        <f t="shared" si="3"/>
        <v>ftllama3.1</v>
      </c>
    </row>
    <row r="70" spans="1:8" x14ac:dyDescent="0.2">
      <c r="A70" s="2">
        <v>69</v>
      </c>
      <c r="B70" s="2">
        <v>69</v>
      </c>
      <c r="C70" s="2">
        <v>0.83247206253664796</v>
      </c>
      <c r="D70" s="2">
        <v>0.57317908108234406</v>
      </c>
      <c r="E70" s="2">
        <v>0.72991673861231099</v>
      </c>
      <c r="F70" s="2">
        <v>0.380443205365112</v>
      </c>
      <c r="G70" s="2">
        <f t="shared" si="2"/>
        <v>0.83247206253664796</v>
      </c>
      <c r="H70" s="2" t="str">
        <f t="shared" si="3"/>
        <v>ftllama3.1</v>
      </c>
    </row>
    <row r="71" spans="1:8" x14ac:dyDescent="0.2">
      <c r="A71" s="2">
        <v>70</v>
      </c>
      <c r="B71" s="2">
        <v>70</v>
      </c>
      <c r="C71" s="2">
        <v>0.86357131004333498</v>
      </c>
      <c r="D71" s="2">
        <v>0.40163268255335899</v>
      </c>
      <c r="E71" s="2">
        <v>0.55199510114533501</v>
      </c>
      <c r="F71" s="2">
        <v>0.39273011748279801</v>
      </c>
      <c r="G71" s="2">
        <f t="shared" si="2"/>
        <v>0.86357131004333498</v>
      </c>
      <c r="H71" s="2" t="str">
        <f t="shared" si="3"/>
        <v>ftllama3.1</v>
      </c>
    </row>
    <row r="72" spans="1:8" x14ac:dyDescent="0.2">
      <c r="A72" s="2">
        <v>71</v>
      </c>
      <c r="B72" s="2">
        <v>71</v>
      </c>
      <c r="C72" s="2">
        <v>0.57282189471380995</v>
      </c>
      <c r="D72" s="2">
        <v>0.27348530718258401</v>
      </c>
      <c r="E72" s="2">
        <v>0.34693771728447498</v>
      </c>
      <c r="F72" s="2">
        <v>0.256869051711899</v>
      </c>
      <c r="G72" s="2">
        <f t="shared" si="2"/>
        <v>0.57282189471380995</v>
      </c>
      <c r="H72" s="2" t="str">
        <f t="shared" si="3"/>
        <v>ftllama3.1</v>
      </c>
    </row>
    <row r="73" spans="1:8" x14ac:dyDescent="0.2">
      <c r="A73" s="2">
        <v>72</v>
      </c>
      <c r="B73" s="2">
        <v>72</v>
      </c>
      <c r="C73" s="2">
        <v>0.40095687572445099</v>
      </c>
      <c r="D73" s="2">
        <v>0.36130079009703198</v>
      </c>
      <c r="E73" s="2">
        <v>0.27843620159796301</v>
      </c>
      <c r="F73" s="2">
        <v>0.53340721981866002</v>
      </c>
      <c r="G73" s="2">
        <f t="shared" si="2"/>
        <v>0.53340721981866002</v>
      </c>
      <c r="H73" s="2" t="str">
        <f t="shared" si="3"/>
        <v>phi4:14b</v>
      </c>
    </row>
    <row r="74" spans="1:8" x14ac:dyDescent="0.2">
      <c r="A74" s="2">
        <v>73</v>
      </c>
      <c r="B74" s="2">
        <v>73</v>
      </c>
      <c r="C74" s="2">
        <v>0.86934676383222798</v>
      </c>
      <c r="D74" s="2">
        <v>0.71597125125782801</v>
      </c>
      <c r="E74" s="2">
        <v>0.77693429546696802</v>
      </c>
      <c r="F74" s="2">
        <v>0.56840076361383696</v>
      </c>
      <c r="G74" s="2">
        <f t="shared" si="2"/>
        <v>0.86934676383222798</v>
      </c>
      <c r="H74" s="2" t="str">
        <f t="shared" si="3"/>
        <v>ftllama3.1</v>
      </c>
    </row>
    <row r="75" spans="1:8" x14ac:dyDescent="0.2">
      <c r="A75" s="2">
        <v>74</v>
      </c>
      <c r="B75" s="2">
        <v>74</v>
      </c>
      <c r="C75" s="2">
        <v>0.91011526371751506</v>
      </c>
      <c r="D75" s="2">
        <v>0.55316191485949895</v>
      </c>
      <c r="E75" s="2">
        <v>0.83306979451860697</v>
      </c>
      <c r="F75" s="2">
        <v>0.44275859530482897</v>
      </c>
      <c r="G75" s="2">
        <f t="shared" si="2"/>
        <v>0.91011526371751506</v>
      </c>
      <c r="H75" s="2" t="str">
        <f t="shared" si="3"/>
        <v>ftllama3.1</v>
      </c>
    </row>
    <row r="76" spans="1:8" x14ac:dyDescent="0.2">
      <c r="A76" s="2">
        <v>75</v>
      </c>
      <c r="B76" s="2">
        <v>75</v>
      </c>
      <c r="C76" s="2">
        <v>0.98985737221581505</v>
      </c>
      <c r="D76" s="2">
        <v>0.26734108115945499</v>
      </c>
      <c r="E76" s="2">
        <v>0.62554936834744002</v>
      </c>
      <c r="F76" s="2">
        <v>0.24617732763290401</v>
      </c>
      <c r="G76" s="2">
        <f t="shared" si="2"/>
        <v>0.98985737221581505</v>
      </c>
      <c r="H76" s="2" t="str">
        <f t="shared" si="3"/>
        <v>ftllama3.1</v>
      </c>
    </row>
    <row r="77" spans="1:8" x14ac:dyDescent="0.2">
      <c r="A77" s="2">
        <v>76</v>
      </c>
      <c r="B77" s="2">
        <v>76</v>
      </c>
      <c r="C77" s="2">
        <v>0.95308125955717904</v>
      </c>
      <c r="D77" s="2">
        <v>0.24335749064173001</v>
      </c>
      <c r="E77" s="2">
        <v>0.51595863593476099</v>
      </c>
      <c r="F77" s="2">
        <v>0.24096877511058501</v>
      </c>
      <c r="G77" s="2">
        <f t="shared" si="2"/>
        <v>0.95308125955717904</v>
      </c>
      <c r="H77" s="2" t="str">
        <f t="shared" si="3"/>
        <v>ftllama3.1</v>
      </c>
    </row>
    <row r="78" spans="1:8" x14ac:dyDescent="0.2">
      <c r="A78" s="2">
        <v>77</v>
      </c>
      <c r="B78" s="2">
        <v>77</v>
      </c>
      <c r="C78" s="2">
        <v>0.42598264430250399</v>
      </c>
      <c r="D78" s="2">
        <v>0.263972019297736</v>
      </c>
      <c r="E78" s="2">
        <v>0.38868782882179498</v>
      </c>
      <c r="F78" s="2">
        <v>0.25618154342685401</v>
      </c>
      <c r="G78" s="2">
        <f t="shared" si="2"/>
        <v>0.42598264430250399</v>
      </c>
      <c r="H78" s="2" t="str">
        <f t="shared" si="3"/>
        <v>ftllama3.1</v>
      </c>
    </row>
    <row r="79" spans="1:8" x14ac:dyDescent="0.2">
      <c r="A79" s="2">
        <v>78</v>
      </c>
      <c r="B79" s="2">
        <v>78</v>
      </c>
      <c r="C79" s="2">
        <v>0.33830253779888098</v>
      </c>
      <c r="D79" s="2">
        <v>0.26659275974546098</v>
      </c>
      <c r="E79" s="2">
        <v>0.32201849392482201</v>
      </c>
      <c r="F79" s="2">
        <v>0.25544974229165401</v>
      </c>
      <c r="G79" s="2">
        <f t="shared" si="2"/>
        <v>0.33830253779888098</v>
      </c>
      <c r="H79" s="2" t="str">
        <f t="shared" si="3"/>
        <v>ftllama3.1</v>
      </c>
    </row>
    <row r="80" spans="1:8" x14ac:dyDescent="0.2">
      <c r="A80" s="2">
        <v>79</v>
      </c>
      <c r="B80" s="2">
        <v>79</v>
      </c>
      <c r="C80" s="2">
        <v>0.358261362569672</v>
      </c>
      <c r="D80" s="2">
        <v>0.28863493736301099</v>
      </c>
      <c r="E80" s="2">
        <v>0.36036814834390302</v>
      </c>
      <c r="F80" s="2">
        <v>0.25901886650494099</v>
      </c>
      <c r="G80" s="2">
        <f t="shared" si="2"/>
        <v>0.36036814834390302</v>
      </c>
      <c r="H80" s="2" t="str">
        <f t="shared" si="3"/>
        <v>llama3.1:8b-instruct-fp16</v>
      </c>
    </row>
    <row r="81" spans="1:8" x14ac:dyDescent="0.2">
      <c r="A81" s="2">
        <v>80</v>
      </c>
      <c r="B81" s="2">
        <v>80</v>
      </c>
      <c r="C81" s="2">
        <v>0.76881691898618398</v>
      </c>
      <c r="D81" s="2">
        <v>0.45473717770406102</v>
      </c>
      <c r="E81" s="2">
        <v>0.64259363391569602</v>
      </c>
      <c r="F81" s="2">
        <v>0.36734499888760702</v>
      </c>
      <c r="G81" s="2">
        <f t="shared" si="2"/>
        <v>0.76881691898618398</v>
      </c>
      <c r="H81" s="2" t="str">
        <f t="shared" si="3"/>
        <v>ftllama3.1</v>
      </c>
    </row>
    <row r="82" spans="1:8" x14ac:dyDescent="0.2">
      <c r="A82" s="2">
        <v>81</v>
      </c>
      <c r="B82" s="2">
        <v>81</v>
      </c>
      <c r="C82" s="2">
        <v>0.99999997104917204</v>
      </c>
      <c r="D82" s="2">
        <v>0.292340463825634</v>
      </c>
      <c r="E82" s="2">
        <v>0.78810547973428402</v>
      </c>
      <c r="F82" s="2">
        <v>0.31216483286448798</v>
      </c>
      <c r="G82" s="2">
        <f t="shared" si="2"/>
        <v>0.99999997104917204</v>
      </c>
      <c r="H82" s="2" t="str">
        <f t="shared" si="3"/>
        <v>ftllama3.1</v>
      </c>
    </row>
    <row r="83" spans="1:8" x14ac:dyDescent="0.2">
      <c r="A83" s="2">
        <v>82</v>
      </c>
      <c r="B83" s="2">
        <v>82</v>
      </c>
      <c r="C83" s="2">
        <v>0.91736046118395598</v>
      </c>
      <c r="D83" s="2">
        <v>0.37309501192399402</v>
      </c>
      <c r="E83" s="2">
        <v>0.67607614014829898</v>
      </c>
      <c r="F83" s="2">
        <v>0.333408921744142</v>
      </c>
      <c r="G83" s="2">
        <f t="shared" si="2"/>
        <v>0.91736046118395598</v>
      </c>
      <c r="H83" s="2" t="str">
        <f t="shared" si="3"/>
        <v>ftllama3.1</v>
      </c>
    </row>
    <row r="84" spans="1:8" x14ac:dyDescent="0.2">
      <c r="A84" s="2">
        <v>83</v>
      </c>
      <c r="B84" s="2">
        <v>83</v>
      </c>
      <c r="C84" s="2">
        <v>0.98891336321830703</v>
      </c>
      <c r="D84" s="2">
        <v>0.473631580599716</v>
      </c>
      <c r="E84" s="2">
        <v>0.80378364920616097</v>
      </c>
      <c r="F84" s="2">
        <v>0.33015837264912401</v>
      </c>
      <c r="G84" s="2">
        <f t="shared" si="2"/>
        <v>0.98891336321830703</v>
      </c>
      <c r="H84" s="2" t="str">
        <f t="shared" si="3"/>
        <v>ftllama3.1</v>
      </c>
    </row>
    <row r="85" spans="1:8" x14ac:dyDescent="0.2">
      <c r="A85" s="2">
        <v>84</v>
      </c>
      <c r="B85" s="2">
        <v>84</v>
      </c>
      <c r="C85" s="2">
        <v>0.79170783524002297</v>
      </c>
      <c r="D85" s="2">
        <v>0.441550632246903</v>
      </c>
      <c r="E85" s="2">
        <v>0.69284095977033799</v>
      </c>
      <c r="F85" s="2">
        <v>0.32096967888729899</v>
      </c>
      <c r="G85" s="2">
        <f t="shared" si="2"/>
        <v>0.79170783524002297</v>
      </c>
      <c r="H85" s="2" t="str">
        <f t="shared" si="3"/>
        <v>ftllama3.1</v>
      </c>
    </row>
    <row r="86" spans="1:8" x14ac:dyDescent="0.2">
      <c r="A86" s="2">
        <v>85</v>
      </c>
      <c r="B86" s="2">
        <v>85</v>
      </c>
      <c r="C86" s="2">
        <v>0.88200630928788804</v>
      </c>
      <c r="D86" s="2">
        <v>0.36750196005616798</v>
      </c>
      <c r="E86" s="2">
        <v>0.83958833281482903</v>
      </c>
      <c r="F86" s="2">
        <v>0.28728482829672902</v>
      </c>
      <c r="G86" s="2">
        <f t="shared" si="2"/>
        <v>0.88200630928788804</v>
      </c>
      <c r="H86" s="2" t="str">
        <f t="shared" si="3"/>
        <v>ftllama3.1</v>
      </c>
    </row>
    <row r="87" spans="1:8" x14ac:dyDescent="0.2">
      <c r="A87" s="2">
        <v>86</v>
      </c>
      <c r="B87" s="2">
        <v>86</v>
      </c>
      <c r="C87" s="2">
        <v>0.89435017662388905</v>
      </c>
      <c r="D87" s="2">
        <v>0.40636220510516802</v>
      </c>
      <c r="E87" s="2">
        <v>0.85141109228134104</v>
      </c>
      <c r="F87" s="2">
        <v>0.291110920480319</v>
      </c>
      <c r="G87" s="2">
        <f t="shared" si="2"/>
        <v>0.89435017662388905</v>
      </c>
      <c r="H87" s="2" t="str">
        <f t="shared" si="3"/>
        <v>ftllama3.1</v>
      </c>
    </row>
    <row r="88" spans="1:8" x14ac:dyDescent="0.2">
      <c r="A88" s="2">
        <v>87</v>
      </c>
      <c r="B88" s="2">
        <v>87</v>
      </c>
      <c r="C88" s="2">
        <v>0.57923500984907095</v>
      </c>
      <c r="D88" s="2">
        <v>0.47199332437344899</v>
      </c>
      <c r="E88" s="2">
        <v>0.54448057349238999</v>
      </c>
      <c r="F88" s="2">
        <v>0.48606706517083298</v>
      </c>
      <c r="G88" s="2">
        <f t="shared" si="2"/>
        <v>0.57923500984907095</v>
      </c>
      <c r="H88" s="2" t="str">
        <f t="shared" si="3"/>
        <v>ftllama3.1</v>
      </c>
    </row>
    <row r="89" spans="1:8" x14ac:dyDescent="0.2">
      <c r="A89" s="2">
        <v>88</v>
      </c>
      <c r="B89" s="2">
        <v>88</v>
      </c>
      <c r="C89" s="2">
        <v>0.73426994596208806</v>
      </c>
      <c r="D89" s="2">
        <v>0.26841887044055102</v>
      </c>
      <c r="E89" s="2">
        <v>0.38404258957930898</v>
      </c>
      <c r="F89" s="2">
        <v>0.25494671698127402</v>
      </c>
      <c r="G89" s="2">
        <f t="shared" si="2"/>
        <v>0.73426994596208806</v>
      </c>
      <c r="H89" s="2" t="str">
        <f t="shared" si="3"/>
        <v>ftllama3.1</v>
      </c>
    </row>
    <row r="90" spans="1:8" x14ac:dyDescent="0.2">
      <c r="A90" s="2">
        <v>89</v>
      </c>
      <c r="B90" s="2">
        <v>89</v>
      </c>
      <c r="C90" s="2">
        <v>0.95942948886326296</v>
      </c>
      <c r="D90" s="2">
        <v>0.24870858341455401</v>
      </c>
      <c r="E90" s="2">
        <v>0.59039450372968405</v>
      </c>
      <c r="F90" s="2">
        <v>0.25045852895293902</v>
      </c>
      <c r="G90" s="2">
        <f t="shared" si="2"/>
        <v>0.95942948886326296</v>
      </c>
      <c r="H90" s="2" t="str">
        <f t="shared" si="3"/>
        <v>ftllama3.1</v>
      </c>
    </row>
    <row r="91" spans="1:8" x14ac:dyDescent="0.2">
      <c r="A91" s="2">
        <v>90</v>
      </c>
      <c r="B91" s="2">
        <v>90</v>
      </c>
      <c r="C91" s="2">
        <v>0.949286861079079</v>
      </c>
      <c r="D91" s="2">
        <v>0.25247444404023001</v>
      </c>
      <c r="E91" s="2">
        <v>0.512456642304148</v>
      </c>
      <c r="F91" s="2">
        <v>0.25734698431832398</v>
      </c>
      <c r="G91" s="2">
        <f t="shared" si="2"/>
        <v>0.949286861079079</v>
      </c>
      <c r="H91" s="2" t="str">
        <f t="shared" si="3"/>
        <v>ftllama3.1</v>
      </c>
    </row>
    <row r="92" spans="1:8" x14ac:dyDescent="0.2">
      <c r="A92" s="2">
        <v>91</v>
      </c>
      <c r="B92" s="2">
        <v>91</v>
      </c>
      <c r="C92" s="2">
        <v>0.67394143215247504</v>
      </c>
      <c r="D92" s="2">
        <v>0.40499885891164999</v>
      </c>
      <c r="E92" s="2">
        <v>0.66662668074880305</v>
      </c>
      <c r="F92" s="2">
        <v>0.33264905129160199</v>
      </c>
      <c r="G92" s="2">
        <f t="shared" si="2"/>
        <v>0.67394143215247504</v>
      </c>
      <c r="H92" s="2" t="str">
        <f t="shared" si="3"/>
        <v>ftllama3.1</v>
      </c>
    </row>
    <row r="93" spans="1:8" x14ac:dyDescent="0.2">
      <c r="A93" s="2">
        <v>92</v>
      </c>
      <c r="B93" s="2">
        <v>92</v>
      </c>
      <c r="C93" s="2">
        <v>0.77775647789239799</v>
      </c>
      <c r="D93" s="2">
        <v>0.33700957873037801</v>
      </c>
      <c r="E93" s="2">
        <v>0.54765826442411902</v>
      </c>
      <c r="F93" s="2">
        <v>0.3438792518207</v>
      </c>
      <c r="G93" s="2">
        <f t="shared" si="2"/>
        <v>0.77775647789239799</v>
      </c>
      <c r="H93" s="2" t="str">
        <f t="shared" si="3"/>
        <v>ftllama3.1</v>
      </c>
    </row>
    <row r="94" spans="1:8" x14ac:dyDescent="0.2">
      <c r="A94" s="2">
        <v>93</v>
      </c>
      <c r="B94" s="2">
        <v>93</v>
      </c>
      <c r="C94" s="2">
        <v>0.67805598463330896</v>
      </c>
      <c r="D94" s="2">
        <v>0.25573602701936399</v>
      </c>
      <c r="E94" s="2">
        <v>0.422605581581592</v>
      </c>
      <c r="F94" s="2">
        <v>0.25699897961957102</v>
      </c>
      <c r="G94" s="2">
        <f t="shared" si="2"/>
        <v>0.67805598463330896</v>
      </c>
      <c r="H94" s="2" t="str">
        <f t="shared" si="3"/>
        <v>ftllama3.1</v>
      </c>
    </row>
    <row r="95" spans="1:8" x14ac:dyDescent="0.2">
      <c r="A95" s="2">
        <v>94</v>
      </c>
      <c r="B95" s="2">
        <v>94</v>
      </c>
      <c r="C95" s="2">
        <v>0.43793279400893598</v>
      </c>
      <c r="D95" s="2">
        <v>0.262010979226657</v>
      </c>
      <c r="E95" s="2">
        <v>0.14264297442776799</v>
      </c>
      <c r="F95" s="2">
        <v>0.29652629813977599</v>
      </c>
      <c r="G95" s="2">
        <f t="shared" si="2"/>
        <v>0.43793279400893598</v>
      </c>
      <c r="H95" s="2" t="str">
        <f t="shared" si="3"/>
        <v>ftllama3.1</v>
      </c>
    </row>
    <row r="97" spans="3:7" x14ac:dyDescent="0.2">
      <c r="C97" s="3">
        <f>AVERAGE(C2:C95)</f>
        <v>0.78775492629381572</v>
      </c>
      <c r="D97" s="2">
        <f>AVERAGE(D2:D95)</f>
        <v>0.4863731671090723</v>
      </c>
      <c r="E97" s="2">
        <f>AVERAGE(E2:E95)</f>
        <v>0.5535148211570855</v>
      </c>
      <c r="F97" s="2">
        <f>AVERAGE(F2:F95)</f>
        <v>0.36100278929962887</v>
      </c>
      <c r="G97" s="3">
        <f>AVERAGE(G2:G95)</f>
        <v>0.79542684992803536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37CD4-9B4F-AC47-9897-7AFB1A288534}">
  <dimension ref="A1:H97"/>
  <sheetViews>
    <sheetView topLeftCell="A66" workbookViewId="0">
      <selection activeCell="A96" sqref="A96:XFD97"/>
    </sheetView>
  </sheetViews>
  <sheetFormatPr baseColWidth="10" defaultRowHeight="15" x14ac:dyDescent="0.2"/>
  <cols>
    <col min="1" max="1" width="3.6640625" bestFit="1" customWidth="1"/>
    <col min="2" max="2" width="3.83203125" bestFit="1" customWidth="1"/>
    <col min="3" max="4" width="12.1640625" bestFit="1" customWidth="1"/>
    <col min="5" max="5" width="21" bestFit="1" customWidth="1"/>
    <col min="6" max="7" width="12.1640625" bestFit="1" customWidth="1"/>
    <col min="8" max="8" width="21" bestFit="1" customWidth="1"/>
  </cols>
  <sheetData>
    <row r="1" spans="1:8" x14ac:dyDescent="0.2">
      <c r="A1" s="1" t="s">
        <v>0</v>
      </c>
      <c r="B1" s="1" t="s">
        <v>1</v>
      </c>
      <c r="C1" s="1" t="s">
        <v>2</v>
      </c>
      <c r="D1" s="1" t="s">
        <v>3</v>
      </c>
      <c r="E1" s="1" t="s">
        <v>4</v>
      </c>
      <c r="F1" s="1" t="s">
        <v>5</v>
      </c>
      <c r="G1" s="1" t="s">
        <v>6</v>
      </c>
      <c r="H1" s="1" t="s">
        <v>7</v>
      </c>
    </row>
    <row r="2" spans="1:8" x14ac:dyDescent="0.2">
      <c r="A2" s="2">
        <v>1</v>
      </c>
      <c r="B2" s="2">
        <v>1</v>
      </c>
      <c r="C2" s="2">
        <v>0.67623002784592701</v>
      </c>
      <c r="D2" s="2">
        <v>0.76850437223911205</v>
      </c>
      <c r="E2" s="2">
        <v>0.613376743665763</v>
      </c>
      <c r="F2" s="2">
        <v>0.75073183221476403</v>
      </c>
      <c r="G2" s="2">
        <f>MAX(C2:F2)</f>
        <v>0.76850437223911205</v>
      </c>
      <c r="H2" s="2" t="str">
        <f>IF(G2=F2,$F$1,IF(G2=E2,$E$1,IF(G2=D2,$D$1,IF(G2=C2,$C$1,""))))</f>
        <v>ftphi4</v>
      </c>
    </row>
    <row r="3" spans="1:8" x14ac:dyDescent="0.2">
      <c r="A3" s="2">
        <v>2</v>
      </c>
      <c r="B3" s="2">
        <v>2</v>
      </c>
      <c r="C3" s="2">
        <v>0.58548425670181004</v>
      </c>
      <c r="D3" s="2">
        <v>0.69945902483803801</v>
      </c>
      <c r="E3" s="2">
        <v>0.60000675235475798</v>
      </c>
      <c r="F3" s="2">
        <v>0.73696196696587901</v>
      </c>
      <c r="G3" s="2">
        <f t="shared" ref="G3:G66" si="0">MAX(C3:F3)</f>
        <v>0.73696196696587901</v>
      </c>
      <c r="H3" s="2" t="str">
        <f t="shared" ref="H3:H66" si="1">IF(G3=F3,$F$1,IF(G3=E3,$E$1,IF(G3=D3,$D$1,IF(G3=C3,$C$1,""))))</f>
        <v>phi4:14b</v>
      </c>
    </row>
    <row r="4" spans="1:8" x14ac:dyDescent="0.2">
      <c r="A4" s="2">
        <v>3</v>
      </c>
      <c r="B4" s="2">
        <v>3</v>
      </c>
      <c r="C4" s="2">
        <v>0.82431768562112495</v>
      </c>
      <c r="D4" s="2">
        <v>0.72612613503421997</v>
      </c>
      <c r="E4" s="2">
        <v>0.61184862639222803</v>
      </c>
      <c r="F4" s="2">
        <v>0.77407406483377705</v>
      </c>
      <c r="G4" s="2">
        <f t="shared" si="0"/>
        <v>0.82431768562112495</v>
      </c>
      <c r="H4" s="2" t="str">
        <f t="shared" si="1"/>
        <v>ftllama3.1</v>
      </c>
    </row>
    <row r="5" spans="1:8" x14ac:dyDescent="0.2">
      <c r="A5" s="2">
        <v>4</v>
      </c>
      <c r="B5" s="2">
        <v>4</v>
      </c>
      <c r="C5" s="2">
        <v>0.91875546361718796</v>
      </c>
      <c r="D5" s="2">
        <v>0.49527313198362</v>
      </c>
      <c r="E5" s="2">
        <v>0.65004999829190102</v>
      </c>
      <c r="F5" s="2">
        <v>0.36536689719983501</v>
      </c>
      <c r="G5" s="2">
        <f t="shared" si="0"/>
        <v>0.91875546361718796</v>
      </c>
      <c r="H5" s="2" t="str">
        <f t="shared" si="1"/>
        <v>ftllama3.1</v>
      </c>
    </row>
    <row r="6" spans="1:8" x14ac:dyDescent="0.2">
      <c r="A6" s="2">
        <v>5</v>
      </c>
      <c r="B6" s="2">
        <v>5</v>
      </c>
      <c r="C6" s="2">
        <v>0.87315861667905503</v>
      </c>
      <c r="D6" s="2">
        <v>0.76837444709879998</v>
      </c>
      <c r="E6" s="2">
        <v>0.60133836184229095</v>
      </c>
      <c r="F6" s="2">
        <v>0.62228614049298403</v>
      </c>
      <c r="G6" s="2">
        <f t="shared" si="0"/>
        <v>0.87315861667905503</v>
      </c>
      <c r="H6" s="2" t="str">
        <f t="shared" si="1"/>
        <v>ftllama3.1</v>
      </c>
    </row>
    <row r="7" spans="1:8" x14ac:dyDescent="0.2">
      <c r="A7" s="2">
        <v>6</v>
      </c>
      <c r="B7" s="2">
        <v>6</v>
      </c>
      <c r="C7" s="2">
        <v>0.96759039248738898</v>
      </c>
      <c r="D7" s="2">
        <v>0.34211505119289598</v>
      </c>
      <c r="E7" s="2">
        <v>0.73040958344936302</v>
      </c>
      <c r="F7" s="2">
        <v>0.30976050985710901</v>
      </c>
      <c r="G7" s="2">
        <f t="shared" si="0"/>
        <v>0.96759039248738898</v>
      </c>
      <c r="H7" s="2" t="str">
        <f t="shared" si="1"/>
        <v>ftllama3.1</v>
      </c>
    </row>
    <row r="8" spans="1:8" x14ac:dyDescent="0.2">
      <c r="A8" s="2">
        <v>7</v>
      </c>
      <c r="B8" s="2">
        <v>7</v>
      </c>
      <c r="C8" s="2">
        <v>0.87530165697847095</v>
      </c>
      <c r="D8" s="2">
        <v>0.535412653429167</v>
      </c>
      <c r="E8" s="2">
        <v>0.62373411144529001</v>
      </c>
      <c r="F8" s="2">
        <v>0.68030523572649204</v>
      </c>
      <c r="G8" s="2">
        <f t="shared" si="0"/>
        <v>0.87530165697847095</v>
      </c>
      <c r="H8" s="2" t="str">
        <f t="shared" si="1"/>
        <v>ftllama3.1</v>
      </c>
    </row>
    <row r="9" spans="1:8" x14ac:dyDescent="0.2">
      <c r="A9" s="2">
        <v>8</v>
      </c>
      <c r="B9" s="2">
        <v>8</v>
      </c>
      <c r="C9" s="2">
        <v>0.97252568687711405</v>
      </c>
      <c r="D9" s="2">
        <v>0.62460872403212897</v>
      </c>
      <c r="E9" s="2">
        <v>0.88541274666786196</v>
      </c>
      <c r="F9" s="2">
        <v>0.31754245460033398</v>
      </c>
      <c r="G9" s="2">
        <f t="shared" si="0"/>
        <v>0.97252568687711405</v>
      </c>
      <c r="H9" s="2" t="str">
        <f t="shared" si="1"/>
        <v>ftllama3.1</v>
      </c>
    </row>
    <row r="10" spans="1:8" x14ac:dyDescent="0.2">
      <c r="A10" s="2">
        <v>9</v>
      </c>
      <c r="B10" s="2">
        <v>9</v>
      </c>
      <c r="C10" s="2">
        <v>0.65934084313256403</v>
      </c>
      <c r="D10" s="2">
        <v>0.59613432266882405</v>
      </c>
      <c r="E10" s="2">
        <v>0.51677883224827903</v>
      </c>
      <c r="F10" s="2">
        <v>0.42769772836140202</v>
      </c>
      <c r="G10" s="2">
        <f t="shared" si="0"/>
        <v>0.65934084313256403</v>
      </c>
      <c r="H10" s="2" t="str">
        <f t="shared" si="1"/>
        <v>ftllama3.1</v>
      </c>
    </row>
    <row r="11" spans="1:8" x14ac:dyDescent="0.2">
      <c r="A11" s="2">
        <v>10</v>
      </c>
      <c r="B11" s="2">
        <v>10</v>
      </c>
      <c r="C11" s="2">
        <v>0.81839433674301398</v>
      </c>
      <c r="D11" s="2">
        <v>0.56300989857741701</v>
      </c>
      <c r="E11" s="2">
        <v>0.46669361995799202</v>
      </c>
      <c r="F11" s="2">
        <v>0.36872929781675301</v>
      </c>
      <c r="G11" s="2">
        <f t="shared" si="0"/>
        <v>0.81839433674301398</v>
      </c>
      <c r="H11" s="2" t="str">
        <f t="shared" si="1"/>
        <v>ftllama3.1</v>
      </c>
    </row>
    <row r="12" spans="1:8" x14ac:dyDescent="0.2">
      <c r="A12" s="2">
        <v>11</v>
      </c>
      <c r="B12" s="2">
        <v>11</v>
      </c>
      <c r="C12" s="2">
        <v>0.89263768919876596</v>
      </c>
      <c r="D12" s="2">
        <v>0.88462059881005894</v>
      </c>
      <c r="E12" s="2">
        <v>0.46899267988545501</v>
      </c>
      <c r="F12" s="2">
        <v>0.29754689825432601</v>
      </c>
      <c r="G12" s="2">
        <f t="shared" si="0"/>
        <v>0.89263768919876596</v>
      </c>
      <c r="H12" s="2" t="str">
        <f t="shared" si="1"/>
        <v>ftllama3.1</v>
      </c>
    </row>
    <row r="13" spans="1:8" x14ac:dyDescent="0.2">
      <c r="A13" s="2">
        <v>12</v>
      </c>
      <c r="B13" s="2">
        <v>12</v>
      </c>
      <c r="C13" s="2">
        <v>0.76920476470674704</v>
      </c>
      <c r="D13" s="2">
        <v>0.38808070442506198</v>
      </c>
      <c r="E13" s="2">
        <v>0.51032400067363404</v>
      </c>
      <c r="F13" s="2">
        <v>0.31566630878618701</v>
      </c>
      <c r="G13" s="2">
        <f t="shared" si="0"/>
        <v>0.76920476470674704</v>
      </c>
      <c r="H13" s="2" t="str">
        <f t="shared" si="1"/>
        <v>ftllama3.1</v>
      </c>
    </row>
    <row r="14" spans="1:8" x14ac:dyDescent="0.2">
      <c r="A14" s="2">
        <v>13</v>
      </c>
      <c r="B14" s="2">
        <v>13</v>
      </c>
      <c r="C14" s="2">
        <v>0.71326695723193001</v>
      </c>
      <c r="D14" s="2">
        <v>0.40208588796002498</v>
      </c>
      <c r="E14" s="2">
        <v>0.59816014511244597</v>
      </c>
      <c r="F14" s="2">
        <v>0.27976968118122603</v>
      </c>
      <c r="G14" s="2">
        <f t="shared" si="0"/>
        <v>0.71326695723193001</v>
      </c>
      <c r="H14" s="2" t="str">
        <f t="shared" si="1"/>
        <v>ftllama3.1</v>
      </c>
    </row>
    <row r="15" spans="1:8" x14ac:dyDescent="0.2">
      <c r="A15" s="2">
        <v>14</v>
      </c>
      <c r="B15" s="2">
        <v>14</v>
      </c>
      <c r="C15" s="2">
        <v>0.81750015062945203</v>
      </c>
      <c r="D15" s="2">
        <v>0.31010829934051998</v>
      </c>
      <c r="E15" s="2">
        <v>0.29982763422386899</v>
      </c>
      <c r="F15" s="2">
        <v>0.28415586480072502</v>
      </c>
      <c r="G15" s="2">
        <f t="shared" si="0"/>
        <v>0.81750015062945203</v>
      </c>
      <c r="H15" s="2" t="str">
        <f t="shared" si="1"/>
        <v>ftllama3.1</v>
      </c>
    </row>
    <row r="16" spans="1:8" x14ac:dyDescent="0.2">
      <c r="A16" s="2">
        <v>15</v>
      </c>
      <c r="B16" s="2">
        <v>15</v>
      </c>
      <c r="C16" s="2">
        <v>0.98734644779137204</v>
      </c>
      <c r="D16" s="2">
        <v>0.68618372827768304</v>
      </c>
      <c r="E16" s="2">
        <v>0.54454174169472203</v>
      </c>
      <c r="F16" s="2">
        <v>0.32790404430457498</v>
      </c>
      <c r="G16" s="2">
        <f t="shared" si="0"/>
        <v>0.98734644779137204</v>
      </c>
      <c r="H16" s="2" t="str">
        <f t="shared" si="1"/>
        <v>ftllama3.1</v>
      </c>
    </row>
    <row r="17" spans="1:8" x14ac:dyDescent="0.2">
      <c r="A17" s="2">
        <v>16</v>
      </c>
      <c r="B17" s="2">
        <v>16</v>
      </c>
      <c r="C17" s="2">
        <v>0.87770542374678995</v>
      </c>
      <c r="D17" s="2">
        <v>0.70351196825504303</v>
      </c>
      <c r="E17" s="2">
        <v>0.66513695503984105</v>
      </c>
      <c r="F17" s="2">
        <v>0.376841235799448</v>
      </c>
      <c r="G17" s="2">
        <f t="shared" si="0"/>
        <v>0.87770542374678995</v>
      </c>
      <c r="H17" s="2" t="str">
        <f t="shared" si="1"/>
        <v>ftllama3.1</v>
      </c>
    </row>
    <row r="18" spans="1:8" x14ac:dyDescent="0.2">
      <c r="A18" s="2">
        <v>17</v>
      </c>
      <c r="B18" s="2">
        <v>17</v>
      </c>
      <c r="C18" s="2">
        <v>0.61908142843416702</v>
      </c>
      <c r="D18" s="2">
        <v>0.63987842925957195</v>
      </c>
      <c r="E18" s="2">
        <v>0.42184403943164001</v>
      </c>
      <c r="F18" s="2">
        <v>0.280807842101369</v>
      </c>
      <c r="G18" s="2">
        <f t="shared" si="0"/>
        <v>0.63987842925957195</v>
      </c>
      <c r="H18" s="2" t="str">
        <f t="shared" si="1"/>
        <v>ftphi4</v>
      </c>
    </row>
    <row r="19" spans="1:8" x14ac:dyDescent="0.2">
      <c r="A19" s="2">
        <v>18</v>
      </c>
      <c r="B19" s="2">
        <v>18</v>
      </c>
      <c r="C19" s="2">
        <v>0.875238075426646</v>
      </c>
      <c r="D19" s="2">
        <v>0.82998949119022902</v>
      </c>
      <c r="E19" s="2">
        <v>0.493174105244023</v>
      </c>
      <c r="F19" s="2">
        <v>0.26399404619421202</v>
      </c>
      <c r="G19" s="2">
        <f t="shared" si="0"/>
        <v>0.875238075426646</v>
      </c>
      <c r="H19" s="2" t="str">
        <f t="shared" si="1"/>
        <v>ftllama3.1</v>
      </c>
    </row>
    <row r="20" spans="1:8" x14ac:dyDescent="0.2">
      <c r="A20" s="2">
        <v>19</v>
      </c>
      <c r="B20" s="2">
        <v>19</v>
      </c>
      <c r="C20" s="2">
        <v>0.83543899059295601</v>
      </c>
      <c r="D20" s="2">
        <v>0.364636656003338</v>
      </c>
      <c r="E20" s="2">
        <v>0.550665736837046</v>
      </c>
      <c r="F20" s="2">
        <v>0.292152584663459</v>
      </c>
      <c r="G20" s="2">
        <f t="shared" si="0"/>
        <v>0.83543899059295601</v>
      </c>
      <c r="H20" s="2" t="str">
        <f t="shared" si="1"/>
        <v>ftllama3.1</v>
      </c>
    </row>
    <row r="21" spans="1:8" x14ac:dyDescent="0.2">
      <c r="A21" s="2">
        <v>20</v>
      </c>
      <c r="B21" s="2">
        <v>20</v>
      </c>
      <c r="C21" s="2">
        <v>0.94409292212554297</v>
      </c>
      <c r="D21" s="2">
        <v>0.87661603965929502</v>
      </c>
      <c r="E21" s="2">
        <v>0.52981159772191699</v>
      </c>
      <c r="F21" s="2">
        <v>0.28136424826724099</v>
      </c>
      <c r="G21" s="2">
        <f t="shared" si="0"/>
        <v>0.94409292212554297</v>
      </c>
      <c r="H21" s="2" t="str">
        <f t="shared" si="1"/>
        <v>ftllama3.1</v>
      </c>
    </row>
    <row r="22" spans="1:8" x14ac:dyDescent="0.2">
      <c r="A22" s="2">
        <v>21</v>
      </c>
      <c r="B22" s="2">
        <v>21</v>
      </c>
      <c r="C22" s="2">
        <v>0.85492133774927603</v>
      </c>
      <c r="D22" s="2">
        <v>0.76839290452854903</v>
      </c>
      <c r="E22" s="2">
        <v>0.471217080950737</v>
      </c>
      <c r="F22" s="2">
        <v>0.30654121573482201</v>
      </c>
      <c r="G22" s="2">
        <f t="shared" si="0"/>
        <v>0.85492133774927603</v>
      </c>
      <c r="H22" s="2" t="str">
        <f t="shared" si="1"/>
        <v>ftllama3.1</v>
      </c>
    </row>
    <row r="23" spans="1:8" x14ac:dyDescent="0.2">
      <c r="A23" s="2">
        <v>22</v>
      </c>
      <c r="B23" s="2">
        <v>22</v>
      </c>
      <c r="C23" s="2">
        <v>0.91816199634756301</v>
      </c>
      <c r="D23" s="2">
        <v>0.84121933728456499</v>
      </c>
      <c r="E23" s="2">
        <v>0.85738602791513696</v>
      </c>
      <c r="F23" s="2">
        <v>0.24684438620294799</v>
      </c>
      <c r="G23" s="2">
        <f t="shared" si="0"/>
        <v>0.91816199634756301</v>
      </c>
      <c r="H23" s="2" t="str">
        <f t="shared" si="1"/>
        <v>ftllama3.1</v>
      </c>
    </row>
    <row r="24" spans="1:8" x14ac:dyDescent="0.2">
      <c r="A24" s="2">
        <v>23</v>
      </c>
      <c r="B24" s="2">
        <v>23</v>
      </c>
      <c r="C24" s="2">
        <v>0.96000916106360301</v>
      </c>
      <c r="D24" s="2">
        <v>0.73963550542082102</v>
      </c>
      <c r="E24" s="2">
        <v>0.80729865516934995</v>
      </c>
      <c r="F24" s="2">
        <v>0.24709289393254599</v>
      </c>
      <c r="G24" s="2">
        <f t="shared" si="0"/>
        <v>0.96000916106360301</v>
      </c>
      <c r="H24" s="2" t="str">
        <f t="shared" si="1"/>
        <v>ftllama3.1</v>
      </c>
    </row>
    <row r="25" spans="1:8" x14ac:dyDescent="0.2">
      <c r="A25" s="2">
        <v>24</v>
      </c>
      <c r="B25" s="2">
        <v>24</v>
      </c>
      <c r="C25" s="2">
        <v>0.83383804517132898</v>
      </c>
      <c r="D25" s="2">
        <v>0.60448942120586102</v>
      </c>
      <c r="E25" s="2">
        <v>0.457291848318917</v>
      </c>
      <c r="F25" s="2">
        <v>0.37096425231013902</v>
      </c>
      <c r="G25" s="2">
        <f t="shared" si="0"/>
        <v>0.83383804517132898</v>
      </c>
      <c r="H25" s="2" t="str">
        <f t="shared" si="1"/>
        <v>ftllama3.1</v>
      </c>
    </row>
    <row r="26" spans="1:8" x14ac:dyDescent="0.2">
      <c r="A26" s="2">
        <v>25</v>
      </c>
      <c r="B26" s="2">
        <v>25</v>
      </c>
      <c r="C26" s="2">
        <v>0.91289560667105996</v>
      </c>
      <c r="D26" s="2">
        <v>0.94908088786261402</v>
      </c>
      <c r="E26" s="2">
        <v>0.54812844544649098</v>
      </c>
      <c r="F26" s="2">
        <v>0.32938935756683302</v>
      </c>
      <c r="G26" s="2">
        <f t="shared" si="0"/>
        <v>0.94908088786261402</v>
      </c>
      <c r="H26" s="2" t="str">
        <f t="shared" si="1"/>
        <v>ftphi4</v>
      </c>
    </row>
    <row r="27" spans="1:8" x14ac:dyDescent="0.2">
      <c r="A27" s="2">
        <v>26</v>
      </c>
      <c r="B27" s="2">
        <v>26</v>
      </c>
      <c r="C27" s="2">
        <v>0.76802407716001697</v>
      </c>
      <c r="D27" s="2">
        <v>0.39689480832644802</v>
      </c>
      <c r="E27" s="2">
        <v>0.50596635384219002</v>
      </c>
      <c r="F27" s="2">
        <v>0.30094037119831302</v>
      </c>
      <c r="G27" s="2">
        <f t="shared" si="0"/>
        <v>0.76802407716001697</v>
      </c>
      <c r="H27" s="2" t="str">
        <f t="shared" si="1"/>
        <v>ftllama3.1</v>
      </c>
    </row>
    <row r="28" spans="1:8" x14ac:dyDescent="0.2">
      <c r="A28" s="2">
        <v>27</v>
      </c>
      <c r="B28" s="2">
        <v>27</v>
      </c>
      <c r="C28" s="2">
        <v>0.84400323161057</v>
      </c>
      <c r="D28" s="2">
        <v>0.428623900668961</v>
      </c>
      <c r="E28" s="2">
        <v>0.71680263515029596</v>
      </c>
      <c r="F28" s="2">
        <v>0.32284504366772498</v>
      </c>
      <c r="G28" s="2">
        <f t="shared" si="0"/>
        <v>0.84400323161057</v>
      </c>
      <c r="H28" s="2" t="str">
        <f t="shared" si="1"/>
        <v>ftllama3.1</v>
      </c>
    </row>
    <row r="29" spans="1:8" x14ac:dyDescent="0.2">
      <c r="A29" s="2">
        <v>28</v>
      </c>
      <c r="B29" s="2">
        <v>28</v>
      </c>
      <c r="C29" s="2">
        <v>0.98853800467082398</v>
      </c>
      <c r="D29" s="2">
        <v>0.500876969099044</v>
      </c>
      <c r="E29" s="2">
        <v>0.88931402478899202</v>
      </c>
      <c r="F29" s="2">
        <v>0.28054360130003497</v>
      </c>
      <c r="G29" s="2">
        <f t="shared" si="0"/>
        <v>0.98853800467082398</v>
      </c>
      <c r="H29" s="2" t="str">
        <f t="shared" si="1"/>
        <v>ftllama3.1</v>
      </c>
    </row>
    <row r="30" spans="1:8" x14ac:dyDescent="0.2">
      <c r="A30" s="2">
        <v>29</v>
      </c>
      <c r="B30" s="2">
        <v>29</v>
      </c>
      <c r="C30" s="2">
        <v>0.91605689270155699</v>
      </c>
      <c r="D30" s="2">
        <v>0.72512900105544498</v>
      </c>
      <c r="E30" s="2">
        <v>0.74005419186183297</v>
      </c>
      <c r="F30" s="2">
        <v>0.35544690468481599</v>
      </c>
      <c r="G30" s="2">
        <f t="shared" si="0"/>
        <v>0.91605689270155699</v>
      </c>
      <c r="H30" s="2" t="str">
        <f t="shared" si="1"/>
        <v>ftllama3.1</v>
      </c>
    </row>
    <row r="31" spans="1:8" x14ac:dyDescent="0.2">
      <c r="A31" s="2">
        <v>30</v>
      </c>
      <c r="B31" s="2">
        <v>30</v>
      </c>
      <c r="C31" s="2">
        <v>0.55679152395043996</v>
      </c>
      <c r="D31" s="2">
        <v>0.38870986104011501</v>
      </c>
      <c r="E31" s="2">
        <v>0.369530115383011</v>
      </c>
      <c r="F31" s="2">
        <v>0.35177531327520101</v>
      </c>
      <c r="G31" s="2">
        <f t="shared" si="0"/>
        <v>0.55679152395043996</v>
      </c>
      <c r="H31" s="2" t="str">
        <f t="shared" si="1"/>
        <v>ftllama3.1</v>
      </c>
    </row>
    <row r="32" spans="1:8" x14ac:dyDescent="0.2">
      <c r="A32" s="2">
        <v>31</v>
      </c>
      <c r="B32" s="2">
        <v>31</v>
      </c>
      <c r="C32" s="2">
        <v>0.82484742317880899</v>
      </c>
      <c r="D32" s="2">
        <v>0.58858618416956399</v>
      </c>
      <c r="E32" s="2">
        <v>0.482167298453194</v>
      </c>
      <c r="F32" s="2">
        <v>0.40080967119761801</v>
      </c>
      <c r="G32" s="2">
        <f t="shared" si="0"/>
        <v>0.82484742317880899</v>
      </c>
      <c r="H32" s="2" t="str">
        <f t="shared" si="1"/>
        <v>ftllama3.1</v>
      </c>
    </row>
    <row r="33" spans="1:8" x14ac:dyDescent="0.2">
      <c r="A33" s="2">
        <v>32</v>
      </c>
      <c r="B33" s="2">
        <v>32</v>
      </c>
      <c r="C33" s="2">
        <v>0.819703522750309</v>
      </c>
      <c r="D33" s="2">
        <v>0.63177543516669898</v>
      </c>
      <c r="E33" s="2">
        <v>0.39030171334743502</v>
      </c>
      <c r="F33" s="2">
        <v>0.28820427507162</v>
      </c>
      <c r="G33" s="2">
        <f t="shared" si="0"/>
        <v>0.819703522750309</v>
      </c>
      <c r="H33" s="2" t="str">
        <f t="shared" si="1"/>
        <v>ftllama3.1</v>
      </c>
    </row>
    <row r="34" spans="1:8" x14ac:dyDescent="0.2">
      <c r="A34" s="2">
        <v>33</v>
      </c>
      <c r="B34" s="2">
        <v>33</v>
      </c>
      <c r="C34" s="2">
        <v>0.65020765789917501</v>
      </c>
      <c r="D34" s="2">
        <v>0.36224721052816899</v>
      </c>
      <c r="E34" s="2">
        <v>0.43767361172607899</v>
      </c>
      <c r="F34" s="2">
        <v>0.31719108032328702</v>
      </c>
      <c r="G34" s="2">
        <f t="shared" si="0"/>
        <v>0.65020765789917501</v>
      </c>
      <c r="H34" s="2" t="str">
        <f t="shared" si="1"/>
        <v>ftllama3.1</v>
      </c>
    </row>
    <row r="35" spans="1:8" x14ac:dyDescent="0.2">
      <c r="A35" s="2">
        <v>34</v>
      </c>
      <c r="B35" s="2">
        <v>34</v>
      </c>
      <c r="C35" s="2">
        <v>0.65837184233324797</v>
      </c>
      <c r="D35" s="2">
        <v>0.43564294193472097</v>
      </c>
      <c r="E35" s="2">
        <v>0.56622930041381203</v>
      </c>
      <c r="F35" s="2">
        <v>0.26974008721964698</v>
      </c>
      <c r="G35" s="2">
        <f t="shared" si="0"/>
        <v>0.65837184233324797</v>
      </c>
      <c r="H35" s="2" t="str">
        <f t="shared" si="1"/>
        <v>ftllama3.1</v>
      </c>
    </row>
    <row r="36" spans="1:8" x14ac:dyDescent="0.2">
      <c r="A36" s="2">
        <v>35</v>
      </c>
      <c r="B36" s="2">
        <v>35</v>
      </c>
      <c r="C36" s="2">
        <v>0.75873014330863897</v>
      </c>
      <c r="D36" s="2">
        <v>0.48553923304591801</v>
      </c>
      <c r="E36" s="2">
        <v>0.57902725551809497</v>
      </c>
      <c r="F36" s="2">
        <v>0.25526988314730698</v>
      </c>
      <c r="G36" s="2">
        <f t="shared" si="0"/>
        <v>0.75873014330863897</v>
      </c>
      <c r="H36" s="2" t="str">
        <f t="shared" si="1"/>
        <v>ftllama3.1</v>
      </c>
    </row>
    <row r="37" spans="1:8" x14ac:dyDescent="0.2">
      <c r="A37" s="2">
        <v>36</v>
      </c>
      <c r="B37" s="2">
        <v>36</v>
      </c>
      <c r="C37" s="2">
        <v>0.78456731034176597</v>
      </c>
      <c r="D37" s="2">
        <v>0.56198743496622305</v>
      </c>
      <c r="E37" s="2">
        <v>0.51122761900935798</v>
      </c>
      <c r="F37" s="2">
        <v>0.32482760974338998</v>
      </c>
      <c r="G37" s="2">
        <f t="shared" si="0"/>
        <v>0.78456731034176597</v>
      </c>
      <c r="H37" s="2" t="str">
        <f t="shared" si="1"/>
        <v>ftllama3.1</v>
      </c>
    </row>
    <row r="38" spans="1:8" x14ac:dyDescent="0.2">
      <c r="A38" s="2">
        <v>37</v>
      </c>
      <c r="B38" s="2">
        <v>37</v>
      </c>
      <c r="C38" s="2">
        <v>0.87908306973321004</v>
      </c>
      <c r="D38" s="2">
        <v>0.63367690401417798</v>
      </c>
      <c r="E38" s="2">
        <v>0.57734377682209004</v>
      </c>
      <c r="F38" s="2">
        <v>0.483822673984936</v>
      </c>
      <c r="G38" s="2">
        <f t="shared" si="0"/>
        <v>0.87908306973321004</v>
      </c>
      <c r="H38" s="2" t="str">
        <f t="shared" si="1"/>
        <v>ftllama3.1</v>
      </c>
    </row>
    <row r="39" spans="1:8" x14ac:dyDescent="0.2">
      <c r="A39" s="2">
        <v>38</v>
      </c>
      <c r="B39" s="2">
        <v>38</v>
      </c>
      <c r="C39" s="2">
        <v>0.77631643797670002</v>
      </c>
      <c r="D39" s="2">
        <v>0.65370097628661505</v>
      </c>
      <c r="E39" s="2">
        <v>0.57794350215366896</v>
      </c>
      <c r="F39" s="2">
        <v>0.30141629725694602</v>
      </c>
      <c r="G39" s="2">
        <f t="shared" si="0"/>
        <v>0.77631643797670002</v>
      </c>
      <c r="H39" s="2" t="str">
        <f t="shared" si="1"/>
        <v>ftllama3.1</v>
      </c>
    </row>
    <row r="40" spans="1:8" x14ac:dyDescent="0.2">
      <c r="A40" s="2">
        <v>39</v>
      </c>
      <c r="B40" s="2">
        <v>39</v>
      </c>
      <c r="C40" s="2">
        <v>0.89560358119862404</v>
      </c>
      <c r="D40" s="2">
        <v>0.63031625556094295</v>
      </c>
      <c r="E40" s="2">
        <v>0.63995343915053704</v>
      </c>
      <c r="F40" s="2">
        <v>0.57002195588179905</v>
      </c>
      <c r="G40" s="2">
        <f t="shared" si="0"/>
        <v>0.89560358119862404</v>
      </c>
      <c r="H40" s="2" t="str">
        <f t="shared" si="1"/>
        <v>ftllama3.1</v>
      </c>
    </row>
    <row r="41" spans="1:8" x14ac:dyDescent="0.2">
      <c r="A41" s="2">
        <v>40</v>
      </c>
      <c r="B41" s="2">
        <v>40</v>
      </c>
      <c r="C41" s="2">
        <v>0.84616095977170103</v>
      </c>
      <c r="D41" s="2">
        <v>0.25419978605849403</v>
      </c>
      <c r="E41" s="2">
        <v>0.35106003518615397</v>
      </c>
      <c r="F41" s="2">
        <v>0.25507345561470302</v>
      </c>
      <c r="G41" s="2">
        <f t="shared" si="0"/>
        <v>0.84616095977170103</v>
      </c>
      <c r="H41" s="2" t="str">
        <f t="shared" si="1"/>
        <v>ftllama3.1</v>
      </c>
    </row>
    <row r="42" spans="1:8" x14ac:dyDescent="0.2">
      <c r="A42" s="2">
        <v>41</v>
      </c>
      <c r="B42" s="2">
        <v>41</v>
      </c>
      <c r="C42" s="2">
        <v>0.95379586560385499</v>
      </c>
      <c r="D42" s="2">
        <v>0.27388434750693103</v>
      </c>
      <c r="E42" s="2">
        <v>0.68556819728442597</v>
      </c>
      <c r="F42" s="2">
        <v>0.25088507660797599</v>
      </c>
      <c r="G42" s="2">
        <f t="shared" si="0"/>
        <v>0.95379586560385499</v>
      </c>
      <c r="H42" s="2" t="str">
        <f t="shared" si="1"/>
        <v>ftllama3.1</v>
      </c>
    </row>
    <row r="43" spans="1:8" x14ac:dyDescent="0.2">
      <c r="A43" s="2">
        <v>42</v>
      </c>
      <c r="B43" s="2">
        <v>42</v>
      </c>
      <c r="C43" s="2">
        <v>0.95379586560385499</v>
      </c>
      <c r="D43" s="2">
        <v>0.30082714493785501</v>
      </c>
      <c r="E43" s="2">
        <v>0.65001762126173201</v>
      </c>
      <c r="F43" s="2">
        <v>0.25440925657749103</v>
      </c>
      <c r="G43" s="2">
        <f t="shared" si="0"/>
        <v>0.95379586560385499</v>
      </c>
      <c r="H43" s="2" t="str">
        <f t="shared" si="1"/>
        <v>ftllama3.1</v>
      </c>
    </row>
    <row r="44" spans="1:8" x14ac:dyDescent="0.2">
      <c r="A44" s="2">
        <v>43</v>
      </c>
      <c r="B44" s="2">
        <v>43</v>
      </c>
      <c r="C44" s="2">
        <v>0.74308141193219501</v>
      </c>
      <c r="D44" s="2">
        <v>0.71427104664700303</v>
      </c>
      <c r="E44" s="2">
        <v>0.48135189626898001</v>
      </c>
      <c r="F44" s="2">
        <v>0.43351706798587503</v>
      </c>
      <c r="G44" s="2">
        <f t="shared" si="0"/>
        <v>0.74308141193219501</v>
      </c>
      <c r="H44" s="2" t="str">
        <f t="shared" si="1"/>
        <v>ftllama3.1</v>
      </c>
    </row>
    <row r="45" spans="1:8" x14ac:dyDescent="0.2">
      <c r="A45" s="2">
        <v>44</v>
      </c>
      <c r="B45" s="2">
        <v>44</v>
      </c>
      <c r="C45" s="2">
        <v>0.83917251910482105</v>
      </c>
      <c r="D45" s="2">
        <v>0.464635125228336</v>
      </c>
      <c r="E45" s="2">
        <v>0.52610292498554501</v>
      </c>
      <c r="F45" s="2">
        <v>0.42764947393110803</v>
      </c>
      <c r="G45" s="2">
        <f t="shared" si="0"/>
        <v>0.83917251910482105</v>
      </c>
      <c r="H45" s="2" t="str">
        <f t="shared" si="1"/>
        <v>ftllama3.1</v>
      </c>
    </row>
    <row r="46" spans="1:8" x14ac:dyDescent="0.2">
      <c r="A46" s="2">
        <v>45</v>
      </c>
      <c r="B46" s="2">
        <v>45</v>
      </c>
      <c r="C46" s="2">
        <v>0.60228877578462803</v>
      </c>
      <c r="D46" s="2">
        <v>0.47445069913353199</v>
      </c>
      <c r="E46" s="2">
        <v>0.320370783337524</v>
      </c>
      <c r="F46" s="2">
        <v>0.26436650305986398</v>
      </c>
      <c r="G46" s="2">
        <f t="shared" si="0"/>
        <v>0.60228877578462803</v>
      </c>
      <c r="H46" s="2" t="str">
        <f t="shared" si="1"/>
        <v>ftllama3.1</v>
      </c>
    </row>
    <row r="47" spans="1:8" x14ac:dyDescent="0.2">
      <c r="A47" s="2">
        <v>46</v>
      </c>
      <c r="B47" s="2">
        <v>46</v>
      </c>
      <c r="C47" s="2">
        <v>0.364498893916606</v>
      </c>
      <c r="D47" s="2">
        <v>0.46841066564832401</v>
      </c>
      <c r="E47" s="2">
        <v>0.39347137425626999</v>
      </c>
      <c r="F47" s="2">
        <v>0.49115869700908599</v>
      </c>
      <c r="G47" s="2">
        <f t="shared" si="0"/>
        <v>0.49115869700908599</v>
      </c>
      <c r="H47" s="2" t="str">
        <f t="shared" si="1"/>
        <v>phi4:14b</v>
      </c>
    </row>
    <row r="48" spans="1:8" x14ac:dyDescent="0.2">
      <c r="A48" s="2">
        <v>47</v>
      </c>
      <c r="B48" s="2">
        <v>47</v>
      </c>
      <c r="C48" s="2">
        <v>0.86764191516808098</v>
      </c>
      <c r="D48" s="2">
        <v>0.72260853690760396</v>
      </c>
      <c r="E48" s="2">
        <v>0.65914939854826204</v>
      </c>
      <c r="F48" s="2">
        <v>0.68565703076975604</v>
      </c>
      <c r="G48" s="2">
        <f t="shared" si="0"/>
        <v>0.86764191516808098</v>
      </c>
      <c r="H48" s="2" t="str">
        <f t="shared" si="1"/>
        <v>ftllama3.1</v>
      </c>
    </row>
    <row r="49" spans="1:8" x14ac:dyDescent="0.2">
      <c r="A49" s="2">
        <v>48</v>
      </c>
      <c r="B49" s="2">
        <v>48</v>
      </c>
      <c r="C49" s="2">
        <v>0.73755504063197497</v>
      </c>
      <c r="D49" s="2">
        <v>0.60462587752512498</v>
      </c>
      <c r="E49" s="2">
        <v>0.456559208886964</v>
      </c>
      <c r="F49" s="2">
        <v>0.59330680710928696</v>
      </c>
      <c r="G49" s="2">
        <f t="shared" si="0"/>
        <v>0.73755504063197497</v>
      </c>
      <c r="H49" s="2" t="str">
        <f t="shared" si="1"/>
        <v>ftllama3.1</v>
      </c>
    </row>
    <row r="50" spans="1:8" x14ac:dyDescent="0.2">
      <c r="A50" s="2">
        <v>49</v>
      </c>
      <c r="B50" s="2">
        <v>49</v>
      </c>
      <c r="C50" s="2">
        <v>0.99001187554427506</v>
      </c>
      <c r="D50" s="2">
        <v>0.61636414804628903</v>
      </c>
      <c r="E50" s="2">
        <v>0.73542719547237601</v>
      </c>
      <c r="F50" s="2">
        <v>0.278733291157654</v>
      </c>
      <c r="G50" s="2">
        <f t="shared" si="0"/>
        <v>0.99001187554427506</v>
      </c>
      <c r="H50" s="2" t="str">
        <f t="shared" si="1"/>
        <v>ftllama3.1</v>
      </c>
    </row>
    <row r="51" spans="1:8" x14ac:dyDescent="0.2">
      <c r="A51" s="2">
        <v>50</v>
      </c>
      <c r="B51" s="2">
        <v>50</v>
      </c>
      <c r="C51" s="2">
        <v>0.924801595721926</v>
      </c>
      <c r="D51" s="2">
        <v>0.83327414946896605</v>
      </c>
      <c r="E51" s="2">
        <v>0.43839752461228998</v>
      </c>
      <c r="F51" s="2">
        <v>0.66973504998854205</v>
      </c>
      <c r="G51" s="2">
        <f t="shared" si="0"/>
        <v>0.924801595721926</v>
      </c>
      <c r="H51" s="2" t="str">
        <f t="shared" si="1"/>
        <v>ftllama3.1</v>
      </c>
    </row>
    <row r="52" spans="1:8" x14ac:dyDescent="0.2">
      <c r="A52" s="2">
        <v>51</v>
      </c>
      <c r="B52" s="2">
        <v>51</v>
      </c>
      <c r="C52" s="2">
        <v>0.54560134921755099</v>
      </c>
      <c r="D52" s="2">
        <v>0.44820169125284398</v>
      </c>
      <c r="E52" s="2">
        <v>0.37357107273169898</v>
      </c>
      <c r="F52" s="2">
        <v>0.41031771174498899</v>
      </c>
      <c r="G52" s="2">
        <f t="shared" si="0"/>
        <v>0.54560134921755099</v>
      </c>
      <c r="H52" s="2" t="str">
        <f t="shared" si="1"/>
        <v>ftllama3.1</v>
      </c>
    </row>
    <row r="53" spans="1:8" x14ac:dyDescent="0.2">
      <c r="A53" s="2">
        <v>52</v>
      </c>
      <c r="B53" s="2">
        <v>52</v>
      </c>
      <c r="C53" s="2">
        <v>0.99999997190066703</v>
      </c>
      <c r="D53" s="2">
        <v>0.352777600714138</v>
      </c>
      <c r="E53" s="2">
        <v>0.49999998126711098</v>
      </c>
      <c r="F53" s="2">
        <v>0.35069425957543499</v>
      </c>
      <c r="G53" s="2">
        <f t="shared" si="0"/>
        <v>0.99999997190066703</v>
      </c>
      <c r="H53" s="2" t="str">
        <f t="shared" si="1"/>
        <v>ftllama3.1</v>
      </c>
    </row>
    <row r="54" spans="1:8" x14ac:dyDescent="0.2">
      <c r="A54" s="2">
        <v>53</v>
      </c>
      <c r="B54" s="2">
        <v>53</v>
      </c>
      <c r="C54" s="2">
        <v>0.93736216851643095</v>
      </c>
      <c r="D54" s="2">
        <v>0.44044957906007698</v>
      </c>
      <c r="E54" s="2">
        <v>0.767018082099301</v>
      </c>
      <c r="F54" s="2">
        <v>0.41928242594003601</v>
      </c>
      <c r="G54" s="2">
        <f t="shared" si="0"/>
        <v>0.93736216851643095</v>
      </c>
      <c r="H54" s="2" t="str">
        <f t="shared" si="1"/>
        <v>ftllama3.1</v>
      </c>
    </row>
    <row r="55" spans="1:8" x14ac:dyDescent="0.2">
      <c r="A55" s="2">
        <v>54</v>
      </c>
      <c r="B55" s="2">
        <v>54</v>
      </c>
      <c r="C55" s="2">
        <v>0.30093696181263202</v>
      </c>
      <c r="D55" s="2">
        <v>0.25682013630867001</v>
      </c>
      <c r="E55" s="2">
        <v>0.28633166125842502</v>
      </c>
      <c r="F55" s="2">
        <v>0.27107665368488798</v>
      </c>
      <c r="G55" s="2">
        <f t="shared" si="0"/>
        <v>0.30093696181263202</v>
      </c>
      <c r="H55" s="2" t="str">
        <f t="shared" si="1"/>
        <v>ftllama3.1</v>
      </c>
    </row>
    <row r="56" spans="1:8" x14ac:dyDescent="0.2">
      <c r="A56" s="2">
        <v>55</v>
      </c>
      <c r="B56" s="2">
        <v>55</v>
      </c>
      <c r="C56" s="2">
        <v>0.44344112191881402</v>
      </c>
      <c r="D56" s="2">
        <v>0.29529858316693902</v>
      </c>
      <c r="E56" s="2">
        <v>0.602650673900331</v>
      </c>
      <c r="F56" s="2">
        <v>0.27560040376015998</v>
      </c>
      <c r="G56" s="2">
        <f t="shared" si="0"/>
        <v>0.602650673900331</v>
      </c>
      <c r="H56" s="2" t="str">
        <f t="shared" si="1"/>
        <v>llama3.1:8b-instruct-fp16</v>
      </c>
    </row>
    <row r="57" spans="1:8" x14ac:dyDescent="0.2">
      <c r="A57" s="2">
        <v>56</v>
      </c>
      <c r="B57" s="2">
        <v>56</v>
      </c>
      <c r="C57" s="2">
        <v>0.54710233381816298</v>
      </c>
      <c r="D57" s="2">
        <v>0.28248504889862802</v>
      </c>
      <c r="E57" s="2">
        <v>0.39041895908968699</v>
      </c>
      <c r="F57" s="2">
        <v>0.26418925055435699</v>
      </c>
      <c r="G57" s="2">
        <f t="shared" si="0"/>
        <v>0.54710233381816298</v>
      </c>
      <c r="H57" s="2" t="str">
        <f t="shared" si="1"/>
        <v>ftllama3.1</v>
      </c>
    </row>
    <row r="58" spans="1:8" x14ac:dyDescent="0.2">
      <c r="A58" s="2">
        <v>57</v>
      </c>
      <c r="B58" s="2">
        <v>57</v>
      </c>
      <c r="C58" s="2">
        <v>0.85134664412055605</v>
      </c>
      <c r="D58" s="2">
        <v>0.57654827215841797</v>
      </c>
      <c r="E58" s="2">
        <v>0.726084660845143</v>
      </c>
      <c r="F58" s="2">
        <v>0.33754242360591802</v>
      </c>
      <c r="G58" s="2">
        <f t="shared" si="0"/>
        <v>0.85134664412055605</v>
      </c>
      <c r="H58" s="2" t="str">
        <f t="shared" si="1"/>
        <v>ftllama3.1</v>
      </c>
    </row>
    <row r="59" spans="1:8" x14ac:dyDescent="0.2">
      <c r="A59" s="2">
        <v>58</v>
      </c>
      <c r="B59" s="2">
        <v>58</v>
      </c>
      <c r="C59" s="2">
        <v>0.69056845882109197</v>
      </c>
      <c r="D59" s="2">
        <v>0.42454937057835701</v>
      </c>
      <c r="E59" s="2">
        <v>0.57946613281965198</v>
      </c>
      <c r="F59" s="2">
        <v>0.35122563434498599</v>
      </c>
      <c r="G59" s="2">
        <f t="shared" si="0"/>
        <v>0.69056845882109197</v>
      </c>
      <c r="H59" s="2" t="str">
        <f t="shared" si="1"/>
        <v>ftllama3.1</v>
      </c>
    </row>
    <row r="60" spans="1:8" x14ac:dyDescent="0.2">
      <c r="A60" s="2">
        <v>59</v>
      </c>
      <c r="B60" s="2">
        <v>59</v>
      </c>
      <c r="C60" s="2">
        <v>0.83308114750044604</v>
      </c>
      <c r="D60" s="2">
        <v>0.50293306750910605</v>
      </c>
      <c r="E60" s="2">
        <v>0.58511761554649899</v>
      </c>
      <c r="F60" s="2">
        <v>0.41669271843773897</v>
      </c>
      <c r="G60" s="2">
        <f t="shared" si="0"/>
        <v>0.83308114750044604</v>
      </c>
      <c r="H60" s="2" t="str">
        <f t="shared" si="1"/>
        <v>ftllama3.1</v>
      </c>
    </row>
    <row r="61" spans="1:8" x14ac:dyDescent="0.2">
      <c r="A61" s="2">
        <v>60</v>
      </c>
      <c r="B61" s="2">
        <v>60</v>
      </c>
      <c r="C61" s="2">
        <v>0.81792499997786094</v>
      </c>
      <c r="D61" s="2">
        <v>0.458304719414029</v>
      </c>
      <c r="E61" s="2">
        <v>0.61068425689424699</v>
      </c>
      <c r="F61" s="2">
        <v>0.28238723874092098</v>
      </c>
      <c r="G61" s="2">
        <f t="shared" si="0"/>
        <v>0.81792499997786094</v>
      </c>
      <c r="H61" s="2" t="str">
        <f t="shared" si="1"/>
        <v>ftllama3.1</v>
      </c>
    </row>
    <row r="62" spans="1:8" x14ac:dyDescent="0.2">
      <c r="A62" s="2">
        <v>61</v>
      </c>
      <c r="B62" s="2">
        <v>61</v>
      </c>
      <c r="C62" s="2">
        <v>0.59823887688773003</v>
      </c>
      <c r="D62" s="2">
        <v>0.31441553618226697</v>
      </c>
      <c r="E62" s="2">
        <v>0.33876580510820598</v>
      </c>
      <c r="F62" s="2">
        <v>0.29516312586409699</v>
      </c>
      <c r="G62" s="2">
        <f t="shared" si="0"/>
        <v>0.59823887688773003</v>
      </c>
      <c r="H62" s="2" t="str">
        <f t="shared" si="1"/>
        <v>ftllama3.1</v>
      </c>
    </row>
    <row r="63" spans="1:8" x14ac:dyDescent="0.2">
      <c r="A63" s="2">
        <v>62</v>
      </c>
      <c r="B63" s="2">
        <v>62</v>
      </c>
      <c r="C63" s="2">
        <v>0.77494793023381903</v>
      </c>
      <c r="D63" s="2">
        <v>0.36774932060922799</v>
      </c>
      <c r="E63" s="2">
        <v>0.53799581272261399</v>
      </c>
      <c r="F63" s="2">
        <v>0.31068803412573598</v>
      </c>
      <c r="G63" s="2">
        <f t="shared" si="0"/>
        <v>0.77494793023381903</v>
      </c>
      <c r="H63" s="2" t="str">
        <f t="shared" si="1"/>
        <v>ftllama3.1</v>
      </c>
    </row>
    <row r="64" spans="1:8" x14ac:dyDescent="0.2">
      <c r="A64" s="2">
        <v>63</v>
      </c>
      <c r="B64" s="2">
        <v>63</v>
      </c>
      <c r="C64" s="2">
        <v>0.90033017184053099</v>
      </c>
      <c r="D64" s="2">
        <v>0.58835358662264603</v>
      </c>
      <c r="E64" s="2">
        <v>0.56209097653627305</v>
      </c>
      <c r="F64" s="2">
        <v>0.58116921420608203</v>
      </c>
      <c r="G64" s="2">
        <f t="shared" si="0"/>
        <v>0.90033017184053099</v>
      </c>
      <c r="H64" s="2" t="str">
        <f t="shared" si="1"/>
        <v>ftllama3.1</v>
      </c>
    </row>
    <row r="65" spans="1:8" x14ac:dyDescent="0.2">
      <c r="A65" s="2">
        <v>64</v>
      </c>
      <c r="B65" s="2">
        <v>64</v>
      </c>
      <c r="C65" s="2">
        <v>0.68336464081491699</v>
      </c>
      <c r="D65" s="2">
        <v>0.39592039819274599</v>
      </c>
      <c r="E65" s="2">
        <v>0.57950595212834199</v>
      </c>
      <c r="F65" s="2">
        <v>0.28124237188271101</v>
      </c>
      <c r="G65" s="2">
        <f t="shared" si="0"/>
        <v>0.68336464081491699</v>
      </c>
      <c r="H65" s="2" t="str">
        <f t="shared" si="1"/>
        <v>ftllama3.1</v>
      </c>
    </row>
    <row r="66" spans="1:8" x14ac:dyDescent="0.2">
      <c r="A66" s="2">
        <v>65</v>
      </c>
      <c r="B66" s="2">
        <v>65</v>
      </c>
      <c r="C66" s="2">
        <v>0.82751919244016903</v>
      </c>
      <c r="D66" s="2">
        <v>0.45407506099769002</v>
      </c>
      <c r="E66" s="2">
        <v>0.64817873452390895</v>
      </c>
      <c r="F66" s="2">
        <v>0.49784375642027101</v>
      </c>
      <c r="G66" s="2">
        <f t="shared" si="0"/>
        <v>0.82751919244016903</v>
      </c>
      <c r="H66" s="2" t="str">
        <f t="shared" si="1"/>
        <v>ftllama3.1</v>
      </c>
    </row>
    <row r="67" spans="1:8" x14ac:dyDescent="0.2">
      <c r="A67" s="2">
        <v>66</v>
      </c>
      <c r="B67" s="2">
        <v>66</v>
      </c>
      <c r="C67" s="2">
        <v>0.912304716450827</v>
      </c>
      <c r="D67" s="2">
        <v>0.28092648110219398</v>
      </c>
      <c r="E67" s="2">
        <v>0.35379217692783899</v>
      </c>
      <c r="F67" s="2">
        <v>0.255610130514417</v>
      </c>
      <c r="G67" s="2">
        <f t="shared" ref="G67:G95" si="2">MAX(C67:F67)</f>
        <v>0.912304716450827</v>
      </c>
      <c r="H67" s="2" t="str">
        <f t="shared" ref="H67:H95" si="3">IF(G67=F67,$F$1,IF(G67=E67,$E$1,IF(G67=D67,$D$1,IF(G67=C67,$C$1,""))))</f>
        <v>ftllama3.1</v>
      </c>
    </row>
    <row r="68" spans="1:8" x14ac:dyDescent="0.2">
      <c r="A68" s="2">
        <v>67</v>
      </c>
      <c r="B68" s="2">
        <v>67</v>
      </c>
      <c r="C68" s="2">
        <v>0.96055761745997803</v>
      </c>
      <c r="D68" s="2">
        <v>0.24899874478578499</v>
      </c>
      <c r="E68" s="2">
        <v>0.40198657597814202</v>
      </c>
      <c r="F68" s="2">
        <v>0.24785122019903999</v>
      </c>
      <c r="G68" s="2">
        <f t="shared" si="2"/>
        <v>0.96055761745997803</v>
      </c>
      <c r="H68" s="2" t="str">
        <f t="shared" si="3"/>
        <v>ftllama3.1</v>
      </c>
    </row>
    <row r="69" spans="1:8" x14ac:dyDescent="0.2">
      <c r="A69" s="2">
        <v>68</v>
      </c>
      <c r="B69" s="2">
        <v>68</v>
      </c>
      <c r="C69" s="2">
        <v>0.95041498967579396</v>
      </c>
      <c r="D69" s="2">
        <v>0.25226523429155301</v>
      </c>
      <c r="E69" s="2">
        <v>0.147093568529401</v>
      </c>
      <c r="F69" s="2">
        <v>0.25012751626116803</v>
      </c>
      <c r="G69" s="2">
        <f t="shared" si="2"/>
        <v>0.95041498967579396</v>
      </c>
      <c r="H69" s="2" t="str">
        <f t="shared" si="3"/>
        <v>ftllama3.1</v>
      </c>
    </row>
    <row r="70" spans="1:8" x14ac:dyDescent="0.2">
      <c r="A70" s="2">
        <v>69</v>
      </c>
      <c r="B70" s="2">
        <v>69</v>
      </c>
      <c r="C70" s="2">
        <v>0.83247206253664796</v>
      </c>
      <c r="D70" s="2">
        <v>0.57317908108234406</v>
      </c>
      <c r="E70" s="2">
        <v>0.72991673861231099</v>
      </c>
      <c r="F70" s="2">
        <v>0.380443205365112</v>
      </c>
      <c r="G70" s="2">
        <f t="shared" si="2"/>
        <v>0.83247206253664796</v>
      </c>
      <c r="H70" s="2" t="str">
        <f t="shared" si="3"/>
        <v>ftllama3.1</v>
      </c>
    </row>
    <row r="71" spans="1:8" x14ac:dyDescent="0.2">
      <c r="A71" s="2">
        <v>70</v>
      </c>
      <c r="B71" s="2">
        <v>70</v>
      </c>
      <c r="C71" s="2">
        <v>0.86357131004333498</v>
      </c>
      <c r="D71" s="2">
        <v>0.40163268255335899</v>
      </c>
      <c r="E71" s="2">
        <v>0.55199510114533501</v>
      </c>
      <c r="F71" s="2">
        <v>0.39273011748279801</v>
      </c>
      <c r="G71" s="2">
        <f t="shared" si="2"/>
        <v>0.86357131004333498</v>
      </c>
      <c r="H71" s="2" t="str">
        <f t="shared" si="3"/>
        <v>ftllama3.1</v>
      </c>
    </row>
    <row r="72" spans="1:8" x14ac:dyDescent="0.2">
      <c r="A72" s="2">
        <v>71</v>
      </c>
      <c r="B72" s="2">
        <v>71</v>
      </c>
      <c r="C72" s="2">
        <v>0.57282189471380995</v>
      </c>
      <c r="D72" s="2">
        <v>0.27348530718258401</v>
      </c>
      <c r="E72" s="2">
        <v>0.34693771728447498</v>
      </c>
      <c r="F72" s="2">
        <v>0.256869051711899</v>
      </c>
      <c r="G72" s="2">
        <f t="shared" si="2"/>
        <v>0.57282189471380995</v>
      </c>
      <c r="H72" s="2" t="str">
        <f t="shared" si="3"/>
        <v>ftllama3.1</v>
      </c>
    </row>
    <row r="73" spans="1:8" x14ac:dyDescent="0.2">
      <c r="A73" s="2">
        <v>72</v>
      </c>
      <c r="B73" s="2">
        <v>72</v>
      </c>
      <c r="C73" s="2">
        <v>0.40095687572445099</v>
      </c>
      <c r="D73" s="2">
        <v>0.36130079009703198</v>
      </c>
      <c r="E73" s="2">
        <v>0.27843620159796301</v>
      </c>
      <c r="F73" s="2">
        <v>0.53340721981866002</v>
      </c>
      <c r="G73" s="2">
        <f t="shared" si="2"/>
        <v>0.53340721981866002</v>
      </c>
      <c r="H73" s="2" t="str">
        <f t="shared" si="3"/>
        <v>phi4:14b</v>
      </c>
    </row>
    <row r="74" spans="1:8" x14ac:dyDescent="0.2">
      <c r="A74" s="2">
        <v>73</v>
      </c>
      <c r="B74" s="2">
        <v>73</v>
      </c>
      <c r="C74" s="2">
        <v>0.86934676383222798</v>
      </c>
      <c r="D74" s="2">
        <v>0.71597125125782801</v>
      </c>
      <c r="E74" s="2">
        <v>0.77693429546696802</v>
      </c>
      <c r="F74" s="2">
        <v>0.56840076361383696</v>
      </c>
      <c r="G74" s="2">
        <f t="shared" si="2"/>
        <v>0.86934676383222798</v>
      </c>
      <c r="H74" s="2" t="str">
        <f t="shared" si="3"/>
        <v>ftllama3.1</v>
      </c>
    </row>
    <row r="75" spans="1:8" x14ac:dyDescent="0.2">
      <c r="A75" s="2">
        <v>74</v>
      </c>
      <c r="B75" s="2">
        <v>74</v>
      </c>
      <c r="C75" s="2">
        <v>0.91011526371751506</v>
      </c>
      <c r="D75" s="2">
        <v>0.55316191485949895</v>
      </c>
      <c r="E75" s="2">
        <v>0.83306979451860697</v>
      </c>
      <c r="F75" s="2">
        <v>0.44275859530482897</v>
      </c>
      <c r="G75" s="2">
        <f t="shared" si="2"/>
        <v>0.91011526371751506</v>
      </c>
      <c r="H75" s="2" t="str">
        <f t="shared" si="3"/>
        <v>ftllama3.1</v>
      </c>
    </row>
    <row r="76" spans="1:8" x14ac:dyDescent="0.2">
      <c r="A76" s="2">
        <v>75</v>
      </c>
      <c r="B76" s="2">
        <v>75</v>
      </c>
      <c r="C76" s="2">
        <v>0.98985737221581505</v>
      </c>
      <c r="D76" s="2">
        <v>0.26734108115945499</v>
      </c>
      <c r="E76" s="2">
        <v>0.62554936834744002</v>
      </c>
      <c r="F76" s="2">
        <v>0.24617732763290401</v>
      </c>
      <c r="G76" s="2">
        <f t="shared" si="2"/>
        <v>0.98985737221581505</v>
      </c>
      <c r="H76" s="2" t="str">
        <f t="shared" si="3"/>
        <v>ftllama3.1</v>
      </c>
    </row>
    <row r="77" spans="1:8" x14ac:dyDescent="0.2">
      <c r="A77" s="2">
        <v>76</v>
      </c>
      <c r="B77" s="2">
        <v>76</v>
      </c>
      <c r="C77" s="2">
        <v>0.95308125955717904</v>
      </c>
      <c r="D77" s="2">
        <v>0.24335749064173001</v>
      </c>
      <c r="E77" s="2">
        <v>0.51595863593476099</v>
      </c>
      <c r="F77" s="2">
        <v>0.24096877511058501</v>
      </c>
      <c r="G77" s="2">
        <f t="shared" si="2"/>
        <v>0.95308125955717904</v>
      </c>
      <c r="H77" s="2" t="str">
        <f t="shared" si="3"/>
        <v>ftllama3.1</v>
      </c>
    </row>
    <row r="78" spans="1:8" x14ac:dyDescent="0.2">
      <c r="A78" s="2">
        <v>77</v>
      </c>
      <c r="B78" s="2">
        <v>77</v>
      </c>
      <c r="C78" s="2">
        <v>0.42598264430250399</v>
      </c>
      <c r="D78" s="2">
        <v>0.263972019297736</v>
      </c>
      <c r="E78" s="2">
        <v>0.38868782882179498</v>
      </c>
      <c r="F78" s="2">
        <v>0.25618154342685401</v>
      </c>
      <c r="G78" s="2">
        <f t="shared" si="2"/>
        <v>0.42598264430250399</v>
      </c>
      <c r="H78" s="2" t="str">
        <f t="shared" si="3"/>
        <v>ftllama3.1</v>
      </c>
    </row>
    <row r="79" spans="1:8" x14ac:dyDescent="0.2">
      <c r="A79" s="2">
        <v>78</v>
      </c>
      <c r="B79" s="2">
        <v>78</v>
      </c>
      <c r="C79" s="2">
        <v>0.33830253779888098</v>
      </c>
      <c r="D79" s="2">
        <v>0.26659275974546098</v>
      </c>
      <c r="E79" s="2">
        <v>0.32201849392482201</v>
      </c>
      <c r="F79" s="2">
        <v>0.25544974229165401</v>
      </c>
      <c r="G79" s="2">
        <f t="shared" si="2"/>
        <v>0.33830253779888098</v>
      </c>
      <c r="H79" s="2" t="str">
        <f t="shared" si="3"/>
        <v>ftllama3.1</v>
      </c>
    </row>
    <row r="80" spans="1:8" x14ac:dyDescent="0.2">
      <c r="A80" s="2">
        <v>79</v>
      </c>
      <c r="B80" s="2">
        <v>79</v>
      </c>
      <c r="C80" s="2">
        <v>0.358261362569672</v>
      </c>
      <c r="D80" s="2">
        <v>0.28863493736301099</v>
      </c>
      <c r="E80" s="2">
        <v>0.36036814834390302</v>
      </c>
      <c r="F80" s="2">
        <v>0.25901886650494099</v>
      </c>
      <c r="G80" s="2">
        <f t="shared" si="2"/>
        <v>0.36036814834390302</v>
      </c>
      <c r="H80" s="2" t="str">
        <f t="shared" si="3"/>
        <v>llama3.1:8b-instruct-fp16</v>
      </c>
    </row>
    <row r="81" spans="1:8" x14ac:dyDescent="0.2">
      <c r="A81" s="2">
        <v>80</v>
      </c>
      <c r="B81" s="2">
        <v>80</v>
      </c>
      <c r="C81" s="2">
        <v>0.76881691898618398</v>
      </c>
      <c r="D81" s="2">
        <v>0.45473717770406102</v>
      </c>
      <c r="E81" s="2">
        <v>0.64259363391569602</v>
      </c>
      <c r="F81" s="2">
        <v>0.36734499888760702</v>
      </c>
      <c r="G81" s="2">
        <f t="shared" si="2"/>
        <v>0.76881691898618398</v>
      </c>
      <c r="H81" s="2" t="str">
        <f t="shared" si="3"/>
        <v>ftllama3.1</v>
      </c>
    </row>
    <row r="82" spans="1:8" x14ac:dyDescent="0.2">
      <c r="A82" s="2">
        <v>81</v>
      </c>
      <c r="B82" s="2">
        <v>81</v>
      </c>
      <c r="C82" s="2">
        <v>0.99999997104917204</v>
      </c>
      <c r="D82" s="2">
        <v>0.292340463825634</v>
      </c>
      <c r="E82" s="2">
        <v>0.78810547973428402</v>
      </c>
      <c r="F82" s="2">
        <v>0.31216483286448798</v>
      </c>
      <c r="G82" s="2">
        <f t="shared" si="2"/>
        <v>0.99999997104917204</v>
      </c>
      <c r="H82" s="2" t="str">
        <f t="shared" si="3"/>
        <v>ftllama3.1</v>
      </c>
    </row>
    <row r="83" spans="1:8" x14ac:dyDescent="0.2">
      <c r="A83" s="2">
        <v>82</v>
      </c>
      <c r="B83" s="2">
        <v>82</v>
      </c>
      <c r="C83" s="2">
        <v>0.91736046118395598</v>
      </c>
      <c r="D83" s="2">
        <v>0.37309501192399402</v>
      </c>
      <c r="E83" s="2">
        <v>0.67607614014829898</v>
      </c>
      <c r="F83" s="2">
        <v>0.333408921744142</v>
      </c>
      <c r="G83" s="2">
        <f t="shared" si="2"/>
        <v>0.91736046118395598</v>
      </c>
      <c r="H83" s="2" t="str">
        <f t="shared" si="3"/>
        <v>ftllama3.1</v>
      </c>
    </row>
    <row r="84" spans="1:8" x14ac:dyDescent="0.2">
      <c r="A84" s="2">
        <v>83</v>
      </c>
      <c r="B84" s="2">
        <v>83</v>
      </c>
      <c r="C84" s="2">
        <v>0.98891336321830703</v>
      </c>
      <c r="D84" s="2">
        <v>0.473631580599716</v>
      </c>
      <c r="E84" s="2">
        <v>0.80378364920616097</v>
      </c>
      <c r="F84" s="2">
        <v>0.33015837264912401</v>
      </c>
      <c r="G84" s="2">
        <f t="shared" si="2"/>
        <v>0.98891336321830703</v>
      </c>
      <c r="H84" s="2" t="str">
        <f t="shared" si="3"/>
        <v>ftllama3.1</v>
      </c>
    </row>
    <row r="85" spans="1:8" x14ac:dyDescent="0.2">
      <c r="A85" s="2">
        <v>84</v>
      </c>
      <c r="B85" s="2">
        <v>84</v>
      </c>
      <c r="C85" s="2">
        <v>0.79170783524002297</v>
      </c>
      <c r="D85" s="2">
        <v>0.441550632246903</v>
      </c>
      <c r="E85" s="2">
        <v>0.69284095977033799</v>
      </c>
      <c r="F85" s="2">
        <v>0.32096967888729899</v>
      </c>
      <c r="G85" s="2">
        <f t="shared" si="2"/>
        <v>0.79170783524002297</v>
      </c>
      <c r="H85" s="2" t="str">
        <f t="shared" si="3"/>
        <v>ftllama3.1</v>
      </c>
    </row>
    <row r="86" spans="1:8" x14ac:dyDescent="0.2">
      <c r="A86" s="2">
        <v>85</v>
      </c>
      <c r="B86" s="2">
        <v>85</v>
      </c>
      <c r="C86" s="2">
        <v>0.88200630928788804</v>
      </c>
      <c r="D86" s="2">
        <v>0.36750196005616798</v>
      </c>
      <c r="E86" s="2">
        <v>0.83958833281482903</v>
      </c>
      <c r="F86" s="2">
        <v>0.28728482829672902</v>
      </c>
      <c r="G86" s="2">
        <f t="shared" si="2"/>
        <v>0.88200630928788804</v>
      </c>
      <c r="H86" s="2" t="str">
        <f t="shared" si="3"/>
        <v>ftllama3.1</v>
      </c>
    </row>
    <row r="87" spans="1:8" x14ac:dyDescent="0.2">
      <c r="A87" s="2">
        <v>86</v>
      </c>
      <c r="B87" s="2">
        <v>86</v>
      </c>
      <c r="C87" s="2">
        <v>0.89435017662388905</v>
      </c>
      <c r="D87" s="2">
        <v>0.40636220510516802</v>
      </c>
      <c r="E87" s="2">
        <v>0.85141109228134104</v>
      </c>
      <c r="F87" s="2">
        <v>0.291110920480319</v>
      </c>
      <c r="G87" s="2">
        <f t="shared" si="2"/>
        <v>0.89435017662388905</v>
      </c>
      <c r="H87" s="2" t="str">
        <f t="shared" si="3"/>
        <v>ftllama3.1</v>
      </c>
    </row>
    <row r="88" spans="1:8" x14ac:dyDescent="0.2">
      <c r="A88" s="2">
        <v>87</v>
      </c>
      <c r="B88" s="2">
        <v>87</v>
      </c>
      <c r="C88" s="2">
        <v>0.57923500984907095</v>
      </c>
      <c r="D88" s="2">
        <v>0.47199332437344899</v>
      </c>
      <c r="E88" s="2">
        <v>0.54448057349238999</v>
      </c>
      <c r="F88" s="2">
        <v>0.48606706517083298</v>
      </c>
      <c r="G88" s="2">
        <f t="shared" si="2"/>
        <v>0.57923500984907095</v>
      </c>
      <c r="H88" s="2" t="str">
        <f t="shared" si="3"/>
        <v>ftllama3.1</v>
      </c>
    </row>
    <row r="89" spans="1:8" x14ac:dyDescent="0.2">
      <c r="A89" s="2">
        <v>88</v>
      </c>
      <c r="B89" s="2">
        <v>88</v>
      </c>
      <c r="C89" s="2">
        <v>0.73426994596208806</v>
      </c>
      <c r="D89" s="2">
        <v>0.26841887044055102</v>
      </c>
      <c r="E89" s="2">
        <v>0.38404258957930898</v>
      </c>
      <c r="F89" s="2">
        <v>0.25494671698127402</v>
      </c>
      <c r="G89" s="2">
        <f t="shared" si="2"/>
        <v>0.73426994596208806</v>
      </c>
      <c r="H89" s="2" t="str">
        <f t="shared" si="3"/>
        <v>ftllama3.1</v>
      </c>
    </row>
    <row r="90" spans="1:8" x14ac:dyDescent="0.2">
      <c r="A90" s="2">
        <v>89</v>
      </c>
      <c r="B90" s="2">
        <v>89</v>
      </c>
      <c r="C90" s="2">
        <v>0.95942948886326296</v>
      </c>
      <c r="D90" s="2">
        <v>0.24870858341455401</v>
      </c>
      <c r="E90" s="2">
        <v>0.59039450372968405</v>
      </c>
      <c r="F90" s="2">
        <v>0.25045852895293902</v>
      </c>
      <c r="G90" s="2">
        <f t="shared" si="2"/>
        <v>0.95942948886326296</v>
      </c>
      <c r="H90" s="2" t="str">
        <f t="shared" si="3"/>
        <v>ftllama3.1</v>
      </c>
    </row>
    <row r="91" spans="1:8" x14ac:dyDescent="0.2">
      <c r="A91" s="2">
        <v>90</v>
      </c>
      <c r="B91" s="2">
        <v>90</v>
      </c>
      <c r="C91" s="2">
        <v>0.949286861079079</v>
      </c>
      <c r="D91" s="2">
        <v>0.25247444404023001</v>
      </c>
      <c r="E91" s="2">
        <v>0.512456642304148</v>
      </c>
      <c r="F91" s="2">
        <v>0.25734698431832398</v>
      </c>
      <c r="G91" s="2">
        <f t="shared" si="2"/>
        <v>0.949286861079079</v>
      </c>
      <c r="H91" s="2" t="str">
        <f t="shared" si="3"/>
        <v>ftllama3.1</v>
      </c>
    </row>
    <row r="92" spans="1:8" x14ac:dyDescent="0.2">
      <c r="A92" s="2">
        <v>91</v>
      </c>
      <c r="B92" s="2">
        <v>91</v>
      </c>
      <c r="C92" s="2">
        <v>0.67394143215247504</v>
      </c>
      <c r="D92" s="2">
        <v>0.40499885891164999</v>
      </c>
      <c r="E92" s="2">
        <v>0.66662668074880305</v>
      </c>
      <c r="F92" s="2">
        <v>0.33264905129160199</v>
      </c>
      <c r="G92" s="2">
        <f t="shared" si="2"/>
        <v>0.67394143215247504</v>
      </c>
      <c r="H92" s="2" t="str">
        <f t="shared" si="3"/>
        <v>ftllama3.1</v>
      </c>
    </row>
    <row r="93" spans="1:8" x14ac:dyDescent="0.2">
      <c r="A93" s="2">
        <v>92</v>
      </c>
      <c r="B93" s="2">
        <v>92</v>
      </c>
      <c r="C93" s="2">
        <v>0.77775647789239799</v>
      </c>
      <c r="D93" s="2">
        <v>0.33700957873037801</v>
      </c>
      <c r="E93" s="2">
        <v>0.54765826442411902</v>
      </c>
      <c r="F93" s="2">
        <v>0.3438792518207</v>
      </c>
      <c r="G93" s="2">
        <f t="shared" si="2"/>
        <v>0.77775647789239799</v>
      </c>
      <c r="H93" s="2" t="str">
        <f t="shared" si="3"/>
        <v>ftllama3.1</v>
      </c>
    </row>
    <row r="94" spans="1:8" x14ac:dyDescent="0.2">
      <c r="A94" s="2">
        <v>93</v>
      </c>
      <c r="B94" s="2">
        <v>93</v>
      </c>
      <c r="C94" s="2">
        <v>0.67805598463330896</v>
      </c>
      <c r="D94" s="2">
        <v>0.25573602701936399</v>
      </c>
      <c r="E94" s="2">
        <v>0.422605581581592</v>
      </c>
      <c r="F94" s="2">
        <v>0.25699897961957102</v>
      </c>
      <c r="G94" s="2">
        <f t="shared" si="2"/>
        <v>0.67805598463330896</v>
      </c>
      <c r="H94" s="2" t="str">
        <f t="shared" si="3"/>
        <v>ftllama3.1</v>
      </c>
    </row>
    <row r="95" spans="1:8" x14ac:dyDescent="0.2">
      <c r="A95" s="2">
        <v>94</v>
      </c>
      <c r="B95" s="2">
        <v>94</v>
      </c>
      <c r="C95" s="2">
        <v>0.43793279400893598</v>
      </c>
      <c r="D95" s="2">
        <v>0.262010979226657</v>
      </c>
      <c r="E95" s="2">
        <v>0.14264297442776799</v>
      </c>
      <c r="F95" s="2">
        <v>0.29652629813977599</v>
      </c>
      <c r="G95" s="2">
        <f t="shared" si="2"/>
        <v>0.43793279400893598</v>
      </c>
      <c r="H95" s="2" t="str">
        <f t="shared" si="3"/>
        <v>ftllama3.1</v>
      </c>
    </row>
    <row r="97" spans="3:7" x14ac:dyDescent="0.2">
      <c r="C97" s="3">
        <f>AVERAGE((C2:C95))</f>
        <v>0.78775492629381572</v>
      </c>
      <c r="D97" s="2">
        <f>AVERAGE((D2:D95))</f>
        <v>0.4863731671090723</v>
      </c>
      <c r="E97" s="2">
        <f>AVERAGE((E2:E95))</f>
        <v>0.5535148211570855</v>
      </c>
      <c r="F97" s="2">
        <f>AVERAGE((F2:F95))</f>
        <v>0.36100278929962887</v>
      </c>
      <c r="G97" s="3">
        <f>AVERAGE((G2:G95))</f>
        <v>0.79542684992803536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8E1CD-9C46-9A49-BA79-557B309561F5}">
  <dimension ref="A1:H97"/>
  <sheetViews>
    <sheetView topLeftCell="A81" workbookViewId="0">
      <selection activeCell="A96" sqref="A96:XFD97"/>
    </sheetView>
  </sheetViews>
  <sheetFormatPr baseColWidth="10" defaultRowHeight="15" x14ac:dyDescent="0.2"/>
  <cols>
    <col min="1" max="1" width="3.6640625" bestFit="1" customWidth="1"/>
    <col min="2" max="2" width="3.83203125" bestFit="1" customWidth="1"/>
    <col min="3" max="4" width="10.6640625" style="4" bestFit="1" customWidth="1"/>
    <col min="5" max="5" width="21" style="4" bestFit="1" customWidth="1"/>
    <col min="6" max="7" width="10.6640625" style="4" bestFit="1" customWidth="1"/>
    <col min="8" max="8" width="21" bestFit="1" customWidth="1"/>
  </cols>
  <sheetData>
    <row r="1" spans="1:8" x14ac:dyDescent="0.2">
      <c r="A1" s="1" t="s">
        <v>0</v>
      </c>
      <c r="B1" s="1" t="s">
        <v>1</v>
      </c>
      <c r="C1" s="5" t="s">
        <v>2</v>
      </c>
      <c r="D1" s="5" t="s">
        <v>3</v>
      </c>
      <c r="E1" s="5" t="s">
        <v>4</v>
      </c>
      <c r="F1" s="5" t="s">
        <v>5</v>
      </c>
      <c r="G1" s="10" t="s">
        <v>6</v>
      </c>
      <c r="H1" s="5" t="s">
        <v>7</v>
      </c>
    </row>
    <row r="2" spans="1:8" x14ac:dyDescent="0.2">
      <c r="A2" s="2">
        <v>1</v>
      </c>
      <c r="B2" s="2">
        <v>1</v>
      </c>
      <c r="C2" s="9">
        <v>1.19646876575123E-3</v>
      </c>
      <c r="D2" s="9">
        <v>1.14746811603773E-3</v>
      </c>
      <c r="E2" s="9">
        <v>2.07620713404139E-3</v>
      </c>
      <c r="F2" s="9">
        <v>9.1649149045609996E-4</v>
      </c>
      <c r="G2" s="9">
        <f>MAX(C2:F2)</f>
        <v>2.07620713404139E-3</v>
      </c>
      <c r="H2" s="2" t="str">
        <f>IF(G2=F2,$F$1,IF(G2=E2,$E$1,IF(G2=D2,$D$1,IF(G2=C2,$C$1,""))))</f>
        <v>llama3.1:8b-instruct-fp16</v>
      </c>
    </row>
    <row r="3" spans="1:8" x14ac:dyDescent="0.2">
      <c r="A3" s="2">
        <v>2</v>
      </c>
      <c r="B3" s="2">
        <v>2</v>
      </c>
      <c r="C3" s="9">
        <v>4.2017803939857601E-2</v>
      </c>
      <c r="D3" s="9">
        <v>1.6133253799385499E-3</v>
      </c>
      <c r="E3" s="9">
        <v>5.3938175060985801E-3</v>
      </c>
      <c r="F3" s="9">
        <v>1.22008486817191E-3</v>
      </c>
      <c r="G3" s="9">
        <f t="shared" ref="G3:G66" si="0">MAX(C3:F3)</f>
        <v>4.2017803939857601E-2</v>
      </c>
      <c r="H3" s="2" t="str">
        <f t="shared" ref="H3:H66" si="1">IF(G3=F3,$F$1,IF(G3=E3,$E$1,IF(G3=D3,$D$1,IF(G3=C3,$C$1,""))))</f>
        <v>ftllama3.1</v>
      </c>
    </row>
    <row r="4" spans="1:8" x14ac:dyDescent="0.2">
      <c r="A4" s="2">
        <v>3</v>
      </c>
      <c r="B4" s="2">
        <v>3</v>
      </c>
      <c r="C4" s="9">
        <v>2.38556104055273E-3</v>
      </c>
      <c r="D4" s="9">
        <v>2.1384718802957099E-3</v>
      </c>
      <c r="E4" s="9">
        <v>5.5953204278401704E-3</v>
      </c>
      <c r="F4" s="9">
        <v>2.0528814198249598E-3</v>
      </c>
      <c r="G4" s="9">
        <f t="shared" si="0"/>
        <v>5.5953204278401704E-3</v>
      </c>
      <c r="H4" s="2" t="str">
        <f t="shared" si="1"/>
        <v>llama3.1:8b-instruct-fp16</v>
      </c>
    </row>
    <row r="5" spans="1:8" x14ac:dyDescent="0.2">
      <c r="A5" s="2">
        <v>4</v>
      </c>
      <c r="B5" s="2">
        <v>4</v>
      </c>
      <c r="C5" s="9">
        <v>0</v>
      </c>
      <c r="D5" s="9">
        <v>1.17896710622257E-3</v>
      </c>
      <c r="E5" s="9">
        <v>6.6792636041230005E-4</v>
      </c>
      <c r="F5" s="9">
        <v>1.8205743183248801E-3</v>
      </c>
      <c r="G5" s="9">
        <f t="shared" si="0"/>
        <v>1.8205743183248801E-3</v>
      </c>
      <c r="H5" s="2" t="str">
        <f t="shared" si="1"/>
        <v>phi4:14b</v>
      </c>
    </row>
    <row r="6" spans="1:8" x14ac:dyDescent="0.2">
      <c r="A6" s="2">
        <v>5</v>
      </c>
      <c r="B6" s="2">
        <v>5</v>
      </c>
      <c r="C6" s="9">
        <v>0</v>
      </c>
      <c r="D6" s="9">
        <v>1.3641541258299999E-4</v>
      </c>
      <c r="E6" s="9">
        <v>0</v>
      </c>
      <c r="F6" s="9">
        <v>5.1105536154600001E-4</v>
      </c>
      <c r="G6" s="9">
        <f t="shared" si="0"/>
        <v>5.1105536154600001E-4</v>
      </c>
      <c r="H6" s="2" t="str">
        <f t="shared" si="1"/>
        <v>phi4:14b</v>
      </c>
    </row>
    <row r="7" spans="1:8" x14ac:dyDescent="0.2">
      <c r="A7" s="2">
        <v>6</v>
      </c>
      <c r="B7" s="2">
        <v>6</v>
      </c>
      <c r="C7" s="9">
        <v>0</v>
      </c>
      <c r="D7" s="9">
        <v>7.4142964357239995E-4</v>
      </c>
      <c r="E7" s="9">
        <v>3.4257567354609999E-4</v>
      </c>
      <c r="F7" s="9">
        <v>1.6313178764119999E-4</v>
      </c>
      <c r="G7" s="9">
        <f t="shared" si="0"/>
        <v>7.4142964357239995E-4</v>
      </c>
      <c r="H7" s="2" t="str">
        <f t="shared" si="1"/>
        <v>ftphi4</v>
      </c>
    </row>
    <row r="8" spans="1:8" x14ac:dyDescent="0.2">
      <c r="A8" s="2">
        <v>7</v>
      </c>
      <c r="B8" s="2">
        <v>7</v>
      </c>
      <c r="C8" s="9">
        <v>2.42452648069177E-3</v>
      </c>
      <c r="D8" s="9">
        <v>1.3718325794408301E-3</v>
      </c>
      <c r="E8" s="9">
        <v>2.8055307056222599E-3</v>
      </c>
      <c r="F8" s="9">
        <v>1.72997902845963E-3</v>
      </c>
      <c r="G8" s="9">
        <f t="shared" si="0"/>
        <v>2.8055307056222599E-3</v>
      </c>
      <c r="H8" s="2" t="str">
        <f t="shared" si="1"/>
        <v>llama3.1:8b-instruct-fp16</v>
      </c>
    </row>
    <row r="9" spans="1:8" x14ac:dyDescent="0.2">
      <c r="A9" s="2">
        <v>8</v>
      </c>
      <c r="B9" s="2">
        <v>8</v>
      </c>
      <c r="C9" s="9">
        <v>1.4391233239855E-2</v>
      </c>
      <c r="D9" s="9">
        <v>1.0210795974957601E-2</v>
      </c>
      <c r="E9" s="9">
        <v>1.9942821642117799E-2</v>
      </c>
      <c r="F9" s="9">
        <v>1.1549574090167799E-3</v>
      </c>
      <c r="G9" s="9">
        <f t="shared" si="0"/>
        <v>1.9942821642117799E-2</v>
      </c>
      <c r="H9" s="2" t="str">
        <f t="shared" si="1"/>
        <v>llama3.1:8b-instruct-fp16</v>
      </c>
    </row>
    <row r="10" spans="1:8" x14ac:dyDescent="0.2">
      <c r="A10" s="2">
        <v>9</v>
      </c>
      <c r="B10" s="2">
        <v>9</v>
      </c>
      <c r="C10" s="9">
        <v>7.68711843660899E-3</v>
      </c>
      <c r="D10" s="9">
        <v>1.0069669590198501E-3</v>
      </c>
      <c r="E10" s="9">
        <v>9.8631407267279992E-4</v>
      </c>
      <c r="F10" s="9">
        <v>1.1092416476458299E-3</v>
      </c>
      <c r="G10" s="9">
        <f t="shared" si="0"/>
        <v>7.68711843660899E-3</v>
      </c>
      <c r="H10" s="2" t="str">
        <f t="shared" si="1"/>
        <v>ftllama3.1</v>
      </c>
    </row>
    <row r="11" spans="1:8" x14ac:dyDescent="0.2">
      <c r="A11" s="2">
        <v>10</v>
      </c>
      <c r="B11" s="2">
        <v>10</v>
      </c>
      <c r="C11" s="9">
        <v>1.84035242934312E-2</v>
      </c>
      <c r="D11" s="9">
        <v>4.0470420316393802E-3</v>
      </c>
      <c r="E11" s="9">
        <v>9.3728991158838707E-3</v>
      </c>
      <c r="F11" s="9">
        <v>3.3837736883599802E-3</v>
      </c>
      <c r="G11" s="9">
        <f t="shared" si="0"/>
        <v>1.84035242934312E-2</v>
      </c>
      <c r="H11" s="2" t="str">
        <f t="shared" si="1"/>
        <v>ftllama3.1</v>
      </c>
    </row>
    <row r="12" spans="1:8" x14ac:dyDescent="0.2">
      <c r="A12" s="2">
        <v>11</v>
      </c>
      <c r="B12" s="2">
        <v>11</v>
      </c>
      <c r="C12" s="9">
        <v>0</v>
      </c>
      <c r="D12" s="9">
        <v>1.9770391684599999E-5</v>
      </c>
      <c r="E12" s="9">
        <v>2.2195894271140001E-4</v>
      </c>
      <c r="F12" s="9">
        <v>1.0120705701410001E-4</v>
      </c>
      <c r="G12" s="9">
        <f t="shared" si="0"/>
        <v>2.2195894271140001E-4</v>
      </c>
      <c r="H12" s="2" t="str">
        <f t="shared" si="1"/>
        <v>llama3.1:8b-instruct-fp16</v>
      </c>
    </row>
    <row r="13" spans="1:8" x14ac:dyDescent="0.2">
      <c r="A13" s="2">
        <v>12</v>
      </c>
      <c r="B13" s="2">
        <v>12</v>
      </c>
      <c r="C13" s="9">
        <v>0</v>
      </c>
      <c r="D13" s="9">
        <v>4.9778632487039996E-4</v>
      </c>
      <c r="E13" s="9">
        <v>0</v>
      </c>
      <c r="F13" s="9">
        <v>6.6174091272320004E-4</v>
      </c>
      <c r="G13" s="9">
        <f t="shared" si="0"/>
        <v>6.6174091272320004E-4</v>
      </c>
      <c r="H13" s="2" t="str">
        <f t="shared" si="1"/>
        <v>phi4:14b</v>
      </c>
    </row>
    <row r="14" spans="1:8" x14ac:dyDescent="0.2">
      <c r="A14" s="2">
        <v>13</v>
      </c>
      <c r="B14" s="2">
        <v>13</v>
      </c>
      <c r="C14" s="9">
        <v>0</v>
      </c>
      <c r="D14" s="9">
        <v>3.724778004523E-4</v>
      </c>
      <c r="E14" s="9">
        <v>7.9360545745920004E-4</v>
      </c>
      <c r="F14" s="9">
        <v>6.8885881919410002E-4</v>
      </c>
      <c r="G14" s="9">
        <f t="shared" si="0"/>
        <v>7.9360545745920004E-4</v>
      </c>
      <c r="H14" s="2" t="str">
        <f t="shared" si="1"/>
        <v>llama3.1:8b-instruct-fp16</v>
      </c>
    </row>
    <row r="15" spans="1:8" x14ac:dyDescent="0.2">
      <c r="A15" s="2">
        <v>14</v>
      </c>
      <c r="B15" s="2">
        <v>14</v>
      </c>
      <c r="C15" s="9">
        <v>1.62317050354821E-3</v>
      </c>
      <c r="D15" s="9">
        <v>6.7234473036870005E-4</v>
      </c>
      <c r="E15" s="9">
        <v>9.7238957615840001E-4</v>
      </c>
      <c r="F15" s="9">
        <v>1.1594488169066599E-3</v>
      </c>
      <c r="G15" s="9">
        <f t="shared" si="0"/>
        <v>1.62317050354821E-3</v>
      </c>
      <c r="H15" s="2" t="str">
        <f t="shared" si="1"/>
        <v>ftllama3.1</v>
      </c>
    </row>
    <row r="16" spans="1:8" x14ac:dyDescent="0.2">
      <c r="A16" s="2">
        <v>15</v>
      </c>
      <c r="B16" s="2">
        <v>15</v>
      </c>
      <c r="C16" s="9">
        <v>0</v>
      </c>
      <c r="D16" s="9">
        <v>1.138123367647E-4</v>
      </c>
      <c r="E16" s="9">
        <v>2.3817963188775999E-3</v>
      </c>
      <c r="F16" s="9">
        <v>1.137462111988E-4</v>
      </c>
      <c r="G16" s="9">
        <f t="shared" si="0"/>
        <v>2.3817963188775999E-3</v>
      </c>
      <c r="H16" s="2" t="str">
        <f t="shared" si="1"/>
        <v>llama3.1:8b-instruct-fp16</v>
      </c>
    </row>
    <row r="17" spans="1:8" x14ac:dyDescent="0.2">
      <c r="A17" s="2">
        <v>16</v>
      </c>
      <c r="B17" s="2">
        <v>16</v>
      </c>
      <c r="C17" s="9">
        <v>1.1597712416100001E-5</v>
      </c>
      <c r="D17" s="9">
        <v>4.8204392993019999E-4</v>
      </c>
      <c r="E17" s="9">
        <v>1.0335136697644199E-3</v>
      </c>
      <c r="F17" s="9">
        <v>6.0796671979400005E-4</v>
      </c>
      <c r="G17" s="9">
        <f t="shared" si="0"/>
        <v>1.0335136697644199E-3</v>
      </c>
      <c r="H17" s="2" t="str">
        <f t="shared" si="1"/>
        <v>llama3.1:8b-instruct-fp16</v>
      </c>
    </row>
    <row r="18" spans="1:8" x14ac:dyDescent="0.2">
      <c r="A18" s="2">
        <v>17</v>
      </c>
      <c r="B18" s="2">
        <v>17</v>
      </c>
      <c r="C18" s="9">
        <v>0</v>
      </c>
      <c r="D18" s="9">
        <v>0</v>
      </c>
      <c r="E18" s="9">
        <v>9.3456059694290003E-4</v>
      </c>
      <c r="F18" s="9">
        <v>1.77590086657E-4</v>
      </c>
      <c r="G18" s="9">
        <f t="shared" si="0"/>
        <v>9.3456059694290003E-4</v>
      </c>
      <c r="H18" s="2" t="str">
        <f t="shared" si="1"/>
        <v>llama3.1:8b-instruct-fp16</v>
      </c>
    </row>
    <row r="19" spans="1:8" x14ac:dyDescent="0.2">
      <c r="A19" s="2">
        <v>18</v>
      </c>
      <c r="B19" s="2">
        <v>18</v>
      </c>
      <c r="C19" s="9">
        <v>0</v>
      </c>
      <c r="D19" s="9">
        <v>2.8026417463219999E-4</v>
      </c>
      <c r="E19" s="9">
        <v>3.7091059078099998E-5</v>
      </c>
      <c r="F19" s="9">
        <v>3.2111610884649999E-4</v>
      </c>
      <c r="G19" s="9">
        <f t="shared" si="0"/>
        <v>3.2111610884649999E-4</v>
      </c>
      <c r="H19" s="2" t="str">
        <f t="shared" si="1"/>
        <v>phi4:14b</v>
      </c>
    </row>
    <row r="20" spans="1:8" x14ac:dyDescent="0.2">
      <c r="A20" s="2">
        <v>19</v>
      </c>
      <c r="B20" s="2">
        <v>19</v>
      </c>
      <c r="C20" s="9">
        <v>5.6370614362614398E-3</v>
      </c>
      <c r="D20" s="9">
        <v>9.9462153489829992E-4</v>
      </c>
      <c r="E20" s="9">
        <v>9.9802146266610007E-4</v>
      </c>
      <c r="F20" s="9">
        <v>1.3848106260411399E-3</v>
      </c>
      <c r="G20" s="9">
        <f t="shared" si="0"/>
        <v>5.6370614362614398E-3</v>
      </c>
      <c r="H20" s="2" t="str">
        <f t="shared" si="1"/>
        <v>ftllama3.1</v>
      </c>
    </row>
    <row r="21" spans="1:8" x14ac:dyDescent="0.2">
      <c r="A21" s="2">
        <v>20</v>
      </c>
      <c r="B21" s="2">
        <v>20</v>
      </c>
      <c r="C21" s="9">
        <v>3.0734343667115398E-2</v>
      </c>
      <c r="D21" s="9">
        <v>1.25312655282739E-2</v>
      </c>
      <c r="E21" s="9">
        <v>7.2725354327953197E-3</v>
      </c>
      <c r="F21" s="9">
        <v>4.7509112661438301E-3</v>
      </c>
      <c r="G21" s="9">
        <f t="shared" si="0"/>
        <v>3.0734343667115398E-2</v>
      </c>
      <c r="H21" s="2" t="str">
        <f t="shared" si="1"/>
        <v>ftllama3.1</v>
      </c>
    </row>
    <row r="22" spans="1:8" x14ac:dyDescent="0.2">
      <c r="A22" s="2">
        <v>21</v>
      </c>
      <c r="B22" s="2">
        <v>21</v>
      </c>
      <c r="C22" s="9">
        <v>0</v>
      </c>
      <c r="D22" s="9">
        <v>1.93193238894E-5</v>
      </c>
      <c r="E22" s="9">
        <v>0</v>
      </c>
      <c r="F22" s="9">
        <v>3.71013629982E-4</v>
      </c>
      <c r="G22" s="9">
        <f t="shared" si="0"/>
        <v>3.71013629982E-4</v>
      </c>
      <c r="H22" s="2" t="str">
        <f t="shared" si="1"/>
        <v>phi4:14b</v>
      </c>
    </row>
    <row r="23" spans="1:8" x14ac:dyDescent="0.2">
      <c r="A23" s="2">
        <v>22</v>
      </c>
      <c r="B23" s="2">
        <v>22</v>
      </c>
      <c r="C23" s="9">
        <v>1.62317050354821E-3</v>
      </c>
      <c r="D23" s="9">
        <v>3.6538062184779998E-4</v>
      </c>
      <c r="E23" s="9">
        <v>1.082247322691E-4</v>
      </c>
      <c r="F23" s="9">
        <v>1.3875250671320001E-4</v>
      </c>
      <c r="G23" s="9">
        <f t="shared" si="0"/>
        <v>1.62317050354821E-3</v>
      </c>
      <c r="H23" s="2" t="str">
        <f t="shared" si="1"/>
        <v>ftllama3.1</v>
      </c>
    </row>
    <row r="24" spans="1:8" x14ac:dyDescent="0.2">
      <c r="A24" s="2">
        <v>23</v>
      </c>
      <c r="B24" s="2">
        <v>23</v>
      </c>
      <c r="C24" s="9">
        <v>2.2063823682921201E-3</v>
      </c>
      <c r="D24" s="9">
        <v>1.7849740439230001E-4</v>
      </c>
      <c r="E24" s="9">
        <v>0</v>
      </c>
      <c r="F24" s="9">
        <v>2.0935314907030001E-4</v>
      </c>
      <c r="G24" s="9">
        <f t="shared" si="0"/>
        <v>2.2063823682921201E-3</v>
      </c>
      <c r="H24" s="2" t="str">
        <f t="shared" si="1"/>
        <v>ftllama3.1</v>
      </c>
    </row>
    <row r="25" spans="1:8" x14ac:dyDescent="0.2">
      <c r="A25" s="2">
        <v>24</v>
      </c>
      <c r="B25" s="2">
        <v>24</v>
      </c>
      <c r="C25" s="9">
        <v>1.94996642347957E-2</v>
      </c>
      <c r="D25" s="9">
        <v>5.4055373583521103E-3</v>
      </c>
      <c r="E25" s="9">
        <v>9.1511227456586696E-3</v>
      </c>
      <c r="F25" s="9">
        <v>3.4521766455976998E-3</v>
      </c>
      <c r="G25" s="9">
        <f t="shared" si="0"/>
        <v>1.94996642347957E-2</v>
      </c>
      <c r="H25" s="2" t="str">
        <f t="shared" si="1"/>
        <v>ftllama3.1</v>
      </c>
    </row>
    <row r="26" spans="1:8" x14ac:dyDescent="0.2">
      <c r="A26" s="2">
        <v>25</v>
      </c>
      <c r="B26" s="2">
        <v>25</v>
      </c>
      <c r="C26" s="9">
        <v>1.62317050354821E-3</v>
      </c>
      <c r="D26" s="9">
        <v>0</v>
      </c>
      <c r="E26" s="9">
        <v>1.9173507046499999E-5</v>
      </c>
      <c r="F26" s="9">
        <v>1.560722012073E-4</v>
      </c>
      <c r="G26" s="9">
        <f t="shared" si="0"/>
        <v>1.62317050354821E-3</v>
      </c>
      <c r="H26" s="2" t="str">
        <f t="shared" si="1"/>
        <v>ftllama3.1</v>
      </c>
    </row>
    <row r="27" spans="1:8" x14ac:dyDescent="0.2">
      <c r="A27" s="2">
        <v>26</v>
      </c>
      <c r="B27" s="2">
        <v>26</v>
      </c>
      <c r="C27" s="9">
        <v>0</v>
      </c>
      <c r="D27" s="9">
        <v>7.0479211696819997E-4</v>
      </c>
      <c r="E27" s="9">
        <v>0</v>
      </c>
      <c r="F27" s="9">
        <v>6.9581242943449998E-4</v>
      </c>
      <c r="G27" s="9">
        <f t="shared" si="0"/>
        <v>7.0479211696819997E-4</v>
      </c>
      <c r="H27" s="2" t="str">
        <f t="shared" si="1"/>
        <v>ftphi4</v>
      </c>
    </row>
    <row r="28" spans="1:8" x14ac:dyDescent="0.2">
      <c r="A28" s="2">
        <v>27</v>
      </c>
      <c r="B28" s="2">
        <v>27</v>
      </c>
      <c r="C28" s="9">
        <v>0</v>
      </c>
      <c r="D28" s="9">
        <v>6.9733495890559997E-4</v>
      </c>
      <c r="E28" s="9">
        <v>3.0066528623699999E-5</v>
      </c>
      <c r="F28" s="9">
        <v>8.3395154714319998E-4</v>
      </c>
      <c r="G28" s="9">
        <f t="shared" si="0"/>
        <v>8.3395154714319998E-4</v>
      </c>
      <c r="H28" s="2" t="str">
        <f t="shared" si="1"/>
        <v>phi4:14b</v>
      </c>
    </row>
    <row r="29" spans="1:8" x14ac:dyDescent="0.2">
      <c r="A29" s="2">
        <v>28</v>
      </c>
      <c r="B29" s="2">
        <v>28</v>
      </c>
      <c r="C29" s="9">
        <v>0</v>
      </c>
      <c r="D29" s="9">
        <v>5.9953781643079995E-4</v>
      </c>
      <c r="E29" s="9">
        <v>0</v>
      </c>
      <c r="F29" s="9">
        <v>9.9665917722239995E-4</v>
      </c>
      <c r="G29" s="9">
        <f t="shared" si="0"/>
        <v>9.9665917722239995E-4</v>
      </c>
      <c r="H29" s="2" t="str">
        <f t="shared" si="1"/>
        <v>phi4:14b</v>
      </c>
    </row>
    <row r="30" spans="1:8" x14ac:dyDescent="0.2">
      <c r="A30" s="2">
        <v>29</v>
      </c>
      <c r="B30" s="2">
        <v>29</v>
      </c>
      <c r="C30" s="9">
        <v>7.8121129689471998E-3</v>
      </c>
      <c r="D30" s="9">
        <v>2.8638305042740002E-4</v>
      </c>
      <c r="E30" s="9">
        <v>5.2429381757970002E-4</v>
      </c>
      <c r="F30" s="9">
        <v>1.15645995662946E-3</v>
      </c>
      <c r="G30" s="9">
        <f t="shared" si="0"/>
        <v>7.8121129689471998E-3</v>
      </c>
      <c r="H30" s="2" t="str">
        <f t="shared" si="1"/>
        <v>ftllama3.1</v>
      </c>
    </row>
    <row r="31" spans="1:8" x14ac:dyDescent="0.2">
      <c r="A31" s="2">
        <v>30</v>
      </c>
      <c r="B31" s="2">
        <v>30</v>
      </c>
      <c r="C31" s="9">
        <v>9.7726551832498093E-3</v>
      </c>
      <c r="D31" s="9">
        <v>3.4737617941573199E-3</v>
      </c>
      <c r="E31" s="9">
        <v>6.3095329928078798E-3</v>
      </c>
      <c r="F31" s="9">
        <v>2.6881462595026401E-3</v>
      </c>
      <c r="G31" s="9">
        <f t="shared" si="0"/>
        <v>9.7726551832498093E-3</v>
      </c>
      <c r="H31" s="2" t="str">
        <f t="shared" si="1"/>
        <v>ftllama3.1</v>
      </c>
    </row>
    <row r="32" spans="1:8" x14ac:dyDescent="0.2">
      <c r="A32" s="2">
        <v>31</v>
      </c>
      <c r="B32" s="2">
        <v>31</v>
      </c>
      <c r="C32" s="9">
        <v>2.1683381178549298E-2</v>
      </c>
      <c r="D32" s="9">
        <v>7.6500607770867597E-3</v>
      </c>
      <c r="E32" s="9">
        <v>1.0972234034644699E-2</v>
      </c>
      <c r="F32" s="9">
        <v>4.5507898903451799E-3</v>
      </c>
      <c r="G32" s="9">
        <f t="shared" si="0"/>
        <v>2.1683381178549298E-2</v>
      </c>
      <c r="H32" s="2" t="str">
        <f t="shared" si="1"/>
        <v>ftllama3.1</v>
      </c>
    </row>
    <row r="33" spans="1:8" x14ac:dyDescent="0.2">
      <c r="A33" s="2">
        <v>32</v>
      </c>
      <c r="B33" s="2">
        <v>32</v>
      </c>
      <c r="C33" s="9">
        <v>0</v>
      </c>
      <c r="D33" s="9">
        <v>2.077287728233E-4</v>
      </c>
      <c r="E33" s="9">
        <v>2.9440067508919998E-4</v>
      </c>
      <c r="F33" s="9">
        <v>1.77652693154E-4</v>
      </c>
      <c r="G33" s="9">
        <f t="shared" si="0"/>
        <v>2.9440067508919998E-4</v>
      </c>
      <c r="H33" s="2" t="str">
        <f t="shared" si="1"/>
        <v>llama3.1:8b-instruct-fp16</v>
      </c>
    </row>
    <row r="34" spans="1:8" x14ac:dyDescent="0.2">
      <c r="A34" s="2">
        <v>33</v>
      </c>
      <c r="B34" s="2">
        <v>33</v>
      </c>
      <c r="C34" s="9">
        <v>0</v>
      </c>
      <c r="D34" s="9">
        <v>2.8427395404180002E-4</v>
      </c>
      <c r="E34" s="9">
        <v>0</v>
      </c>
      <c r="F34" s="9">
        <v>3.1924033038579998E-4</v>
      </c>
      <c r="G34" s="9">
        <f t="shared" si="0"/>
        <v>3.1924033038579998E-4</v>
      </c>
      <c r="H34" s="2" t="str">
        <f t="shared" si="1"/>
        <v>phi4:14b</v>
      </c>
    </row>
    <row r="35" spans="1:8" x14ac:dyDescent="0.2">
      <c r="A35" s="2">
        <v>34</v>
      </c>
      <c r="B35" s="2">
        <v>34</v>
      </c>
      <c r="C35" s="9">
        <v>0</v>
      </c>
      <c r="D35" s="9">
        <v>7.12823089478E-5</v>
      </c>
      <c r="E35" s="9">
        <v>2.6929027267860001E-4</v>
      </c>
      <c r="F35" s="9">
        <v>4.2268623032469998E-4</v>
      </c>
      <c r="G35" s="9">
        <f t="shared" si="0"/>
        <v>4.2268623032469998E-4</v>
      </c>
      <c r="H35" s="2" t="str">
        <f t="shared" si="1"/>
        <v>phi4:14b</v>
      </c>
    </row>
    <row r="36" spans="1:8" x14ac:dyDescent="0.2">
      <c r="A36" s="2">
        <v>35</v>
      </c>
      <c r="B36" s="2">
        <v>35</v>
      </c>
      <c r="C36" s="9">
        <v>0</v>
      </c>
      <c r="D36" s="9">
        <v>2.360064320133E-4</v>
      </c>
      <c r="E36" s="9">
        <v>2.2195894271140001E-4</v>
      </c>
      <c r="F36" s="9">
        <v>6.4931764333910004E-4</v>
      </c>
      <c r="G36" s="9">
        <f t="shared" si="0"/>
        <v>6.4931764333910004E-4</v>
      </c>
      <c r="H36" s="2" t="str">
        <f t="shared" si="1"/>
        <v>phi4:14b</v>
      </c>
    </row>
    <row r="37" spans="1:8" x14ac:dyDescent="0.2">
      <c r="A37" s="2">
        <v>36</v>
      </c>
      <c r="B37" s="2">
        <v>36</v>
      </c>
      <c r="C37" s="9">
        <v>2.6929027267860001E-4</v>
      </c>
      <c r="D37" s="9">
        <v>1.79702518008915E-3</v>
      </c>
      <c r="E37" s="9">
        <v>7.4442420820039999E-4</v>
      </c>
      <c r="F37" s="9">
        <v>1.21575575654527E-3</v>
      </c>
      <c r="G37" s="9">
        <f t="shared" si="0"/>
        <v>1.79702518008915E-3</v>
      </c>
      <c r="H37" s="2" t="str">
        <f t="shared" si="1"/>
        <v>ftphi4</v>
      </c>
    </row>
    <row r="38" spans="1:8" x14ac:dyDescent="0.2">
      <c r="A38" s="2">
        <v>37</v>
      </c>
      <c r="B38" s="2">
        <v>37</v>
      </c>
      <c r="C38" s="9">
        <v>9.4891262772892199E-3</v>
      </c>
      <c r="D38" s="9">
        <v>4.64212067391989E-3</v>
      </c>
      <c r="E38" s="9">
        <v>3.6281746163565102E-3</v>
      </c>
      <c r="F38" s="9">
        <v>2.15111789626202E-3</v>
      </c>
      <c r="G38" s="9">
        <f t="shared" si="0"/>
        <v>9.4891262772892199E-3</v>
      </c>
      <c r="H38" s="2" t="str">
        <f t="shared" si="1"/>
        <v>ftllama3.1</v>
      </c>
    </row>
    <row r="39" spans="1:8" x14ac:dyDescent="0.2">
      <c r="A39" s="2">
        <v>38</v>
      </c>
      <c r="B39" s="2">
        <v>38</v>
      </c>
      <c r="C39" s="9">
        <v>4.3413473559277401E-3</v>
      </c>
      <c r="D39" s="9">
        <v>4.7127436680189998E-4</v>
      </c>
      <c r="E39" s="9">
        <v>2.7333109972200202E-3</v>
      </c>
      <c r="F39" s="9">
        <v>6.4499694687709995E-4</v>
      </c>
      <c r="G39" s="9">
        <f t="shared" si="0"/>
        <v>4.3413473559277401E-3</v>
      </c>
      <c r="H39" s="2" t="str">
        <f t="shared" si="1"/>
        <v>ftllama3.1</v>
      </c>
    </row>
    <row r="40" spans="1:8" x14ac:dyDescent="0.2">
      <c r="A40" s="2">
        <v>39</v>
      </c>
      <c r="B40" s="2">
        <v>39</v>
      </c>
      <c r="C40" s="9">
        <v>9.0040458333013294E-3</v>
      </c>
      <c r="D40" s="9">
        <v>1.85614958006356E-3</v>
      </c>
      <c r="E40" s="9">
        <v>6.8228848095584103E-3</v>
      </c>
      <c r="F40" s="9">
        <v>1.6121482987987901E-3</v>
      </c>
      <c r="G40" s="9">
        <f t="shared" si="0"/>
        <v>9.0040458333013294E-3</v>
      </c>
      <c r="H40" s="2" t="str">
        <f t="shared" si="1"/>
        <v>ftllama3.1</v>
      </c>
    </row>
    <row r="41" spans="1:8" x14ac:dyDescent="0.2">
      <c r="A41" s="2">
        <v>40</v>
      </c>
      <c r="B41" s="2">
        <v>40</v>
      </c>
      <c r="C41" s="9">
        <v>0</v>
      </c>
      <c r="D41" s="9">
        <v>8.6014591423499997E-5</v>
      </c>
      <c r="E41" s="9">
        <v>5.2393287686400003E-5</v>
      </c>
      <c r="F41" s="9">
        <v>6.3911402997200001E-5</v>
      </c>
      <c r="G41" s="9">
        <f t="shared" si="0"/>
        <v>8.6014591423499997E-5</v>
      </c>
      <c r="H41" s="2" t="str">
        <f t="shared" si="1"/>
        <v>ftphi4</v>
      </c>
    </row>
    <row r="42" spans="1:8" x14ac:dyDescent="0.2">
      <c r="A42" s="2">
        <v>41</v>
      </c>
      <c r="B42" s="2">
        <v>41</v>
      </c>
      <c r="C42" s="9">
        <v>0</v>
      </c>
      <c r="D42" s="9">
        <v>6.4504632194099999E-5</v>
      </c>
      <c r="E42" s="9">
        <v>0</v>
      </c>
      <c r="F42" s="9">
        <v>8.8748924567200006E-5</v>
      </c>
      <c r="G42" s="9">
        <f t="shared" si="0"/>
        <v>8.8748924567200006E-5</v>
      </c>
      <c r="H42" s="2" t="str">
        <f t="shared" si="1"/>
        <v>phi4:14b</v>
      </c>
    </row>
    <row r="43" spans="1:8" x14ac:dyDescent="0.2">
      <c r="A43" s="2">
        <v>42</v>
      </c>
      <c r="B43" s="2">
        <v>42</v>
      </c>
      <c r="C43" s="9">
        <v>0</v>
      </c>
      <c r="D43" s="9">
        <v>4.2867986485400001E-5</v>
      </c>
      <c r="E43" s="9">
        <v>0</v>
      </c>
      <c r="F43" s="9">
        <v>2.0570876741999999E-5</v>
      </c>
      <c r="G43" s="9">
        <f t="shared" si="0"/>
        <v>4.2867986485400001E-5</v>
      </c>
      <c r="H43" s="2" t="str">
        <f t="shared" si="1"/>
        <v>ftphi4</v>
      </c>
    </row>
    <row r="44" spans="1:8" x14ac:dyDescent="0.2">
      <c r="A44" s="2">
        <v>43</v>
      </c>
      <c r="B44" s="2">
        <v>43</v>
      </c>
      <c r="C44" s="9">
        <v>3.7563794874586102E-3</v>
      </c>
      <c r="D44" s="9">
        <v>1.30348102788307E-3</v>
      </c>
      <c r="E44" s="9">
        <v>4.4977458027590598E-3</v>
      </c>
      <c r="F44" s="9">
        <v>1.17153768826808E-3</v>
      </c>
      <c r="G44" s="9">
        <f t="shared" si="0"/>
        <v>4.4977458027590598E-3</v>
      </c>
      <c r="H44" s="2" t="str">
        <f t="shared" si="1"/>
        <v>llama3.1:8b-instruct-fp16</v>
      </c>
    </row>
    <row r="45" spans="1:8" x14ac:dyDescent="0.2">
      <c r="A45" s="2">
        <v>44</v>
      </c>
      <c r="B45" s="2">
        <v>44</v>
      </c>
      <c r="C45" s="9">
        <v>1.38727379630186E-3</v>
      </c>
      <c r="D45" s="9">
        <v>8.7484351409200002E-4</v>
      </c>
      <c r="E45" s="9">
        <v>1.57567446419437E-3</v>
      </c>
      <c r="F45" s="9">
        <v>7.7417587287659999E-4</v>
      </c>
      <c r="G45" s="9">
        <f t="shared" si="0"/>
        <v>1.57567446419437E-3</v>
      </c>
      <c r="H45" s="2" t="str">
        <f t="shared" si="1"/>
        <v>llama3.1:8b-instruct-fp16</v>
      </c>
    </row>
    <row r="46" spans="1:8" x14ac:dyDescent="0.2">
      <c r="A46" s="2">
        <v>45</v>
      </c>
      <c r="B46" s="2">
        <v>45</v>
      </c>
      <c r="C46" s="9">
        <v>0</v>
      </c>
      <c r="D46" s="9">
        <v>5.3624557663799999E-5</v>
      </c>
      <c r="E46" s="9">
        <v>8.3554344850499996E-5</v>
      </c>
      <c r="F46" s="9">
        <v>9.0557948819200001E-5</v>
      </c>
      <c r="G46" s="9">
        <f t="shared" si="0"/>
        <v>9.0557948819200001E-5</v>
      </c>
      <c r="H46" s="2" t="str">
        <f t="shared" si="1"/>
        <v>phi4:14b</v>
      </c>
    </row>
    <row r="47" spans="1:8" x14ac:dyDescent="0.2">
      <c r="A47" s="2">
        <v>46</v>
      </c>
      <c r="B47" s="2">
        <v>46</v>
      </c>
      <c r="C47" s="9">
        <v>7.1173815938109996E-4</v>
      </c>
      <c r="D47" s="9">
        <v>6.4100018270049999E-4</v>
      </c>
      <c r="E47" s="9">
        <v>3.6454146154159999E-4</v>
      </c>
      <c r="F47" s="9">
        <v>8.9260065828319999E-4</v>
      </c>
      <c r="G47" s="9">
        <f t="shared" si="0"/>
        <v>8.9260065828319999E-4</v>
      </c>
      <c r="H47" s="2" t="str">
        <f t="shared" si="1"/>
        <v>phi4:14b</v>
      </c>
    </row>
    <row r="48" spans="1:8" x14ac:dyDescent="0.2">
      <c r="A48" s="2">
        <v>47</v>
      </c>
      <c r="B48" s="2">
        <v>47</v>
      </c>
      <c r="C48" s="9">
        <v>3.07812173268757E-3</v>
      </c>
      <c r="D48" s="9">
        <v>2.78192537537376E-3</v>
      </c>
      <c r="E48" s="9">
        <v>5.0894379599152901E-3</v>
      </c>
      <c r="F48" s="9">
        <v>2.9759403492789702E-3</v>
      </c>
      <c r="G48" s="9">
        <f t="shared" si="0"/>
        <v>5.0894379599152901E-3</v>
      </c>
      <c r="H48" s="2" t="str">
        <f t="shared" si="1"/>
        <v>llama3.1:8b-instruct-fp16</v>
      </c>
    </row>
    <row r="49" spans="1:8" x14ac:dyDescent="0.2">
      <c r="A49" s="2">
        <v>48</v>
      </c>
      <c r="B49" s="2">
        <v>48</v>
      </c>
      <c r="C49" s="9">
        <v>1.59411548520438E-3</v>
      </c>
      <c r="D49" s="9">
        <v>1.9645785014810301E-3</v>
      </c>
      <c r="E49" s="9">
        <v>6.0826135608034997E-3</v>
      </c>
      <c r="F49" s="9">
        <v>1.33399152795651E-3</v>
      </c>
      <c r="G49" s="9">
        <f t="shared" si="0"/>
        <v>6.0826135608034997E-3</v>
      </c>
      <c r="H49" s="2" t="str">
        <f t="shared" si="1"/>
        <v>llama3.1:8b-instruct-fp16</v>
      </c>
    </row>
    <row r="50" spans="1:8" x14ac:dyDescent="0.2">
      <c r="A50" s="2">
        <v>49</v>
      </c>
      <c r="B50" s="2">
        <v>49</v>
      </c>
      <c r="C50" s="9">
        <v>0</v>
      </c>
      <c r="D50" s="9">
        <v>3.80939537925E-5</v>
      </c>
      <c r="E50" s="9">
        <v>3.5384753452880001E-3</v>
      </c>
      <c r="F50" s="9">
        <v>3.3319283642669999E-4</v>
      </c>
      <c r="G50" s="9">
        <f t="shared" si="0"/>
        <v>3.5384753452880001E-3</v>
      </c>
      <c r="H50" s="2" t="str">
        <f t="shared" si="1"/>
        <v>llama3.1:8b-instruct-fp16</v>
      </c>
    </row>
    <row r="51" spans="1:8" x14ac:dyDescent="0.2">
      <c r="A51" s="2">
        <v>50</v>
      </c>
      <c r="B51" s="2">
        <v>50</v>
      </c>
      <c r="C51" s="9">
        <v>1.61963552236557E-3</v>
      </c>
      <c r="D51" s="9">
        <v>1.189015672675E-4</v>
      </c>
      <c r="E51" s="9">
        <v>1.61963552236557E-3</v>
      </c>
      <c r="F51" s="9">
        <v>1.561904093251E-4</v>
      </c>
      <c r="G51" s="9">
        <f t="shared" si="0"/>
        <v>1.61963552236557E-3</v>
      </c>
      <c r="H51" s="2" t="str">
        <f t="shared" si="1"/>
        <v>llama3.1:8b-instruct-fp16</v>
      </c>
    </row>
    <row r="52" spans="1:8" x14ac:dyDescent="0.2">
      <c r="A52" s="2">
        <v>51</v>
      </c>
      <c r="B52" s="2">
        <v>51</v>
      </c>
      <c r="C52" s="9">
        <v>6.6921918237182699E-3</v>
      </c>
      <c r="D52" s="9">
        <v>1.80128852537434E-3</v>
      </c>
      <c r="E52" s="9">
        <v>3.0303623859903599E-3</v>
      </c>
      <c r="F52" s="9">
        <v>1.9369761226698699E-3</v>
      </c>
      <c r="G52" s="9">
        <f t="shared" si="0"/>
        <v>6.6921918237182699E-3</v>
      </c>
      <c r="H52" s="2" t="str">
        <f t="shared" si="1"/>
        <v>ftllama3.1</v>
      </c>
    </row>
    <row r="53" spans="1:8" x14ac:dyDescent="0.2">
      <c r="A53" s="2">
        <v>52</v>
      </c>
      <c r="B53" s="2">
        <v>52</v>
      </c>
      <c r="C53" s="9">
        <v>0</v>
      </c>
      <c r="D53" s="9">
        <v>6.3657867057E-5</v>
      </c>
      <c r="E53" s="9">
        <v>0</v>
      </c>
      <c r="F53" s="9">
        <v>1.181517328535E-4</v>
      </c>
      <c r="G53" s="9">
        <f t="shared" si="0"/>
        <v>1.181517328535E-4</v>
      </c>
      <c r="H53" s="2" t="str">
        <f t="shared" si="1"/>
        <v>phi4:14b</v>
      </c>
    </row>
    <row r="54" spans="1:8" x14ac:dyDescent="0.2">
      <c r="A54" s="2">
        <v>53</v>
      </c>
      <c r="B54" s="2">
        <v>53</v>
      </c>
      <c r="C54" s="9">
        <v>0</v>
      </c>
      <c r="D54" s="9">
        <v>1.8061974435113299E-3</v>
      </c>
      <c r="E54" s="9">
        <v>0</v>
      </c>
      <c r="F54" s="9">
        <v>1.41744883232084E-3</v>
      </c>
      <c r="G54" s="9">
        <f t="shared" si="0"/>
        <v>1.8061974435113299E-3</v>
      </c>
      <c r="H54" s="2" t="str">
        <f t="shared" si="1"/>
        <v>ftphi4</v>
      </c>
    </row>
    <row r="55" spans="1:8" x14ac:dyDescent="0.2">
      <c r="A55" s="2">
        <v>54</v>
      </c>
      <c r="B55" s="2">
        <v>54</v>
      </c>
      <c r="C55" s="9">
        <v>0</v>
      </c>
      <c r="D55" s="9">
        <v>6.112912619886E-4</v>
      </c>
      <c r="E55" s="9">
        <v>0</v>
      </c>
      <c r="F55" s="9">
        <v>1.28666485127593E-3</v>
      </c>
      <c r="G55" s="9">
        <f t="shared" si="0"/>
        <v>1.28666485127593E-3</v>
      </c>
      <c r="H55" s="2" t="str">
        <f t="shared" si="1"/>
        <v>phi4:14b</v>
      </c>
    </row>
    <row r="56" spans="1:8" x14ac:dyDescent="0.2">
      <c r="A56" s="2">
        <v>55</v>
      </c>
      <c r="B56" s="2">
        <v>55</v>
      </c>
      <c r="C56" s="9">
        <v>0</v>
      </c>
      <c r="D56" s="9">
        <v>2.5320252170789998E-4</v>
      </c>
      <c r="E56" s="9">
        <v>1.3156396869039999E-4</v>
      </c>
      <c r="F56" s="9">
        <v>1.2088648176619999E-4</v>
      </c>
      <c r="G56" s="9">
        <f t="shared" si="0"/>
        <v>2.5320252170789998E-4</v>
      </c>
      <c r="H56" s="2" t="str">
        <f t="shared" si="1"/>
        <v>ftphi4</v>
      </c>
    </row>
    <row r="57" spans="1:8" x14ac:dyDescent="0.2">
      <c r="A57" s="2">
        <v>56</v>
      </c>
      <c r="B57" s="2">
        <v>56</v>
      </c>
      <c r="C57" s="9">
        <v>0</v>
      </c>
      <c r="D57" s="9">
        <v>2.6272500399500003E-4</v>
      </c>
      <c r="E57" s="9">
        <v>4.4377681998799997E-4</v>
      </c>
      <c r="F57" s="9">
        <v>1.713272583272E-4</v>
      </c>
      <c r="G57" s="9">
        <f t="shared" si="0"/>
        <v>4.4377681998799997E-4</v>
      </c>
      <c r="H57" s="2" t="str">
        <f t="shared" si="1"/>
        <v>llama3.1:8b-instruct-fp16</v>
      </c>
    </row>
    <row r="58" spans="1:8" x14ac:dyDescent="0.2">
      <c r="A58" s="2">
        <v>57</v>
      </c>
      <c r="B58" s="2">
        <v>57</v>
      </c>
      <c r="C58" s="9">
        <v>3.80109321059925E-3</v>
      </c>
      <c r="D58" s="9">
        <v>9.5267785613290001E-4</v>
      </c>
      <c r="E58" s="9">
        <v>4.0739340973749999E-4</v>
      </c>
      <c r="F58" s="9">
        <v>1.26480702144492E-3</v>
      </c>
      <c r="G58" s="9">
        <f t="shared" si="0"/>
        <v>3.80109321059925E-3</v>
      </c>
      <c r="H58" s="2" t="str">
        <f t="shared" si="1"/>
        <v>ftllama3.1</v>
      </c>
    </row>
    <row r="59" spans="1:8" x14ac:dyDescent="0.2">
      <c r="A59" s="2">
        <v>58</v>
      </c>
      <c r="B59" s="2">
        <v>58</v>
      </c>
      <c r="C59" s="9">
        <v>9.2405240716678695E-3</v>
      </c>
      <c r="D59" s="9">
        <v>3.06518733933834E-3</v>
      </c>
      <c r="E59" s="9">
        <v>7.8416489064693402E-3</v>
      </c>
      <c r="F59" s="9">
        <v>1.68499739541273E-3</v>
      </c>
      <c r="G59" s="9">
        <f t="shared" si="0"/>
        <v>9.2405240716678695E-3</v>
      </c>
      <c r="H59" s="2" t="str">
        <f t="shared" si="1"/>
        <v>ftllama3.1</v>
      </c>
    </row>
    <row r="60" spans="1:8" x14ac:dyDescent="0.2">
      <c r="A60" s="2">
        <v>59</v>
      </c>
      <c r="B60" s="2">
        <v>59</v>
      </c>
      <c r="C60" s="9">
        <v>1.3122877185898101E-2</v>
      </c>
      <c r="D60" s="9">
        <v>3.7548470260974501E-3</v>
      </c>
      <c r="E60" s="9">
        <v>8.2195286639034706E-3</v>
      </c>
      <c r="F60" s="9">
        <v>3.3157686203984199E-3</v>
      </c>
      <c r="G60" s="9">
        <f t="shared" si="0"/>
        <v>1.3122877185898101E-2</v>
      </c>
      <c r="H60" s="2" t="str">
        <f t="shared" si="1"/>
        <v>ftllama3.1</v>
      </c>
    </row>
    <row r="61" spans="1:8" x14ac:dyDescent="0.2">
      <c r="A61" s="2">
        <v>60</v>
      </c>
      <c r="B61" s="2">
        <v>60</v>
      </c>
      <c r="C61" s="9">
        <v>2.6395515139609999E-4</v>
      </c>
      <c r="D61" s="9">
        <v>2.5767292328440002E-4</v>
      </c>
      <c r="E61" s="9">
        <v>2.54360599709408E-3</v>
      </c>
      <c r="F61" s="9">
        <v>4.4454748941849997E-4</v>
      </c>
      <c r="G61" s="9">
        <f t="shared" si="0"/>
        <v>2.54360599709408E-3</v>
      </c>
      <c r="H61" s="2" t="str">
        <f t="shared" si="1"/>
        <v>llama3.1:8b-instruct-fp16</v>
      </c>
    </row>
    <row r="62" spans="1:8" x14ac:dyDescent="0.2">
      <c r="A62" s="2">
        <v>61</v>
      </c>
      <c r="B62" s="2">
        <v>61</v>
      </c>
      <c r="C62" s="9">
        <v>4.5585410203784699E-3</v>
      </c>
      <c r="D62" s="9">
        <v>2.2898065940742999E-3</v>
      </c>
      <c r="E62" s="9">
        <v>2.80799968999677E-3</v>
      </c>
      <c r="F62" s="9">
        <v>1.47398372979036E-3</v>
      </c>
      <c r="G62" s="9">
        <f t="shared" si="0"/>
        <v>4.5585410203784699E-3</v>
      </c>
      <c r="H62" s="2" t="str">
        <f t="shared" si="1"/>
        <v>ftllama3.1</v>
      </c>
    </row>
    <row r="63" spans="1:8" x14ac:dyDescent="0.2">
      <c r="A63" s="2">
        <v>62</v>
      </c>
      <c r="B63" s="2">
        <v>62</v>
      </c>
      <c r="C63" s="9">
        <v>9.5082176050969493E-3</v>
      </c>
      <c r="D63" s="9">
        <v>3.7063862030793501E-3</v>
      </c>
      <c r="E63" s="9">
        <v>6.1022409969674601E-3</v>
      </c>
      <c r="F63" s="9">
        <v>2.0820322529678898E-3</v>
      </c>
      <c r="G63" s="9">
        <f t="shared" si="0"/>
        <v>9.5082176050969493E-3</v>
      </c>
      <c r="H63" s="2" t="str">
        <f t="shared" si="1"/>
        <v>ftllama3.1</v>
      </c>
    </row>
    <row r="64" spans="1:8" x14ac:dyDescent="0.2">
      <c r="A64" s="2">
        <v>63</v>
      </c>
      <c r="B64" s="2">
        <v>63</v>
      </c>
      <c r="C64" s="9">
        <v>9.7611777284847805E-3</v>
      </c>
      <c r="D64" s="9">
        <v>5.55498024914413E-3</v>
      </c>
      <c r="E64" s="9">
        <v>3.5313302218647901E-3</v>
      </c>
      <c r="F64" s="9">
        <v>4.9722887575626299E-3</v>
      </c>
      <c r="G64" s="9">
        <f t="shared" si="0"/>
        <v>9.7611777284847805E-3</v>
      </c>
      <c r="H64" s="2" t="str">
        <f t="shared" si="1"/>
        <v>ftllama3.1</v>
      </c>
    </row>
    <row r="65" spans="1:8" x14ac:dyDescent="0.2">
      <c r="A65" s="2">
        <v>64</v>
      </c>
      <c r="B65" s="2">
        <v>64</v>
      </c>
      <c r="C65" s="9">
        <v>5.2715574790324401E-3</v>
      </c>
      <c r="D65" s="9">
        <v>5.1185805017929997E-4</v>
      </c>
      <c r="E65" s="9">
        <v>1.7908267144645901E-3</v>
      </c>
      <c r="F65" s="9">
        <v>6.8489868094080003E-4</v>
      </c>
      <c r="G65" s="9">
        <f t="shared" si="0"/>
        <v>5.2715574790324401E-3</v>
      </c>
      <c r="H65" s="2" t="str">
        <f t="shared" si="1"/>
        <v>ftllama3.1</v>
      </c>
    </row>
    <row r="66" spans="1:8" x14ac:dyDescent="0.2">
      <c r="A66" s="2">
        <v>65</v>
      </c>
      <c r="B66" s="2">
        <v>65</v>
      </c>
      <c r="C66" s="9">
        <v>1.00502054373334E-2</v>
      </c>
      <c r="D66" s="9">
        <v>1.5830012188026901E-3</v>
      </c>
      <c r="E66" s="9">
        <v>5.9854243017200904E-3</v>
      </c>
      <c r="F66" s="9">
        <v>2.0008804476154699E-3</v>
      </c>
      <c r="G66" s="9">
        <f t="shared" si="0"/>
        <v>1.00502054373334E-2</v>
      </c>
      <c r="H66" s="2" t="str">
        <f t="shared" si="1"/>
        <v>ftllama3.1</v>
      </c>
    </row>
    <row r="67" spans="1:8" x14ac:dyDescent="0.2">
      <c r="A67" s="2">
        <v>66</v>
      </c>
      <c r="B67" s="2">
        <v>66</v>
      </c>
      <c r="C67" s="9">
        <v>0</v>
      </c>
      <c r="D67" s="9">
        <v>4.0012488274699999E-5</v>
      </c>
      <c r="E67" s="9">
        <v>5.3188389366799998E-5</v>
      </c>
      <c r="F67" s="9">
        <v>2.97148113272E-5</v>
      </c>
      <c r="G67" s="9">
        <f t="shared" ref="G67:G95" si="2">MAX(C67:F67)</f>
        <v>5.3188389366799998E-5</v>
      </c>
      <c r="H67" s="2" t="str">
        <f t="shared" ref="H67:H95" si="3">IF(G67=F67,$F$1,IF(G67=E67,$E$1,IF(G67=D67,$D$1,IF(G67=C67,$C$1,""))))</f>
        <v>llama3.1:8b-instruct-fp16</v>
      </c>
    </row>
    <row r="68" spans="1:8" x14ac:dyDescent="0.2">
      <c r="A68" s="2">
        <v>67</v>
      </c>
      <c r="B68" s="2">
        <v>67</v>
      </c>
      <c r="C68" s="9">
        <v>0</v>
      </c>
      <c r="D68" s="9">
        <v>8.98904433208E-5</v>
      </c>
      <c r="E68" s="9">
        <v>2.8707366436699999E-5</v>
      </c>
      <c r="F68" s="9">
        <v>1.154472369568E-4</v>
      </c>
      <c r="G68" s="9">
        <f t="shared" si="2"/>
        <v>1.154472369568E-4</v>
      </c>
      <c r="H68" s="2" t="str">
        <f t="shared" si="3"/>
        <v>phi4:14b</v>
      </c>
    </row>
    <row r="69" spans="1:8" x14ac:dyDescent="0.2">
      <c r="A69" s="2">
        <v>68</v>
      </c>
      <c r="B69" s="2">
        <v>68</v>
      </c>
      <c r="C69" s="9">
        <v>0</v>
      </c>
      <c r="D69" s="9">
        <v>2.6057088481500001E-5</v>
      </c>
      <c r="E69" s="9">
        <v>1.9173507046499999E-5</v>
      </c>
      <c r="F69" s="9">
        <v>3.9391951369399997E-5</v>
      </c>
      <c r="G69" s="9">
        <f t="shared" si="2"/>
        <v>3.9391951369399997E-5</v>
      </c>
      <c r="H69" s="2" t="str">
        <f t="shared" si="3"/>
        <v>phi4:14b</v>
      </c>
    </row>
    <row r="70" spans="1:8" x14ac:dyDescent="0.2">
      <c r="A70" s="2">
        <v>69</v>
      </c>
      <c r="B70" s="2">
        <v>69</v>
      </c>
      <c r="C70" s="9">
        <v>3.58615807823038E-3</v>
      </c>
      <c r="D70" s="9">
        <v>1.5107574581634199E-3</v>
      </c>
      <c r="E70" s="9">
        <v>6.2500003592244197E-3</v>
      </c>
      <c r="F70" s="9">
        <v>5.4119757426500002E-4</v>
      </c>
      <c r="G70" s="9">
        <f t="shared" si="2"/>
        <v>6.2500003592244197E-3</v>
      </c>
      <c r="H70" s="2" t="str">
        <f t="shared" si="3"/>
        <v>llama3.1:8b-instruct-fp16</v>
      </c>
    </row>
    <row r="71" spans="1:8" x14ac:dyDescent="0.2">
      <c r="A71" s="2">
        <v>70</v>
      </c>
      <c r="B71" s="2">
        <v>70</v>
      </c>
      <c r="C71" s="9">
        <v>1.44417884044482E-3</v>
      </c>
      <c r="D71" s="9">
        <v>8.5496394562400004E-4</v>
      </c>
      <c r="E71" s="9">
        <v>3.28167597846394E-3</v>
      </c>
      <c r="F71" s="9">
        <v>6.4817402079440001E-4</v>
      </c>
      <c r="G71" s="9">
        <f t="shared" si="2"/>
        <v>3.28167597846394E-3</v>
      </c>
      <c r="H71" s="2" t="str">
        <f t="shared" si="3"/>
        <v>llama3.1:8b-instruct-fp16</v>
      </c>
    </row>
    <row r="72" spans="1:8" x14ac:dyDescent="0.2">
      <c r="A72" s="2">
        <v>71</v>
      </c>
      <c r="B72" s="2">
        <v>71</v>
      </c>
      <c r="C72" s="9">
        <v>0</v>
      </c>
      <c r="D72" s="9">
        <v>1.2920673470939999E-4</v>
      </c>
      <c r="E72" s="9">
        <v>3.2795883848200002E-4</v>
      </c>
      <c r="F72" s="9">
        <v>2.108087247637E-4</v>
      </c>
      <c r="G72" s="9">
        <f t="shared" si="2"/>
        <v>3.2795883848200002E-4</v>
      </c>
      <c r="H72" s="2" t="str">
        <f t="shared" si="3"/>
        <v>llama3.1:8b-instruct-fp16</v>
      </c>
    </row>
    <row r="73" spans="1:8" x14ac:dyDescent="0.2">
      <c r="A73" s="2">
        <v>72</v>
      </c>
      <c r="B73" s="2">
        <v>72</v>
      </c>
      <c r="C73" s="9">
        <v>8.0609786195310002E-4</v>
      </c>
      <c r="D73" s="9">
        <v>5.4537206721889996E-4</v>
      </c>
      <c r="E73" s="9">
        <v>1.33850600126054E-3</v>
      </c>
      <c r="F73" s="9">
        <v>7.0647893090999999E-4</v>
      </c>
      <c r="G73" s="9">
        <f t="shared" si="2"/>
        <v>1.33850600126054E-3</v>
      </c>
      <c r="H73" s="2" t="str">
        <f t="shared" si="3"/>
        <v>llama3.1:8b-instruct-fp16</v>
      </c>
    </row>
    <row r="74" spans="1:8" x14ac:dyDescent="0.2">
      <c r="A74" s="2">
        <v>73</v>
      </c>
      <c r="B74" s="2">
        <v>73</v>
      </c>
      <c r="C74" s="9">
        <v>8.2695242017509995E-4</v>
      </c>
      <c r="D74" s="9">
        <v>7.8512746508100002E-5</v>
      </c>
      <c r="E74" s="9">
        <v>4.9899416044349996E-4</v>
      </c>
      <c r="F74" s="9">
        <v>5.9817225140119999E-4</v>
      </c>
      <c r="G74" s="9">
        <f t="shared" si="2"/>
        <v>8.2695242017509995E-4</v>
      </c>
      <c r="H74" s="2" t="str">
        <f t="shared" si="3"/>
        <v>ftllama3.1</v>
      </c>
    </row>
    <row r="75" spans="1:8" x14ac:dyDescent="0.2">
      <c r="A75" s="2">
        <v>74</v>
      </c>
      <c r="B75" s="2">
        <v>74</v>
      </c>
      <c r="C75" s="9">
        <v>0</v>
      </c>
      <c r="D75" s="9">
        <v>7.3695369730039997E-4</v>
      </c>
      <c r="E75" s="9">
        <v>1.41180402466229E-3</v>
      </c>
      <c r="F75" s="9">
        <v>1.5493049934905501E-3</v>
      </c>
      <c r="G75" s="9">
        <f t="shared" si="2"/>
        <v>1.5493049934905501E-3</v>
      </c>
      <c r="H75" s="2" t="str">
        <f t="shared" si="3"/>
        <v>phi4:14b</v>
      </c>
    </row>
    <row r="76" spans="1:8" x14ac:dyDescent="0.2">
      <c r="A76" s="2">
        <v>75</v>
      </c>
      <c r="B76" s="2">
        <v>75</v>
      </c>
      <c r="C76" s="9">
        <v>0</v>
      </c>
      <c r="D76" s="9">
        <v>9.5431599765999996E-5</v>
      </c>
      <c r="E76" s="9">
        <v>0</v>
      </c>
      <c r="F76" s="9">
        <v>4.9166160170000001E-5</v>
      </c>
      <c r="G76" s="9">
        <f t="shared" si="2"/>
        <v>9.5431599765999996E-5</v>
      </c>
      <c r="H76" s="2" t="str">
        <f t="shared" si="3"/>
        <v>ftphi4</v>
      </c>
    </row>
    <row r="77" spans="1:8" x14ac:dyDescent="0.2">
      <c r="A77" s="2">
        <v>76</v>
      </c>
      <c r="B77" s="2">
        <v>76</v>
      </c>
      <c r="C77" s="9">
        <v>0</v>
      </c>
      <c r="D77" s="9">
        <v>1.44576516634E-5</v>
      </c>
      <c r="E77" s="9">
        <v>0</v>
      </c>
      <c r="F77" s="9">
        <v>2.2880879363799999E-5</v>
      </c>
      <c r="G77" s="9">
        <f t="shared" si="2"/>
        <v>2.2880879363799999E-5</v>
      </c>
      <c r="H77" s="2" t="str">
        <f t="shared" si="3"/>
        <v>phi4:14b</v>
      </c>
    </row>
    <row r="78" spans="1:8" x14ac:dyDescent="0.2">
      <c r="A78" s="2">
        <v>77</v>
      </c>
      <c r="B78" s="2">
        <v>77</v>
      </c>
      <c r="C78" s="9">
        <v>1.6231705035482099E-2</v>
      </c>
      <c r="D78" s="9">
        <v>1.9849846305860001E-4</v>
      </c>
      <c r="E78" s="9">
        <v>1.1952964748655001E-2</v>
      </c>
      <c r="F78" s="9">
        <v>3.2437382864629999E-4</v>
      </c>
      <c r="G78" s="9">
        <f t="shared" si="2"/>
        <v>1.6231705035482099E-2</v>
      </c>
      <c r="H78" s="2" t="str">
        <f t="shared" si="3"/>
        <v>ftllama3.1</v>
      </c>
    </row>
    <row r="79" spans="1:8" x14ac:dyDescent="0.2">
      <c r="A79" s="2">
        <v>78</v>
      </c>
      <c r="B79" s="2">
        <v>78</v>
      </c>
      <c r="C79" s="9">
        <v>0</v>
      </c>
      <c r="D79" s="9">
        <v>4.4567537094870001E-4</v>
      </c>
      <c r="E79" s="9">
        <v>0</v>
      </c>
      <c r="F79" s="9">
        <v>3.0201205351790001E-4</v>
      </c>
      <c r="G79" s="9">
        <f t="shared" si="2"/>
        <v>4.4567537094870001E-4</v>
      </c>
      <c r="H79" s="2" t="str">
        <f t="shared" si="3"/>
        <v>ftphi4</v>
      </c>
    </row>
    <row r="80" spans="1:8" x14ac:dyDescent="0.2">
      <c r="A80" s="2">
        <v>79</v>
      </c>
      <c r="B80" s="2">
        <v>79</v>
      </c>
      <c r="C80" s="9">
        <v>0</v>
      </c>
      <c r="D80" s="9">
        <v>2.7804032433780001E-4</v>
      </c>
      <c r="E80" s="9">
        <v>1.0379796980749999E-4</v>
      </c>
      <c r="F80" s="9">
        <v>2.7514868748510001E-4</v>
      </c>
      <c r="G80" s="9">
        <f t="shared" si="2"/>
        <v>2.7804032433780001E-4</v>
      </c>
      <c r="H80" s="2" t="str">
        <f t="shared" si="3"/>
        <v>ftphi4</v>
      </c>
    </row>
    <row r="81" spans="1:8" x14ac:dyDescent="0.2">
      <c r="A81" s="2">
        <v>80</v>
      </c>
      <c r="B81" s="2">
        <v>80</v>
      </c>
      <c r="C81" s="9">
        <v>8.8780326968325007E-3</v>
      </c>
      <c r="D81" s="9">
        <v>1.29239790507459E-3</v>
      </c>
      <c r="E81" s="9">
        <v>6.1088318603911501E-3</v>
      </c>
      <c r="F81" s="9">
        <v>6.7967913180060004E-4</v>
      </c>
      <c r="G81" s="9">
        <f t="shared" si="2"/>
        <v>8.8780326968325007E-3</v>
      </c>
      <c r="H81" s="2" t="str">
        <f t="shared" si="3"/>
        <v>ftllama3.1</v>
      </c>
    </row>
    <row r="82" spans="1:8" x14ac:dyDescent="0.2">
      <c r="A82" s="2">
        <v>81</v>
      </c>
      <c r="B82" s="2">
        <v>81</v>
      </c>
      <c r="C82" s="9">
        <v>0</v>
      </c>
      <c r="D82" s="9">
        <v>2.982833805228E-4</v>
      </c>
      <c r="E82" s="9">
        <v>3.5787278653259997E-4</v>
      </c>
      <c r="F82" s="9">
        <v>1.786295474241E-4</v>
      </c>
      <c r="G82" s="9">
        <f t="shared" si="2"/>
        <v>3.5787278653259997E-4</v>
      </c>
      <c r="H82" s="2" t="str">
        <f t="shared" si="3"/>
        <v>llama3.1:8b-instruct-fp16</v>
      </c>
    </row>
    <row r="83" spans="1:8" x14ac:dyDescent="0.2">
      <c r="A83" s="2">
        <v>82</v>
      </c>
      <c r="B83" s="2">
        <v>82</v>
      </c>
      <c r="C83" s="9">
        <v>2.9890695320708401E-3</v>
      </c>
      <c r="D83" s="9">
        <v>1.2033620666313299E-3</v>
      </c>
      <c r="E83" s="9">
        <v>5.3735158772074696E-3</v>
      </c>
      <c r="F83" s="9">
        <v>6.8812095560129999E-4</v>
      </c>
      <c r="G83" s="9">
        <f t="shared" si="2"/>
        <v>5.3735158772074696E-3</v>
      </c>
      <c r="H83" s="2" t="str">
        <f t="shared" si="3"/>
        <v>llama3.1:8b-instruct-fp16</v>
      </c>
    </row>
    <row r="84" spans="1:8" x14ac:dyDescent="0.2">
      <c r="A84" s="2">
        <v>83</v>
      </c>
      <c r="B84" s="2">
        <v>83</v>
      </c>
      <c r="C84" s="9">
        <v>1.5999106104884801E-2</v>
      </c>
      <c r="D84" s="9">
        <v>4.0861342135550703E-3</v>
      </c>
      <c r="E84" s="9">
        <v>1.6473383429859299E-2</v>
      </c>
      <c r="F84" s="9">
        <v>8.7964381922830005E-4</v>
      </c>
      <c r="G84" s="9">
        <f t="shared" si="2"/>
        <v>1.6473383429859299E-2</v>
      </c>
      <c r="H84" s="2" t="str">
        <f t="shared" si="3"/>
        <v>llama3.1:8b-instruct-fp16</v>
      </c>
    </row>
    <row r="85" spans="1:8" x14ac:dyDescent="0.2">
      <c r="A85" s="2">
        <v>84</v>
      </c>
      <c r="B85" s="2">
        <v>84</v>
      </c>
      <c r="C85" s="9">
        <v>4.6898152679204896E-3</v>
      </c>
      <c r="D85" s="9">
        <v>5.3853413389459996E-4</v>
      </c>
      <c r="E85" s="9">
        <v>8.0419613846709995E-4</v>
      </c>
      <c r="F85" s="9">
        <v>5.2426708862189999E-4</v>
      </c>
      <c r="G85" s="9">
        <f t="shared" si="2"/>
        <v>4.6898152679204896E-3</v>
      </c>
      <c r="H85" s="2" t="str">
        <f t="shared" si="3"/>
        <v>ftllama3.1</v>
      </c>
    </row>
    <row r="86" spans="1:8" x14ac:dyDescent="0.2">
      <c r="A86" s="2">
        <v>85</v>
      </c>
      <c r="B86" s="2">
        <v>85</v>
      </c>
      <c r="C86" s="9">
        <v>3.98912137108189E-3</v>
      </c>
      <c r="D86" s="9">
        <v>1.21026177657768E-3</v>
      </c>
      <c r="E86" s="9">
        <v>2.3841776219861799E-3</v>
      </c>
      <c r="F86" s="9">
        <v>9.223233259815E-4</v>
      </c>
      <c r="G86" s="9">
        <f t="shared" si="2"/>
        <v>3.98912137108189E-3</v>
      </c>
      <c r="H86" s="2" t="str">
        <f t="shared" si="3"/>
        <v>ftllama3.1</v>
      </c>
    </row>
    <row r="87" spans="1:8" x14ac:dyDescent="0.2">
      <c r="A87" s="2">
        <v>86</v>
      </c>
      <c r="B87" s="2">
        <v>86</v>
      </c>
      <c r="C87" s="9">
        <v>5.1152230373450597E-3</v>
      </c>
      <c r="D87" s="9">
        <v>1.6430411421294699E-3</v>
      </c>
      <c r="E87" s="9">
        <v>2.7427293626325401E-3</v>
      </c>
      <c r="F87" s="9">
        <v>1.02170367691931E-3</v>
      </c>
      <c r="G87" s="9">
        <f t="shared" si="2"/>
        <v>5.1152230373450597E-3</v>
      </c>
      <c r="H87" s="2" t="str">
        <f t="shared" si="3"/>
        <v>ftllama3.1</v>
      </c>
    </row>
    <row r="88" spans="1:8" x14ac:dyDescent="0.2">
      <c r="A88" s="2">
        <v>87</v>
      </c>
      <c r="B88" s="2">
        <v>87</v>
      </c>
      <c r="C88" s="9">
        <v>6.5579381289093599E-3</v>
      </c>
      <c r="D88" s="9">
        <v>1.0653430317428699E-3</v>
      </c>
      <c r="E88" s="9">
        <v>6.8524425491757104E-3</v>
      </c>
      <c r="F88" s="9">
        <v>1.1729123120728299E-3</v>
      </c>
      <c r="G88" s="9">
        <f t="shared" si="2"/>
        <v>6.8524425491757104E-3</v>
      </c>
      <c r="H88" s="2" t="str">
        <f t="shared" si="3"/>
        <v>llama3.1:8b-instruct-fp16</v>
      </c>
    </row>
    <row r="89" spans="1:8" x14ac:dyDescent="0.2">
      <c r="A89" s="2">
        <v>88</v>
      </c>
      <c r="B89" s="2">
        <v>88</v>
      </c>
      <c r="C89" s="9">
        <v>0</v>
      </c>
      <c r="D89" s="9">
        <v>0</v>
      </c>
      <c r="E89" s="9">
        <v>0</v>
      </c>
      <c r="F89" s="9">
        <v>2.2991214479699999E-5</v>
      </c>
      <c r="G89" s="9">
        <f t="shared" si="2"/>
        <v>2.2991214479699999E-5</v>
      </c>
      <c r="H89" s="2" t="str">
        <f t="shared" si="3"/>
        <v>phi4:14b</v>
      </c>
    </row>
    <row r="90" spans="1:8" x14ac:dyDescent="0.2">
      <c r="A90" s="2">
        <v>89</v>
      </c>
      <c r="B90" s="2">
        <v>89</v>
      </c>
      <c r="C90" s="9">
        <v>0</v>
      </c>
      <c r="D90" s="9">
        <v>4.2001169640600002E-5</v>
      </c>
      <c r="E90" s="9">
        <v>0</v>
      </c>
      <c r="F90" s="9">
        <v>7.3896903943800006E-5</v>
      </c>
      <c r="G90" s="9">
        <f t="shared" si="2"/>
        <v>7.3896903943800006E-5</v>
      </c>
      <c r="H90" s="2" t="str">
        <f t="shared" si="3"/>
        <v>phi4:14b</v>
      </c>
    </row>
    <row r="91" spans="1:8" x14ac:dyDescent="0.2">
      <c r="A91" s="2">
        <v>90</v>
      </c>
      <c r="B91" s="2">
        <v>90</v>
      </c>
      <c r="C91" s="9">
        <v>0</v>
      </c>
      <c r="D91" s="9">
        <v>0</v>
      </c>
      <c r="E91" s="9">
        <v>0</v>
      </c>
      <c r="F91" s="9">
        <v>2.4546351882500001E-5</v>
      </c>
      <c r="G91" s="9">
        <f t="shared" si="2"/>
        <v>2.4546351882500001E-5</v>
      </c>
      <c r="H91" s="2" t="str">
        <f t="shared" si="3"/>
        <v>phi4:14b</v>
      </c>
    </row>
    <row r="92" spans="1:8" x14ac:dyDescent="0.2">
      <c r="A92" s="2">
        <v>91</v>
      </c>
      <c r="B92" s="2">
        <v>91</v>
      </c>
      <c r="C92" s="9">
        <v>2.9348885906594099E-3</v>
      </c>
      <c r="D92" s="9">
        <v>6.9356733583849999E-4</v>
      </c>
      <c r="E92" s="9">
        <v>2.5776625677410999E-3</v>
      </c>
      <c r="F92" s="9">
        <v>3.839761451153E-4</v>
      </c>
      <c r="G92" s="9">
        <f t="shared" si="2"/>
        <v>2.9348885906594099E-3</v>
      </c>
      <c r="H92" s="2" t="str">
        <f t="shared" si="3"/>
        <v>ftllama3.1</v>
      </c>
    </row>
    <row r="93" spans="1:8" x14ac:dyDescent="0.2">
      <c r="A93" s="2">
        <v>92</v>
      </c>
      <c r="B93" s="2">
        <v>92</v>
      </c>
      <c r="C93" s="9">
        <v>1.5978799068501999E-3</v>
      </c>
      <c r="D93" s="9">
        <v>5.2950512784130004E-4</v>
      </c>
      <c r="E93" s="9">
        <v>1.58539330586791E-3</v>
      </c>
      <c r="F93" s="9">
        <v>5.7735822546029999E-4</v>
      </c>
      <c r="G93" s="9">
        <f t="shared" si="2"/>
        <v>1.5978799068501999E-3</v>
      </c>
      <c r="H93" s="2" t="str">
        <f t="shared" si="3"/>
        <v>ftllama3.1</v>
      </c>
    </row>
    <row r="94" spans="1:8" x14ac:dyDescent="0.2">
      <c r="A94" s="2">
        <v>93</v>
      </c>
      <c r="B94" s="2">
        <v>93</v>
      </c>
      <c r="C94" s="9">
        <v>0</v>
      </c>
      <c r="D94" s="9">
        <v>2.4546351882500001E-5</v>
      </c>
      <c r="E94" s="9">
        <v>0</v>
      </c>
      <c r="F94" s="9">
        <v>4.9528348193100001E-5</v>
      </c>
      <c r="G94" s="9">
        <f t="shared" si="2"/>
        <v>4.9528348193100001E-5</v>
      </c>
      <c r="H94" s="2" t="str">
        <f t="shared" si="3"/>
        <v>phi4:14b</v>
      </c>
    </row>
    <row r="95" spans="1:8" x14ac:dyDescent="0.2">
      <c r="A95" s="2">
        <v>94</v>
      </c>
      <c r="B95" s="2">
        <v>94</v>
      </c>
      <c r="C95" s="9">
        <v>0</v>
      </c>
      <c r="D95" s="9">
        <v>3.2304623164199998E-5</v>
      </c>
      <c r="E95" s="9">
        <v>1.01414151556E-5</v>
      </c>
      <c r="F95" s="9">
        <v>1.6550270707500001E-5</v>
      </c>
      <c r="G95" s="9">
        <f t="shared" si="2"/>
        <v>3.2304623164199998E-5</v>
      </c>
      <c r="H95" s="2" t="str">
        <f t="shared" si="3"/>
        <v>ftphi4</v>
      </c>
    </row>
    <row r="97" spans="3:8" x14ac:dyDescent="0.2">
      <c r="C97" s="6">
        <f>AVERAGE(C2:C95)</f>
        <v>3.9776651911283189E-3</v>
      </c>
      <c r="D97" s="4">
        <f>AVERAGE(D2:D95)</f>
        <v>1.2835244323269861E-3</v>
      </c>
      <c r="E97" s="4">
        <f>AVERAGE(E2:E95)</f>
        <v>2.5524986183009628E-3</v>
      </c>
      <c r="F97" s="4">
        <f>AVERAGE(F2:F95)</f>
        <v>9.5720370664575212E-4</v>
      </c>
      <c r="G97" s="6">
        <f>AVERAGE(G2:G95)</f>
        <v>4.5614080476868738E-3</v>
      </c>
      <c r="H97"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iDX_Paper</vt:lpstr>
      <vt:lpstr>Evaluation_Paper</vt:lpstr>
      <vt:lpstr>Training_All_Paper</vt:lpstr>
      <vt:lpstr>Overall_Analysis_Paper</vt:lpstr>
      <vt:lpstr>Training_All</vt:lpstr>
      <vt:lpstr>Training_Accuracy</vt:lpstr>
      <vt:lpstr>Training_Bert_F1</vt:lpstr>
      <vt:lpstr>Training_RougeL_F1</vt:lpstr>
      <vt:lpstr>Training_Bleu_Base</vt:lpstr>
      <vt:lpstr>Test_All</vt:lpstr>
      <vt:lpstr>Test_Accuracy</vt:lpstr>
      <vt:lpstr>Test_Bert_F1</vt:lpstr>
      <vt:lpstr>Test_RougeL_F1</vt:lpstr>
      <vt:lpstr>Test_Bleu_Base</vt:lpstr>
      <vt:lpstr>Unseen_Analysis</vt:lpstr>
      <vt:lpstr>Computational_Time</vt:lpstr>
      <vt:lpstr>Raw_Survey</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Rahman, Md. Ashiqur</cp:lastModifiedBy>
  <dcterms:created xsi:type="dcterms:W3CDTF">2025-05-14T19:30:32Z</dcterms:created>
  <dcterms:modified xsi:type="dcterms:W3CDTF">2025-06-17T04:56:44Z</dcterms:modified>
</cp:coreProperties>
</file>