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drawingml.chart+xml" PartName="/xl/charts/chart4.xml"/>
  <Override ContentType="application/vnd.openxmlformats-officedocument.drawingml.chart+xml" PartName="/xl/charts/chart5.xml"/>
  <Override ContentType="application/vnd.openxmlformats-officedocument.drawingml.chart+xml" PartName="/xl/charts/chart3.xml"/>
  <Override ContentType="application/vnd.openxmlformats-officedocument.drawingml.chart+xml" PartName="/xl/charts/chart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sult Overview" sheetId="1" r:id="rId4"/>
    <sheet state="visible" name="Evalution Section" sheetId="2" r:id="rId5"/>
    <sheet state="visible" name="Motivation Section" sheetId="3" r:id="rId6"/>
  </sheets>
  <definedNames/>
  <calcPr/>
</workbook>
</file>

<file path=xl/sharedStrings.xml><?xml version="1.0" encoding="utf-8"?>
<sst xmlns="http://schemas.openxmlformats.org/spreadsheetml/2006/main" count="598" uniqueCount="71">
  <si>
    <t xml:space="preserve">GPT - o4 - mini </t>
  </si>
  <si>
    <t>Deepseek-R1</t>
  </si>
  <si>
    <t>Goal</t>
  </si>
  <si>
    <t>Competitions</t>
  </si>
  <si>
    <t>Baseline</t>
  </si>
  <si>
    <t>CompeteRAG</t>
  </si>
  <si>
    <t>Zero-Shot</t>
  </si>
  <si>
    <t>RAG</t>
  </si>
  <si>
    <t>RAG + Keras Tuner</t>
  </si>
  <si>
    <t>Human</t>
  </si>
  <si>
    <t>Public Score</t>
  </si>
  <si>
    <t>Private Score</t>
  </si>
  <si>
    <t>Training Accuracy</t>
  </si>
  <si>
    <t>Validation Accuracy</t>
  </si>
  <si>
    <t>Traininig RMSE</t>
  </si>
  <si>
    <t>Validation RMSE</t>
  </si>
  <si>
    <t>Training Time</t>
  </si>
  <si>
    <t>Attempts</t>
  </si>
  <si>
    <t>Accuracy</t>
  </si>
  <si>
    <t>RMSE</t>
  </si>
  <si>
    <t xml:space="preserve">Regression </t>
  </si>
  <si>
    <t>CR1</t>
  </si>
  <si>
    <t>-</t>
  </si>
  <si>
    <t>CR2</t>
  </si>
  <si>
    <t>CR3</t>
  </si>
  <si>
    <t>CR4</t>
  </si>
  <si>
    <t>N/A</t>
  </si>
  <si>
    <t>CR5</t>
  </si>
  <si>
    <t>CR6</t>
  </si>
  <si>
    <t>CR7</t>
  </si>
  <si>
    <t>CR8</t>
  </si>
  <si>
    <t>CR9</t>
  </si>
  <si>
    <t>CR10</t>
  </si>
  <si>
    <t>AVG</t>
  </si>
  <si>
    <t>Classification</t>
  </si>
  <si>
    <t>CC1</t>
  </si>
  <si>
    <t>CC2</t>
  </si>
  <si>
    <t>CC3</t>
  </si>
  <si>
    <t>CC4</t>
  </si>
  <si>
    <t>CC5</t>
  </si>
  <si>
    <t>CC6</t>
  </si>
  <si>
    <t>CC7</t>
  </si>
  <si>
    <t>CC8</t>
  </si>
  <si>
    <t>CC9</t>
  </si>
  <si>
    <t>CC10</t>
  </si>
  <si>
    <t>LLM VS Human</t>
  </si>
  <si>
    <t>Strategy</t>
  </si>
  <si>
    <t>Task Type</t>
  </si>
  <si>
    <t>GPT o4-mini</t>
  </si>
  <si>
    <t xml:space="preserve">Classification </t>
  </si>
  <si>
    <t>Regression</t>
  </si>
  <si>
    <t>RAG + Keras</t>
  </si>
  <si>
    <t>Score(AVG)</t>
  </si>
  <si>
    <t>Attempt(AVG)</t>
  </si>
  <si>
    <t>GPT-Zero</t>
  </si>
  <si>
    <t>GPT-RAG</t>
  </si>
  <si>
    <t>GPT-RAG-KT</t>
  </si>
  <si>
    <t>DS-Zero</t>
  </si>
  <si>
    <t>DS-RAG</t>
  </si>
  <si>
    <t>DS-RAG-KT</t>
  </si>
  <si>
    <t>Training(AVG)</t>
  </si>
  <si>
    <t xml:space="preserve">‎ </t>
  </si>
  <si>
    <t>GPT-o4-mini</t>
  </si>
  <si>
    <t>DeepSeek-r1</t>
  </si>
  <si>
    <t>GPT</t>
  </si>
  <si>
    <t>Zero</t>
  </si>
  <si>
    <t>Keras</t>
  </si>
  <si>
    <t>Keras-Tuner</t>
  </si>
  <si>
    <t>Z</t>
  </si>
  <si>
    <t>K</t>
  </si>
  <si>
    <t>KT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</si>
</sst>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00000"/>
  </numFmts>
  <fonts count="10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/>
    <font>
      <sz val="11.0"/>
      <color theme="1"/>
      <name val="Times New Roman"/>
    </font>
    <font>
      <sz val="11.0"/>
      <color rgb="FF202124"/>
      <name val="Times New Roman"/>
    </font>
    <font>
      <sz val="11.0"/>
      <color theme="1"/>
      <name val="Arial"/>
    </font>
    <font>
      <b/>
      <sz val="11.0"/>
      <color theme="1"/>
      <name val="Arial"/>
    </font>
    <font>
      <color theme="1"/>
      <name val="Arial"/>
    </font>
    <font>
      <sz val="11.0"/>
      <color theme="1"/>
      <name val="Arial"/>
      <scheme val="minor"/>
    </font>
  </fonts>
  <fills count="1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00FF00"/>
        <bgColor rgb="FF00FF00"/>
      </patternFill>
    </fill>
    <fill>
      <patternFill patternType="solid">
        <fgColor rgb="FFFF9900"/>
        <bgColor rgb="FFFF9900"/>
      </patternFill>
    </fill>
    <fill>
      <patternFill patternType="solid">
        <fgColor rgb="FF00FFFF"/>
        <bgColor rgb="FF00FFFF"/>
      </patternFill>
    </fill>
    <fill>
      <patternFill patternType="solid">
        <fgColor rgb="FFFFFFFF"/>
        <bgColor rgb="FFFFFFFF"/>
      </patternFill>
    </fill>
    <fill>
      <patternFill patternType="solid">
        <fgColor rgb="FF76A5AF"/>
        <bgColor rgb="FF76A5AF"/>
      </patternFill>
    </fill>
    <fill>
      <patternFill patternType="solid">
        <fgColor rgb="FF8E7CC3"/>
        <bgColor rgb="FF8E7CC3"/>
      </patternFill>
    </fill>
    <fill>
      <patternFill patternType="solid">
        <fgColor rgb="FF4A86E8"/>
        <bgColor rgb="FF4A86E8"/>
      </patternFill>
    </fill>
    <fill>
      <patternFill patternType="solid">
        <fgColor rgb="FF93C47D"/>
        <bgColor rgb="FF93C47D"/>
      </patternFill>
    </fill>
    <fill>
      <patternFill patternType="solid">
        <fgColor rgb="FFC27BA0"/>
        <bgColor rgb="FFC27BA0"/>
      </patternFill>
    </fill>
    <fill>
      <patternFill patternType="solid">
        <fgColor rgb="FFFF0000"/>
        <bgColor rgb="FFFF0000"/>
      </patternFill>
    </fill>
  </fills>
  <borders count="40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</border>
    <border>
      <left style="thin">
        <color rgb="FF000000"/>
      </left>
      <right style="thin">
        <color rgb="FF000000"/>
      </right>
      <top style="thin">
        <color rgb="FF000000"/>
      </top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right style="thick">
        <color rgb="FF000000"/>
      </right>
      <top style="thick">
        <color rgb="FF000000"/>
      </top>
      <bottom style="thick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thick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ck">
        <color rgb="FF000000"/>
      </right>
      <bottom style="thin">
        <color rgb="FF000000"/>
      </bottom>
    </border>
    <border>
      <left style="thick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ck">
        <color rgb="FF000000"/>
      </right>
      <top style="thin">
        <color rgb="FF000000"/>
      </top>
    </border>
    <border>
      <left style="thick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ck">
        <color rgb="FF000000"/>
      </right>
    </border>
    <border>
      <left style="thick">
        <color rgb="FF000000"/>
      </left>
      <bottom style="thick">
        <color rgb="FF000000"/>
      </bottom>
    </border>
    <border>
      <right style="thick">
        <color rgb="FF000000"/>
      </right>
      <bottom style="thick">
        <color rgb="FF000000"/>
      </bottom>
    </border>
    <border>
      <left style="thick">
        <color rgb="FF000000"/>
      </left>
      <right style="thin">
        <color rgb="FF000000"/>
      </right>
      <top style="thick">
        <color rgb="FF000000"/>
      </top>
    </border>
    <border>
      <left style="thin">
        <color rgb="FF000000"/>
      </left>
      <right style="thick">
        <color rgb="FF000000"/>
      </right>
      <top style="thick">
        <color rgb="FF000000"/>
      </top>
      <bottom style="thin">
        <color rgb="FF000000"/>
      </bottom>
    </border>
    <border>
      <left style="thick">
        <color rgb="FF000000"/>
      </left>
      <top style="thick">
        <color rgb="FF000000"/>
      </top>
    </border>
    <border>
      <top style="thick">
        <color rgb="FF000000"/>
      </top>
    </border>
    <border>
      <right style="thick">
        <color rgb="FF000000"/>
      </right>
      <top style="thick">
        <color rgb="FF000000"/>
      </top>
    </border>
    <border>
      <left style="thick">
        <color rgb="FF000000"/>
      </left>
      <right style="thin">
        <color rgb="FF000000"/>
      </right>
    </border>
    <border>
      <left style="thick">
        <color rgb="FF000000"/>
      </left>
    </border>
    <border>
      <right style="thick">
        <color rgb="FF000000"/>
      </right>
    </border>
    <border>
      <left style="thick">
        <color rgb="FF000000"/>
      </left>
      <right style="thin">
        <color rgb="FF000000"/>
      </right>
      <bottom style="thick">
        <color rgb="FF000000"/>
      </bottom>
    </border>
    <border>
      <left style="thin">
        <color rgb="FF000000"/>
      </left>
      <right style="thick">
        <color rgb="FF000000"/>
      </right>
      <top style="thin">
        <color rgb="FF000000"/>
      </top>
      <bottom style="thick">
        <color rgb="FF000000"/>
      </bottom>
    </border>
    <border>
      <left style="thick">
        <color rgb="FF000000"/>
      </left>
      <right style="thin">
        <color rgb="FF000000"/>
      </right>
      <top style="thin">
        <color rgb="FF000000"/>
      </top>
    </border>
    <border>
      <bottom style="thick">
        <color rgb="FF000000"/>
      </bottom>
    </border>
  </borders>
  <cellStyleXfs count="1">
    <xf borderId="0" fillId="0" fontId="0" numFmtId="0" applyAlignment="1" applyFont="1"/>
  </cellStyleXfs>
  <cellXfs count="16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1" fillId="0" fontId="2" numFmtId="0" xfId="0" applyAlignment="1" applyBorder="1" applyFont="1">
      <alignment horizontal="center" readingOrder="0" vertical="center"/>
    </xf>
    <xf borderId="2" fillId="0" fontId="3" numFmtId="0" xfId="0" applyBorder="1" applyFont="1"/>
    <xf borderId="3" fillId="0" fontId="3" numFmtId="0" xfId="0" applyBorder="1" applyFont="1"/>
    <xf borderId="4" fillId="0" fontId="2" numFmtId="0" xfId="0" applyAlignment="1" applyBorder="1" applyFont="1">
      <alignment horizontal="center" readingOrder="0" vertical="center"/>
    </xf>
    <xf borderId="5" fillId="0" fontId="3" numFmtId="0" xfId="0" applyBorder="1" applyFont="1"/>
    <xf borderId="6" fillId="0" fontId="3" numFmtId="0" xfId="0" applyBorder="1" applyFont="1"/>
    <xf borderId="4" fillId="0" fontId="2" numFmtId="0" xfId="0" applyAlignment="1" applyBorder="1" applyFont="1">
      <alignment horizontal="center" readingOrder="0" textRotation="90" vertical="center"/>
    </xf>
    <xf borderId="7" fillId="0" fontId="3" numFmtId="0" xfId="0" applyBorder="1" applyFont="1"/>
    <xf borderId="8" fillId="0" fontId="3" numFmtId="0" xfId="0" applyBorder="1" applyFont="1"/>
    <xf borderId="9" fillId="0" fontId="3" numFmtId="0" xfId="0" applyBorder="1" applyFont="1"/>
    <xf borderId="0" fillId="0" fontId="2" numFmtId="0" xfId="0" applyAlignment="1" applyFont="1">
      <alignment horizontal="center" readingOrder="0" vertical="center"/>
    </xf>
    <xf borderId="10" fillId="0" fontId="3" numFmtId="0" xfId="0" applyBorder="1" applyFont="1"/>
    <xf borderId="5" fillId="0" fontId="2" numFmtId="0" xfId="0" applyAlignment="1" applyBorder="1" applyFont="1">
      <alignment horizontal="center" readingOrder="0" vertical="center"/>
    </xf>
    <xf borderId="1" fillId="0" fontId="2" numFmtId="0" xfId="0" applyAlignment="1" applyBorder="1" applyFont="1">
      <alignment horizontal="center" readingOrder="0" textRotation="90" vertical="center"/>
    </xf>
    <xf borderId="2" fillId="0" fontId="2" numFmtId="0" xfId="0" applyAlignment="1" applyBorder="1" applyFont="1">
      <alignment horizontal="center" readingOrder="0" textRotation="90" vertical="center"/>
    </xf>
    <xf borderId="3" fillId="0" fontId="2" numFmtId="0" xfId="0" applyAlignment="1" applyBorder="1" applyFont="1">
      <alignment horizontal="center" readingOrder="0" textRotation="90" vertical="center"/>
    </xf>
    <xf borderId="1" fillId="0" fontId="2" numFmtId="0" xfId="0" applyAlignment="1" applyBorder="1" applyFont="1">
      <alignment horizontal="center" textRotation="90" vertical="center"/>
    </xf>
    <xf borderId="2" fillId="0" fontId="2" numFmtId="0" xfId="0" applyAlignment="1" applyBorder="1" applyFont="1">
      <alignment horizontal="center" textRotation="90" vertical="center"/>
    </xf>
    <xf borderId="3" fillId="0" fontId="2" numFmtId="0" xfId="0" applyAlignment="1" applyBorder="1" applyFont="1">
      <alignment horizontal="center" textRotation="90" vertical="center"/>
    </xf>
    <xf borderId="5" fillId="0" fontId="2" numFmtId="0" xfId="0" applyAlignment="1" applyBorder="1" applyFont="1">
      <alignment horizontal="center" readingOrder="0" textRotation="90" vertical="center"/>
    </xf>
    <xf borderId="0" fillId="0" fontId="2" numFmtId="0" xfId="0" applyAlignment="1" applyFont="1">
      <alignment horizontal="center" readingOrder="0" textRotation="90" vertical="center"/>
    </xf>
    <xf borderId="11" fillId="0" fontId="2" numFmtId="0" xfId="0" applyAlignment="1" applyBorder="1" applyFont="1">
      <alignment horizontal="center" readingOrder="0" textRotation="90" vertical="center"/>
    </xf>
    <xf borderId="0" fillId="0" fontId="2" numFmtId="0" xfId="0" applyAlignment="1" applyFont="1">
      <alignment readingOrder="0"/>
    </xf>
    <xf borderId="0" fillId="0" fontId="4" numFmtId="2" xfId="0" applyAlignment="1" applyFont="1" applyNumberFormat="1">
      <alignment horizontal="right" vertical="bottom"/>
    </xf>
    <xf borderId="0" fillId="0" fontId="2" numFmtId="2" xfId="0" applyAlignment="1" applyFont="1" applyNumberFormat="1">
      <alignment horizontal="right" readingOrder="0"/>
    </xf>
    <xf borderId="0" fillId="0" fontId="2" numFmtId="0" xfId="0" applyAlignment="1" applyFont="1">
      <alignment horizontal="center" readingOrder="0"/>
    </xf>
    <xf borderId="0" fillId="2" fontId="4" numFmtId="2" xfId="0" applyAlignment="1" applyFill="1" applyFont="1" applyNumberFormat="1">
      <alignment horizontal="right" readingOrder="0" vertical="bottom"/>
    </xf>
    <xf borderId="0" fillId="0" fontId="4" numFmtId="2" xfId="0" applyAlignment="1" applyFont="1" applyNumberFormat="1">
      <alignment horizontal="right" readingOrder="0" vertical="bottom"/>
    </xf>
    <xf borderId="12" fillId="0" fontId="4" numFmtId="0" xfId="0" applyAlignment="1" applyBorder="1" applyFont="1">
      <alignment horizontal="right" vertical="bottom"/>
    </xf>
    <xf borderId="0" fillId="0" fontId="2" numFmtId="2" xfId="0" applyAlignment="1" applyFont="1" applyNumberFormat="1">
      <alignment readingOrder="0"/>
    </xf>
    <xf borderId="0" fillId="0" fontId="4" numFmtId="0" xfId="0" applyAlignment="1" applyFont="1">
      <alignment horizontal="right" vertical="bottom"/>
    </xf>
    <xf borderId="10" fillId="0" fontId="4" numFmtId="2" xfId="0" applyAlignment="1" applyBorder="1" applyFont="1" applyNumberFormat="1">
      <alignment horizontal="right" vertical="bottom"/>
    </xf>
    <xf borderId="0" fillId="2" fontId="2" numFmtId="0" xfId="0" applyAlignment="1" applyFont="1">
      <alignment readingOrder="0"/>
    </xf>
    <xf borderId="5" fillId="0" fontId="4" numFmtId="2" xfId="0" applyAlignment="1" applyBorder="1" applyFont="1" applyNumberFormat="1">
      <alignment horizontal="right" vertical="bottom"/>
    </xf>
    <xf borderId="0" fillId="0" fontId="4" numFmtId="0" xfId="0" applyAlignment="1" applyFont="1">
      <alignment horizontal="right" readingOrder="0" vertical="bottom"/>
    </xf>
    <xf borderId="12" fillId="0" fontId="4" numFmtId="1" xfId="0" applyAlignment="1" applyBorder="1" applyFont="1" applyNumberFormat="1">
      <alignment horizontal="right" vertical="bottom"/>
    </xf>
    <xf borderId="13" fillId="0" fontId="3" numFmtId="0" xfId="0" applyBorder="1" applyFont="1"/>
    <xf borderId="0" fillId="0" fontId="5" numFmtId="2" xfId="0" applyAlignment="1" applyFont="1" applyNumberFormat="1">
      <alignment horizontal="right" vertical="bottom"/>
    </xf>
    <xf borderId="0" fillId="3" fontId="4" numFmtId="2" xfId="0" applyAlignment="1" applyFill="1" applyFont="1" applyNumberFormat="1">
      <alignment horizontal="right" vertical="bottom"/>
    </xf>
    <xf borderId="12" fillId="0" fontId="4" numFmtId="0" xfId="0" applyAlignment="1" applyBorder="1" applyFont="1">
      <alignment horizontal="right" readingOrder="0" vertical="bottom"/>
    </xf>
    <xf borderId="12" fillId="0" fontId="5" numFmtId="0" xfId="0" applyAlignment="1" applyBorder="1" applyFont="1">
      <alignment horizontal="right" vertical="bottom"/>
    </xf>
    <xf borderId="0" fillId="0" fontId="4" numFmtId="164" xfId="0" applyAlignment="1" applyFont="1" applyNumberFormat="1">
      <alignment horizontal="right" vertical="bottom"/>
    </xf>
    <xf borderId="0" fillId="0" fontId="2" numFmtId="164" xfId="0" applyAlignment="1" applyFont="1" applyNumberFormat="1">
      <alignment readingOrder="0"/>
    </xf>
    <xf borderId="14" fillId="0" fontId="3" numFmtId="0" xfId="0" applyBorder="1" applyFont="1"/>
    <xf borderId="8" fillId="0" fontId="4" numFmtId="2" xfId="0" applyAlignment="1" applyBorder="1" applyFont="1" applyNumberFormat="1">
      <alignment horizontal="right" vertical="bottom"/>
    </xf>
    <xf borderId="15" fillId="0" fontId="2" numFmtId="0" xfId="0" applyAlignment="1" applyBorder="1" applyFont="1">
      <alignment horizontal="center" readingOrder="0" textRotation="90" vertical="center"/>
    </xf>
    <xf borderId="2" fillId="0" fontId="2" numFmtId="0" xfId="0" applyAlignment="1" applyBorder="1" applyFont="1">
      <alignment readingOrder="0"/>
    </xf>
    <xf borderId="2" fillId="0" fontId="4" numFmtId="2" xfId="0" applyAlignment="1" applyBorder="1" applyFont="1" applyNumberFormat="1">
      <alignment horizontal="right" vertical="bottom"/>
    </xf>
    <xf borderId="3" fillId="0" fontId="4" numFmtId="2" xfId="0" applyAlignment="1" applyBorder="1" applyFont="1" applyNumberFormat="1">
      <alignment horizontal="right" vertical="bottom"/>
    </xf>
    <xf borderId="15" fillId="0" fontId="4" numFmtId="2" xfId="0" applyAlignment="1" applyBorder="1" applyFont="1" applyNumberFormat="1">
      <alignment horizontal="right" vertical="bottom"/>
    </xf>
    <xf borderId="0" fillId="4" fontId="4" numFmtId="2" xfId="0" applyAlignment="1" applyFill="1" applyFont="1" applyNumberFormat="1">
      <alignment horizontal="right" readingOrder="0" vertical="bottom"/>
    </xf>
    <xf borderId="0" fillId="0" fontId="2" numFmtId="2" xfId="0" applyAlignment="1" applyFont="1" applyNumberFormat="1">
      <alignment horizontal="center" readingOrder="0"/>
    </xf>
    <xf borderId="0" fillId="2" fontId="4" numFmtId="2" xfId="0" applyAlignment="1" applyFont="1" applyNumberFormat="1">
      <alignment horizontal="right" vertical="bottom"/>
    </xf>
    <xf borderId="0" fillId="5" fontId="4" numFmtId="2" xfId="0" applyAlignment="1" applyFill="1" applyFont="1" applyNumberFormat="1">
      <alignment horizontal="right" vertical="bottom"/>
    </xf>
    <xf borderId="0" fillId="5" fontId="2" numFmtId="0" xfId="0" applyAlignment="1" applyFont="1">
      <alignment readingOrder="0"/>
    </xf>
    <xf borderId="0" fillId="5" fontId="2" numFmtId="0" xfId="0" applyAlignment="1" applyFont="1">
      <alignment horizontal="center" readingOrder="0"/>
    </xf>
    <xf borderId="12" fillId="5" fontId="4" numFmtId="0" xfId="0" applyAlignment="1" applyBorder="1" applyFont="1">
      <alignment horizontal="right" vertical="bottom"/>
    </xf>
    <xf borderId="0" fillId="5" fontId="2" numFmtId="2" xfId="0" applyAlignment="1" applyFont="1" applyNumberFormat="1">
      <alignment horizontal="right" readingOrder="0"/>
    </xf>
    <xf borderId="0" fillId="5" fontId="2" numFmtId="2" xfId="0" applyAlignment="1" applyFont="1" applyNumberFormat="1">
      <alignment readingOrder="0"/>
    </xf>
    <xf borderId="0" fillId="5" fontId="2" numFmtId="2" xfId="0" applyAlignment="1" applyFont="1" applyNumberFormat="1">
      <alignment horizontal="center" readingOrder="0"/>
    </xf>
    <xf borderId="0" fillId="5" fontId="4" numFmtId="0" xfId="0" applyAlignment="1" applyFont="1">
      <alignment horizontal="right" vertical="bottom"/>
    </xf>
    <xf borderId="10" fillId="5" fontId="4" numFmtId="2" xfId="0" applyAlignment="1" applyBorder="1" applyFont="1" applyNumberFormat="1">
      <alignment horizontal="right" vertical="bottom"/>
    </xf>
    <xf borderId="0" fillId="5" fontId="4" numFmtId="2" xfId="0" applyAlignment="1" applyFont="1" applyNumberFormat="1">
      <alignment horizontal="right" readingOrder="0" vertical="bottom"/>
    </xf>
    <xf borderId="10" fillId="6" fontId="5" numFmtId="2" xfId="0" applyAlignment="1" applyBorder="1" applyFill="1" applyFont="1" applyNumberFormat="1">
      <alignment horizontal="right" vertical="bottom"/>
    </xf>
    <xf borderId="0" fillId="6" fontId="5" numFmtId="2" xfId="0" applyAlignment="1" applyFont="1" applyNumberFormat="1">
      <alignment horizontal="right" vertical="bottom"/>
    </xf>
    <xf borderId="8" fillId="2" fontId="4" numFmtId="2" xfId="0" applyAlignment="1" applyBorder="1" applyFont="1" applyNumberFormat="1">
      <alignment horizontal="right" vertical="bottom"/>
    </xf>
    <xf borderId="1" fillId="0" fontId="4" numFmtId="2" xfId="0" applyAlignment="1" applyBorder="1" applyFont="1" applyNumberFormat="1">
      <alignment horizontal="right" vertical="bottom"/>
    </xf>
    <xf borderId="8" fillId="0" fontId="2" numFmtId="0" xfId="0" applyAlignment="1" applyBorder="1" applyFont="1">
      <alignment horizontal="center" readingOrder="0" textRotation="90" vertical="center"/>
    </xf>
    <xf borderId="12" fillId="0" fontId="2" numFmtId="0" xfId="0" applyAlignment="1" applyBorder="1" applyFont="1">
      <alignment horizontal="center" readingOrder="0" vertical="center"/>
    </xf>
    <xf borderId="5" fillId="0" fontId="4" numFmtId="2" xfId="0" applyAlignment="1" applyBorder="1" applyFont="1" applyNumberFormat="1">
      <alignment horizontal="center" vertical="center"/>
    </xf>
    <xf borderId="5" fillId="0" fontId="2" numFmtId="2" xfId="0" applyAlignment="1" applyBorder="1" applyFont="1" applyNumberFormat="1">
      <alignment horizontal="center" readingOrder="0" vertical="center"/>
    </xf>
    <xf borderId="5" fillId="0" fontId="2" numFmtId="2" xfId="0" applyAlignment="1" applyBorder="1" applyFont="1" applyNumberFormat="1">
      <alignment horizontal="center" vertical="center"/>
    </xf>
    <xf borderId="6" fillId="0" fontId="2" numFmtId="2" xfId="0" applyAlignment="1" applyBorder="1" applyFont="1" applyNumberFormat="1">
      <alignment horizontal="center" vertical="center"/>
    </xf>
    <xf borderId="12" fillId="0" fontId="3" numFmtId="0" xfId="0" applyBorder="1" applyFont="1"/>
    <xf borderId="0" fillId="0" fontId="2" numFmtId="2" xfId="0" applyAlignment="1" applyFont="1" applyNumberFormat="1">
      <alignment horizontal="center" vertical="center"/>
    </xf>
    <xf borderId="12" fillId="0" fontId="2" numFmtId="2" xfId="0" applyAlignment="1" applyBorder="1" applyFont="1" applyNumberFormat="1">
      <alignment horizontal="center" vertical="center"/>
    </xf>
    <xf borderId="10" fillId="0" fontId="2" numFmtId="0" xfId="0" applyAlignment="1" applyBorder="1" applyFont="1">
      <alignment horizontal="center" readingOrder="0" vertical="center"/>
    </xf>
    <xf borderId="16" fillId="0" fontId="6" numFmtId="0" xfId="0" applyAlignment="1" applyBorder="1" applyFont="1">
      <alignment vertical="bottom"/>
    </xf>
    <xf borderId="17" fillId="0" fontId="6" numFmtId="0" xfId="0" applyAlignment="1" applyBorder="1" applyFont="1">
      <alignment horizontal="center" vertical="bottom"/>
    </xf>
    <xf borderId="18" fillId="0" fontId="7" numFmtId="0" xfId="0" applyAlignment="1" applyBorder="1" applyFont="1">
      <alignment horizontal="center" vertical="bottom"/>
    </xf>
    <xf borderId="18" fillId="0" fontId="7" numFmtId="0" xfId="0" applyAlignment="1" applyBorder="1" applyFont="1">
      <alignment horizontal="center" vertical="center"/>
    </xf>
    <xf borderId="19" fillId="0" fontId="6" numFmtId="0" xfId="0" applyAlignment="1" applyBorder="1" applyFont="1">
      <alignment horizontal="center" vertical="bottom"/>
    </xf>
    <xf borderId="20" fillId="0" fontId="6" numFmtId="2" xfId="0" applyAlignment="1" applyBorder="1" applyFont="1" applyNumberFormat="1">
      <alignment horizontal="right" vertical="bottom"/>
    </xf>
    <xf borderId="18" fillId="7" fontId="6" numFmtId="0" xfId="0" applyAlignment="1" applyBorder="1" applyFill="1" applyFont="1">
      <alignment horizontal="center" vertical="bottom"/>
    </xf>
    <xf borderId="18" fillId="7" fontId="6" numFmtId="2" xfId="0" applyAlignment="1" applyBorder="1" applyFont="1" applyNumberFormat="1">
      <alignment horizontal="center" vertical="center"/>
    </xf>
    <xf borderId="21" fillId="0" fontId="6" numFmtId="0" xfId="0" applyAlignment="1" applyBorder="1" applyFont="1">
      <alignment horizontal="center" vertical="bottom"/>
    </xf>
    <xf borderId="22" fillId="0" fontId="6" numFmtId="2" xfId="0" applyAlignment="1" applyBorder="1" applyFont="1" applyNumberFormat="1">
      <alignment horizontal="right" vertical="bottom"/>
    </xf>
    <xf borderId="18" fillId="4" fontId="6" numFmtId="0" xfId="0" applyAlignment="1" applyBorder="1" applyFont="1">
      <alignment horizontal="center" vertical="bottom"/>
    </xf>
    <xf borderId="18" fillId="4" fontId="6" numFmtId="2" xfId="0" applyAlignment="1" applyBorder="1" applyFont="1" applyNumberFormat="1">
      <alignment horizontal="center" vertical="center"/>
    </xf>
    <xf borderId="21" fillId="0" fontId="6" numFmtId="0" xfId="0" applyAlignment="1" applyBorder="1" applyFont="1">
      <alignment horizontal="center" readingOrder="0" vertical="bottom"/>
    </xf>
    <xf borderId="18" fillId="8" fontId="6" numFmtId="0" xfId="0" applyAlignment="1" applyBorder="1" applyFill="1" applyFont="1">
      <alignment horizontal="center" readingOrder="0" vertical="bottom"/>
    </xf>
    <xf borderId="18" fillId="8" fontId="2" numFmtId="2" xfId="0" applyAlignment="1" applyBorder="1" applyFont="1" applyNumberFormat="1">
      <alignment horizontal="center" vertical="center"/>
    </xf>
    <xf borderId="18" fillId="9" fontId="6" numFmtId="0" xfId="0" applyAlignment="1" applyBorder="1" applyFill="1" applyFont="1">
      <alignment horizontal="center" vertical="bottom"/>
    </xf>
    <xf borderId="18" fillId="9" fontId="6" numFmtId="2" xfId="0" applyAlignment="1" applyBorder="1" applyFont="1" applyNumberFormat="1">
      <alignment horizontal="center" vertical="center"/>
    </xf>
    <xf borderId="18" fillId="10" fontId="6" numFmtId="0" xfId="0" applyAlignment="1" applyBorder="1" applyFill="1" applyFont="1">
      <alignment horizontal="center" vertical="bottom"/>
    </xf>
    <xf borderId="18" fillId="10" fontId="6" numFmtId="2" xfId="0" applyAlignment="1" applyBorder="1" applyFont="1" applyNumberFormat="1">
      <alignment horizontal="center" vertical="center"/>
    </xf>
    <xf borderId="18" fillId="11" fontId="6" numFmtId="0" xfId="0" applyAlignment="1" applyBorder="1" applyFill="1" applyFont="1">
      <alignment horizontal="center" readingOrder="0" vertical="bottom"/>
    </xf>
    <xf borderId="18" fillId="11" fontId="2" numFmtId="2" xfId="0" applyAlignment="1" applyBorder="1" applyFont="1" applyNumberFormat="1">
      <alignment horizontal="center" vertical="center"/>
    </xf>
    <xf borderId="18" fillId="3" fontId="6" numFmtId="0" xfId="0" applyAlignment="1" applyBorder="1" applyFont="1">
      <alignment horizontal="center" vertical="bottom"/>
    </xf>
    <xf borderId="18" fillId="3" fontId="6" numFmtId="2" xfId="0" applyAlignment="1" applyBorder="1" applyFont="1" applyNumberFormat="1">
      <alignment horizontal="center" vertical="center"/>
    </xf>
    <xf borderId="13" fillId="0" fontId="2" numFmtId="0" xfId="0" applyAlignment="1" applyBorder="1" applyFont="1">
      <alignment horizontal="center" readingOrder="0" vertical="center"/>
    </xf>
    <xf borderId="0" fillId="0" fontId="4" numFmtId="2" xfId="0" applyAlignment="1" applyFont="1" applyNumberFormat="1">
      <alignment horizontal="right" readingOrder="0" vertical="center"/>
    </xf>
    <xf borderId="12" fillId="0" fontId="2" numFmtId="0" xfId="0" applyAlignment="1" applyBorder="1" applyFont="1">
      <alignment readingOrder="0" vertical="center"/>
    </xf>
    <xf borderId="8" fillId="0" fontId="2" numFmtId="0" xfId="0" applyAlignment="1" applyBorder="1" applyFont="1">
      <alignment horizontal="center" readingOrder="0" vertical="center"/>
    </xf>
    <xf borderId="8" fillId="0" fontId="2" numFmtId="0" xfId="0" applyAlignment="1" applyBorder="1" applyFont="1">
      <alignment readingOrder="0" vertical="center"/>
    </xf>
    <xf borderId="9" fillId="0" fontId="2" numFmtId="0" xfId="0" applyAlignment="1" applyBorder="1" applyFont="1">
      <alignment readingOrder="0" vertical="center"/>
    </xf>
    <xf borderId="0" fillId="0" fontId="2" numFmtId="0" xfId="0" applyAlignment="1" applyFont="1">
      <alignment readingOrder="0" shrinkToFit="0" wrapText="1"/>
    </xf>
    <xf borderId="23" fillId="0" fontId="6" numFmtId="2" xfId="0" applyAlignment="1" applyBorder="1" applyFont="1" applyNumberFormat="1">
      <alignment horizontal="right" vertical="bottom"/>
    </xf>
    <xf borderId="24" fillId="0" fontId="6" numFmtId="0" xfId="0" applyAlignment="1" applyBorder="1" applyFont="1">
      <alignment horizontal="center" vertical="bottom"/>
    </xf>
    <xf borderId="25" fillId="0" fontId="4" numFmtId="2" xfId="0" applyAlignment="1" applyBorder="1" applyFont="1" applyNumberFormat="1">
      <alignment horizontal="right" vertical="bottom"/>
    </xf>
    <xf borderId="0" fillId="0" fontId="1" numFmtId="0" xfId="0" applyFont="1"/>
    <xf borderId="26" fillId="0" fontId="6" numFmtId="0" xfId="0" applyAlignment="1" applyBorder="1" applyFont="1">
      <alignment readingOrder="0" vertical="bottom"/>
    </xf>
    <xf borderId="27" fillId="0" fontId="4" numFmtId="0" xfId="0" applyAlignment="1" applyBorder="1" applyFont="1">
      <alignment vertical="bottom"/>
    </xf>
    <xf borderId="20" fillId="0" fontId="6" numFmtId="2" xfId="0" applyAlignment="1" applyBorder="1" applyFont="1" applyNumberFormat="1">
      <alignment horizontal="center" vertical="bottom"/>
    </xf>
    <xf borderId="22" fillId="0" fontId="6" numFmtId="2" xfId="0" applyAlignment="1" applyBorder="1" applyFont="1" applyNumberFormat="1">
      <alignment horizontal="center" vertical="bottom"/>
    </xf>
    <xf borderId="21" fillId="12" fontId="6" numFmtId="0" xfId="0" applyAlignment="1" applyBorder="1" applyFill="1" applyFont="1">
      <alignment horizontal="center" vertical="bottom"/>
    </xf>
    <xf borderId="22" fillId="12" fontId="8" numFmtId="2" xfId="0" applyAlignment="1" applyBorder="1" applyFont="1" applyNumberFormat="1">
      <alignment vertical="bottom"/>
    </xf>
    <xf borderId="26" fillId="0" fontId="6" numFmtId="0" xfId="0" applyAlignment="1" applyBorder="1" applyFont="1">
      <alignment vertical="bottom"/>
    </xf>
    <xf borderId="27" fillId="0" fontId="8" numFmtId="0" xfId="0" applyAlignment="1" applyBorder="1" applyFont="1">
      <alignment vertical="bottom"/>
    </xf>
    <xf borderId="15" fillId="0" fontId="2" numFmtId="0" xfId="0" applyAlignment="1" applyBorder="1" applyFont="1">
      <alignment horizontal="center" readingOrder="0" vertical="center"/>
    </xf>
    <xf borderId="15" fillId="0" fontId="2" numFmtId="0" xfId="0" applyAlignment="1" applyBorder="1" applyFont="1">
      <alignment readingOrder="0"/>
    </xf>
    <xf borderId="15" fillId="0" fontId="4" numFmtId="2" xfId="0" applyAlignment="1" applyBorder="1" applyFont="1" applyNumberFormat="1">
      <alignment horizontal="center" readingOrder="0" vertical="center"/>
    </xf>
    <xf borderId="0" fillId="0" fontId="8" numFmtId="2" xfId="0" applyAlignment="1" applyFont="1" applyNumberFormat="1">
      <alignment horizontal="center"/>
    </xf>
    <xf borderId="26" fillId="0" fontId="9" numFmtId="0" xfId="0" applyAlignment="1" applyBorder="1" applyFont="1">
      <alignment vertical="bottom"/>
    </xf>
    <xf borderId="0" fillId="0" fontId="2" numFmtId="2" xfId="0" applyFont="1" applyNumberFormat="1"/>
    <xf borderId="15" fillId="0" fontId="2" numFmtId="0" xfId="0" applyBorder="1" applyFont="1"/>
    <xf borderId="15" fillId="0" fontId="8" numFmtId="0" xfId="0" applyAlignment="1" applyBorder="1" applyFont="1">
      <alignment horizontal="center"/>
    </xf>
    <xf borderId="15" fillId="0" fontId="8" numFmtId="0" xfId="0" applyAlignment="1" applyBorder="1" applyFont="1">
      <alignment horizontal="right" vertical="bottom"/>
    </xf>
    <xf borderId="0" fillId="0" fontId="8" numFmtId="0" xfId="0" applyAlignment="1" applyFont="1">
      <alignment horizontal="center"/>
    </xf>
    <xf borderId="0" fillId="0" fontId="8" numFmtId="0" xfId="0" applyAlignment="1" applyFont="1">
      <alignment horizontal="right" vertical="bottom"/>
    </xf>
    <xf borderId="0" fillId="0" fontId="2" numFmtId="0" xfId="0" applyAlignment="1" applyFont="1">
      <alignment horizontal="center" textRotation="90" vertical="center"/>
    </xf>
    <xf borderId="1" fillId="0" fontId="2" numFmtId="0" xfId="0" applyAlignment="1" applyBorder="1" applyFont="1">
      <alignment horizontal="center" readingOrder="0"/>
    </xf>
    <xf borderId="11" fillId="0" fontId="2" numFmtId="0" xfId="0" applyAlignment="1" applyBorder="1" applyFont="1">
      <alignment readingOrder="0"/>
    </xf>
    <xf borderId="4" fillId="0" fontId="2" numFmtId="0" xfId="0" applyAlignment="1" applyBorder="1" applyFont="1">
      <alignment readingOrder="0"/>
    </xf>
    <xf borderId="4" fillId="5" fontId="4" numFmtId="2" xfId="0" applyAlignment="1" applyBorder="1" applyFont="1" applyNumberFormat="1">
      <alignment horizontal="right" vertical="bottom"/>
    </xf>
    <xf borderId="5" fillId="5" fontId="4" numFmtId="2" xfId="0" applyAlignment="1" applyBorder="1" applyFont="1" applyNumberFormat="1">
      <alignment horizontal="right" vertical="bottom"/>
    </xf>
    <xf borderId="6" fillId="5" fontId="4" numFmtId="2" xfId="0" applyAlignment="1" applyBorder="1" applyFont="1" applyNumberFormat="1">
      <alignment horizontal="right" vertical="bottom"/>
    </xf>
    <xf borderId="4" fillId="0" fontId="8" numFmtId="0" xfId="0" applyAlignment="1" applyBorder="1" applyFont="1">
      <alignment vertical="bottom"/>
    </xf>
    <xf borderId="0" fillId="5" fontId="8" numFmtId="2" xfId="0" applyAlignment="1" applyFont="1" applyNumberFormat="1">
      <alignment horizontal="right" vertical="bottom"/>
    </xf>
    <xf borderId="0" fillId="5" fontId="8" numFmtId="0" xfId="0" applyAlignment="1" applyFont="1">
      <alignment horizontal="right" vertical="bottom"/>
    </xf>
    <xf borderId="12" fillId="0" fontId="8" numFmtId="0" xfId="0" applyAlignment="1" applyBorder="1" applyFont="1">
      <alignment vertical="bottom"/>
    </xf>
    <xf borderId="1" fillId="0" fontId="8" numFmtId="0" xfId="0" applyAlignment="1" applyBorder="1" applyFont="1">
      <alignment vertical="bottom"/>
    </xf>
    <xf borderId="7" fillId="5" fontId="4" numFmtId="0" xfId="0" applyAlignment="1" applyBorder="1" applyFont="1">
      <alignment horizontal="right" vertical="bottom"/>
    </xf>
    <xf borderId="8" fillId="5" fontId="4" numFmtId="0" xfId="0" applyAlignment="1" applyBorder="1" applyFont="1">
      <alignment horizontal="right" vertical="bottom"/>
    </xf>
    <xf borderId="9" fillId="5" fontId="4" numFmtId="0" xfId="0" applyAlignment="1" applyBorder="1" applyFont="1">
      <alignment horizontal="right" vertical="bottom"/>
    </xf>
    <xf borderId="16" fillId="0" fontId="2" numFmtId="0" xfId="0" applyAlignment="1" applyBorder="1" applyFont="1">
      <alignment readingOrder="0"/>
    </xf>
    <xf borderId="16" fillId="0" fontId="8" numFmtId="0" xfId="0" applyAlignment="1" applyBorder="1" applyFont="1">
      <alignment vertical="bottom"/>
    </xf>
    <xf borderId="28" fillId="0" fontId="2" numFmtId="0" xfId="0" applyAlignment="1" applyBorder="1" applyFont="1">
      <alignment horizontal="center" readingOrder="0" vertical="center"/>
    </xf>
    <xf borderId="29" fillId="0" fontId="2" numFmtId="0" xfId="0" applyAlignment="1" applyBorder="1" applyFont="1">
      <alignment horizontal="center" readingOrder="0" vertical="center"/>
    </xf>
    <xf borderId="30" fillId="0" fontId="4" numFmtId="2" xfId="0" applyAlignment="1" applyBorder="1" applyFont="1" applyNumberFormat="1">
      <alignment horizontal="right" vertical="bottom"/>
    </xf>
    <xf borderId="31" fillId="0" fontId="4" numFmtId="2" xfId="0" applyAlignment="1" applyBorder="1" applyFont="1" applyNumberFormat="1">
      <alignment horizontal="right" vertical="bottom"/>
    </xf>
    <xf borderId="32" fillId="0" fontId="4" numFmtId="0" xfId="0" applyAlignment="1" applyBorder="1" applyFont="1">
      <alignment horizontal="right" vertical="bottom"/>
    </xf>
    <xf borderId="33" fillId="0" fontId="3" numFmtId="0" xfId="0" applyBorder="1" applyFont="1"/>
    <xf borderId="22" fillId="0" fontId="2" numFmtId="0" xfId="0" applyAlignment="1" applyBorder="1" applyFont="1">
      <alignment horizontal="center" readingOrder="0" vertical="center"/>
    </xf>
    <xf borderId="34" fillId="0" fontId="4" numFmtId="2" xfId="0" applyAlignment="1" applyBorder="1" applyFont="1" applyNumberFormat="1">
      <alignment horizontal="right" vertical="bottom"/>
    </xf>
    <xf borderId="0" fillId="0" fontId="8" numFmtId="2" xfId="0" applyAlignment="1" applyFont="1" applyNumberFormat="1">
      <alignment horizontal="right" vertical="bottom"/>
    </xf>
    <xf borderId="35" fillId="0" fontId="4" numFmtId="0" xfId="0" applyAlignment="1" applyBorder="1" applyFont="1">
      <alignment horizontal="right" vertical="bottom"/>
    </xf>
    <xf borderId="36" fillId="0" fontId="3" numFmtId="0" xfId="0" applyBorder="1" applyFont="1"/>
    <xf borderId="37" fillId="0" fontId="2" numFmtId="0" xfId="0" applyAlignment="1" applyBorder="1" applyFont="1">
      <alignment horizontal="center" readingOrder="0" vertical="center"/>
    </xf>
    <xf borderId="33" fillId="0" fontId="2" numFmtId="0" xfId="0" applyAlignment="1" applyBorder="1" applyFont="1">
      <alignment horizontal="center" readingOrder="0" vertical="center"/>
    </xf>
    <xf borderId="7" fillId="0" fontId="2" numFmtId="0" xfId="0" applyAlignment="1" applyBorder="1" applyFont="1">
      <alignment horizontal="center" readingOrder="0" vertical="center"/>
    </xf>
    <xf borderId="19" fillId="0" fontId="3" numFmtId="0" xfId="0" applyBorder="1" applyFont="1"/>
    <xf borderId="38" fillId="0" fontId="2" numFmtId="0" xfId="0" applyAlignment="1" applyBorder="1" applyFont="1">
      <alignment horizontal="center" readingOrder="0" vertical="center"/>
    </xf>
    <xf borderId="26" fillId="0" fontId="4" numFmtId="2" xfId="0" applyAlignment="1" applyBorder="1" applyFont="1" applyNumberFormat="1">
      <alignment horizontal="right" vertical="bottom"/>
    </xf>
    <xf borderId="39" fillId="0" fontId="2" numFmtId="0" xfId="0" applyBorder="1" applyFont="1"/>
    <xf borderId="27" fillId="0" fontId="4" numFmtId="0" xfId="0" applyAlignment="1" applyBorder="1" applyFont="1">
      <alignment horizontal="right" vertical="bottom"/>
    </xf>
    <xf borderId="31" fillId="0" fontId="2" numFmtId="0" xfId="0" applyAlignment="1" applyBorder="1" applyFont="1">
      <alignment horizontal="center"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Classification</a:t>
            </a:r>
          </a:p>
        </c:rich>
      </c:tx>
      <c:overlay val="0"/>
    </c:title>
    <c:plotArea>
      <c:layout/>
      <c:barChart>
        <c:barDir val="col"/>
        <c:ser>
          <c:idx val="0"/>
          <c:order val="0"/>
          <c:tx>
            <c:strRef>
              <c:f>'Evalution Section'!$A$34</c:f>
            </c:strRef>
          </c:tx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dPt>
            <c:idx val="1"/>
            <c:spPr>
              <a:solidFill>
                <a:srgbClr val="FF0000"/>
              </a:solidFill>
              <a:ln cmpd="sng">
                <a:solidFill>
                  <a:srgbClr val="000000"/>
                </a:solidFill>
              </a:ln>
            </c:spPr>
          </c:dPt>
          <c:dPt>
            <c:idx val="2"/>
            <c:spPr>
              <a:solidFill>
                <a:srgbClr val="FF9900"/>
              </a:solidFill>
              <a:ln cmpd="sng">
                <a:solidFill>
                  <a:srgbClr val="000000"/>
                </a:solidFill>
              </a:ln>
            </c:spPr>
          </c:dPt>
          <c:dLbls>
            <c:numFmt formatCode="General" sourceLinked="1"/>
            <c:txPr>
              <a:bodyPr/>
              <a:lstStyle/>
              <a:p>
                <a:pPr lvl="0">
                  <a:defRPr/>
                </a:pPr>
              </a:p>
            </c:txPr>
            <c:showLegendKey val="0"/>
            <c:showVal val="1"/>
            <c:showCatName val="0"/>
            <c:showSerName val="0"/>
            <c:showPercent val="0"/>
            <c:showBubbleSize val="0"/>
          </c:dLbls>
          <c:cat>
            <c:strRef>
              <c:f>'Evalution Section'!$B$33:$D$33</c:f>
            </c:strRef>
          </c:cat>
          <c:val>
            <c:numRef>
              <c:f>'Evalution Section'!$B$34:$D$34</c:f>
              <c:numCache/>
            </c:numRef>
          </c:val>
        </c:ser>
        <c:ser>
          <c:idx val="1"/>
          <c:order val="1"/>
          <c:tx>
            <c:strRef>
              <c:f>'Evalution Section'!$A$35</c:f>
            </c:strRef>
          </c:tx>
          <c:cat>
            <c:strRef>
              <c:f>'Evalution Section'!$B$33:$D$33</c:f>
            </c:strRef>
          </c:cat>
          <c:val>
            <c:numRef>
              <c:f>'Evalution Section'!$B$35:$D$35</c:f>
              <c:numCache/>
            </c:numRef>
          </c:val>
        </c:ser>
        <c:ser>
          <c:idx val="2"/>
          <c:order val="2"/>
          <c:tx>
            <c:strRef>
              <c:f>'Evalution Section'!$A$36</c:f>
            </c:strRef>
          </c:tx>
          <c:cat>
            <c:strRef>
              <c:f>'Evalution Section'!$B$33:$D$33</c:f>
            </c:strRef>
          </c:cat>
          <c:val>
            <c:numRef>
              <c:f>'Evalution Section'!$B$36:$D$36</c:f>
              <c:numCache/>
            </c:numRef>
          </c:val>
        </c:ser>
        <c:ser>
          <c:idx val="3"/>
          <c:order val="3"/>
          <c:tx>
            <c:strRef>
              <c:f>'Evalution Section'!$A$37</c:f>
            </c:strRef>
          </c:tx>
          <c:cat>
            <c:strRef>
              <c:f>'Evalution Section'!$B$33:$D$33</c:f>
            </c:strRef>
          </c:cat>
          <c:val>
            <c:numRef>
              <c:f>'Evalution Section'!$B$37:$D$37</c:f>
              <c:numCache/>
            </c:numRef>
          </c:val>
        </c:ser>
        <c:axId val="1886834798"/>
        <c:axId val="1299673813"/>
      </c:barChart>
      <c:catAx>
        <c:axId val="188683479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1" sz="1600">
                    <a:solidFill>
                      <a:srgbClr val="000000"/>
                    </a:solidFill>
                    <a:latin typeface="+mn-lt"/>
                  </a:defRPr>
                </a:pPr>
                <a:r>
                  <a:rPr b="1" sz="1600">
                    <a:solidFill>
                      <a:srgbClr val="000000"/>
                    </a:solidFill>
                    <a:latin typeface="+mn-lt"/>
                  </a:rPr>
                  <a:t>GPT-o4-mini (Higher is better)</a:t>
                </a:r>
              </a:p>
            </c:rich>
          </c:tx>
          <c:layout>
            <c:manualLayout>
              <c:xMode val="edge"/>
              <c:yMode val="edge"/>
              <c:x val="0.12408854166666666"/>
              <c:y val="0.917654986522911"/>
            </c:manualLayout>
          </c:layout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299673813"/>
      </c:catAx>
      <c:valAx>
        <c:axId val="1299673813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1" i="0">
                    <a:solidFill>
                      <a:srgbClr val="000000"/>
                    </a:solidFill>
                    <a:latin typeface="+mn-lt"/>
                  </a:defRPr>
                </a:pPr>
                <a:r>
                  <a:rPr b="1" i="0">
                    <a:solidFill>
                      <a:srgbClr val="000000"/>
                    </a:solidFill>
                    <a:latin typeface="+mn-lt"/>
                  </a:rPr>
                  <a:t>Score AVG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886834798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barChart>
        <c:barDir val="col"/>
        <c:ser>
          <c:idx val="0"/>
          <c:order val="0"/>
          <c:tx>
            <c:strRef>
              <c:f>'Evalution Section'!$A$44</c:f>
            </c:strRef>
          </c:tx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dPt>
            <c:idx val="1"/>
            <c:spPr>
              <a:solidFill>
                <a:srgbClr val="FF0000"/>
              </a:solidFill>
              <a:ln cmpd="sng">
                <a:solidFill>
                  <a:srgbClr val="000000"/>
                </a:solidFill>
              </a:ln>
            </c:spPr>
          </c:dPt>
          <c:dPt>
            <c:idx val="2"/>
            <c:spPr>
              <a:solidFill>
                <a:srgbClr val="FF9900"/>
              </a:solidFill>
              <a:ln cmpd="sng">
                <a:solidFill>
                  <a:srgbClr val="000000"/>
                </a:solidFill>
              </a:ln>
            </c:spPr>
          </c:dPt>
          <c:dLbls>
            <c:numFmt formatCode="General" sourceLinked="1"/>
            <c:txPr>
              <a:bodyPr/>
              <a:lstStyle/>
              <a:p>
                <a:pPr lvl="0">
                  <a:defRPr/>
                </a:pPr>
              </a:p>
            </c:txPr>
            <c:showLegendKey val="0"/>
            <c:showVal val="1"/>
            <c:showCatName val="0"/>
            <c:showSerName val="0"/>
            <c:showPercent val="0"/>
            <c:showBubbleSize val="0"/>
          </c:dLbls>
          <c:cat>
            <c:strRef>
              <c:f>'Evalution Section'!$B$43:$D$43</c:f>
            </c:strRef>
          </c:cat>
          <c:val>
            <c:numRef>
              <c:f>'Evalution Section'!$B$44:$D$44</c:f>
              <c:numCache/>
            </c:numRef>
          </c:val>
        </c:ser>
        <c:axId val="145512878"/>
        <c:axId val="575481848"/>
      </c:barChart>
      <c:catAx>
        <c:axId val="14551287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1" sz="1600">
                    <a:solidFill>
                      <a:srgbClr val="000000"/>
                    </a:solidFill>
                    <a:latin typeface="+mn-lt"/>
                  </a:defRPr>
                </a:pPr>
                <a:r>
                  <a:rPr b="1" sz="1600">
                    <a:solidFill>
                      <a:srgbClr val="000000"/>
                    </a:solidFill>
                    <a:latin typeface="+mn-lt"/>
                  </a:rPr>
                  <a:t>GPT-o4-mini (Lower is better)</a:t>
                </a:r>
              </a:p>
            </c:rich>
          </c:tx>
          <c:layout>
            <c:manualLayout>
              <c:xMode val="edge"/>
              <c:yMode val="edge"/>
              <c:x val="0.16285041360294117"/>
              <c:y val="0.921832884097035"/>
            </c:manualLayout>
          </c:layout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575481848"/>
      </c:catAx>
      <c:valAx>
        <c:axId val="575481848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Score AVG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45512878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3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view3D>
      <c:rotX val="15"/>
      <c:rotY val="20"/>
      <c:depthPercent val="100"/>
      <c:rAngAx val="1"/>
    </c:view3D>
    <c:plotArea>
      <c:layout/>
      <c:bar3DChart>
        <c:barDir val="col"/>
        <c:grouping val="clustered"/>
        <c:ser>
          <c:idx val="0"/>
          <c:order val="0"/>
          <c:tx>
            <c:strRef>
              <c:f>'Evalution Section'!$T$24</c:f>
            </c:strRef>
          </c:tx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dPt>
            <c:idx val="0"/>
            <c:spPr>
              <a:solidFill>
                <a:srgbClr val="76A5AF"/>
              </a:solidFill>
              <a:ln cmpd="sng">
                <a:solidFill>
                  <a:srgbClr val="000000"/>
                </a:solidFill>
              </a:ln>
            </c:spPr>
          </c:dPt>
          <c:dPt>
            <c:idx val="1"/>
            <c:spPr>
              <a:solidFill>
                <a:srgbClr val="FF9900"/>
              </a:solidFill>
              <a:ln cmpd="sng">
                <a:solidFill>
                  <a:srgbClr val="000000"/>
                </a:solidFill>
              </a:ln>
            </c:spPr>
          </c:dPt>
          <c:dPt>
            <c:idx val="2"/>
            <c:spPr>
              <a:solidFill>
                <a:srgbClr val="8E7CC3"/>
              </a:solidFill>
              <a:ln cmpd="sng">
                <a:solidFill>
                  <a:srgbClr val="000000"/>
                </a:solidFill>
              </a:ln>
            </c:spPr>
          </c:dPt>
          <c:dPt>
            <c:idx val="3"/>
            <c:spPr>
              <a:solidFill>
                <a:srgbClr val="4A86E8"/>
              </a:solidFill>
              <a:ln cmpd="sng">
                <a:solidFill>
                  <a:srgbClr val="000000"/>
                </a:solidFill>
              </a:ln>
            </c:spPr>
          </c:dPt>
          <c:dPt>
            <c:idx val="4"/>
            <c:spPr>
              <a:solidFill>
                <a:srgbClr val="93C47D"/>
              </a:solidFill>
              <a:ln cmpd="sng">
                <a:solidFill>
                  <a:srgbClr val="000000"/>
                </a:solidFill>
              </a:ln>
            </c:spPr>
          </c:dPt>
          <c:dPt>
            <c:idx val="5"/>
            <c:spPr>
              <a:solidFill>
                <a:srgbClr val="C27BA0"/>
              </a:solidFill>
              <a:ln cmpd="sng">
                <a:solidFill>
                  <a:srgbClr val="000000"/>
                </a:solidFill>
              </a:ln>
            </c:spPr>
          </c:dPt>
          <c:dPt>
            <c:idx val="7"/>
            <c:spPr>
              <a:solidFill>
                <a:srgbClr val="76A5AF"/>
              </a:solidFill>
              <a:ln cmpd="sng">
                <a:solidFill>
                  <a:srgbClr val="000000"/>
                </a:solidFill>
              </a:ln>
            </c:spPr>
          </c:dPt>
          <c:dPt>
            <c:idx val="8"/>
            <c:spPr>
              <a:solidFill>
                <a:srgbClr val="FF9900"/>
              </a:solidFill>
              <a:ln cmpd="sng">
                <a:solidFill>
                  <a:srgbClr val="000000"/>
                </a:solidFill>
              </a:ln>
            </c:spPr>
          </c:dPt>
          <c:dPt>
            <c:idx val="9"/>
            <c:spPr>
              <a:solidFill>
                <a:srgbClr val="8E7CC3"/>
              </a:solidFill>
              <a:ln cmpd="sng">
                <a:solidFill>
                  <a:srgbClr val="000000"/>
                </a:solidFill>
              </a:ln>
            </c:spPr>
          </c:dPt>
          <c:dPt>
            <c:idx val="10"/>
            <c:spPr>
              <a:solidFill>
                <a:srgbClr val="4A86E8"/>
              </a:solidFill>
              <a:ln cmpd="sng">
                <a:solidFill>
                  <a:srgbClr val="000000"/>
                </a:solidFill>
              </a:ln>
            </c:spPr>
          </c:dPt>
          <c:dPt>
            <c:idx val="11"/>
            <c:spPr>
              <a:solidFill>
                <a:srgbClr val="93C47D"/>
              </a:solidFill>
              <a:ln cmpd="sng">
                <a:solidFill>
                  <a:srgbClr val="000000"/>
                </a:solidFill>
              </a:ln>
            </c:spPr>
          </c:dPt>
          <c:dPt>
            <c:idx val="12"/>
            <c:spPr>
              <a:solidFill>
                <a:srgbClr val="C27BA0"/>
              </a:solidFill>
              <a:ln cmpd="sng">
                <a:solidFill>
                  <a:srgbClr val="000000"/>
                </a:solidFill>
              </a:ln>
            </c:spPr>
          </c:dPt>
          <c:dLbls>
            <c:numFmt formatCode="General" sourceLinked="1"/>
            <c:txPr>
              <a:bodyPr/>
              <a:lstStyle/>
              <a:p>
                <a:pPr lvl="0">
                  <a:defRPr sz="1600"/>
                </a:pPr>
              </a:p>
            </c:txPr>
            <c:showLegendKey val="0"/>
            <c:showVal val="1"/>
            <c:showCatName val="0"/>
            <c:showSerName val="0"/>
            <c:showPercent val="0"/>
            <c:showBubbleSize val="0"/>
          </c:dLbls>
          <c:cat>
            <c:strRef>
              <c:f>'Evalution Section'!$S$25:$S$37</c:f>
            </c:strRef>
          </c:cat>
          <c:val>
            <c:numRef>
              <c:f>'Evalution Section'!$T$25:$T$37</c:f>
              <c:numCache/>
            </c:numRef>
          </c:val>
        </c:ser>
        <c:axId val="234745590"/>
        <c:axId val="166952760"/>
      </c:bar3DChart>
      <c:catAx>
        <c:axId val="23474559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1" sz="2000">
                    <a:solidFill>
                      <a:srgbClr val="000000"/>
                    </a:solidFill>
                    <a:latin typeface="+mn-lt"/>
                  </a:defRPr>
                </a:pPr>
                <a:r>
                  <a:rPr b="1" sz="2000">
                    <a:solidFill>
                      <a:srgbClr val="000000"/>
                    </a:solidFill>
                    <a:latin typeface="+mn-lt"/>
                  </a:rPr>
                  <a:t>Classification                                                                         Regression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1" i="0" sz="1800">
                <a:solidFill>
                  <a:srgbClr val="000000"/>
                </a:solidFill>
                <a:latin typeface="+mn-lt"/>
              </a:defRPr>
            </a:pPr>
          </a:p>
        </c:txPr>
        <c:crossAx val="166952760"/>
      </c:catAx>
      <c:valAx>
        <c:axId val="166952760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1" sz="2000">
                    <a:solidFill>
                      <a:srgbClr val="000000"/>
                    </a:solidFill>
                    <a:latin typeface="+mn-lt"/>
                  </a:defRPr>
                </a:pPr>
                <a:r>
                  <a:rPr b="1" sz="2000">
                    <a:solidFill>
                      <a:srgbClr val="000000"/>
                    </a:solidFill>
                    <a:latin typeface="+mn-lt"/>
                  </a:rPr>
                  <a:t>Training Seconds (AVG)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234745590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4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view3D>
      <c:rotX val="15"/>
      <c:rotY val="20"/>
      <c:depthPercent val="100"/>
      <c:rAngAx val="1"/>
    </c:view3D>
    <c:plotArea>
      <c:layout/>
      <c:bar3DChart>
        <c:barDir val="col"/>
        <c:grouping val="clustered"/>
        <c:ser>
          <c:idx val="0"/>
          <c:order val="0"/>
          <c:tx>
            <c:strRef>
              <c:f>'Evalution Section'!$T$4</c:f>
            </c:strRef>
          </c:tx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dPt>
            <c:idx val="0"/>
            <c:spPr>
              <a:solidFill>
                <a:srgbClr val="76A5AF"/>
              </a:solidFill>
              <a:ln cmpd="sng">
                <a:solidFill>
                  <a:srgbClr val="000000"/>
                </a:solidFill>
              </a:ln>
            </c:spPr>
          </c:dPt>
          <c:dPt>
            <c:idx val="1"/>
            <c:spPr>
              <a:solidFill>
                <a:srgbClr val="FF9900"/>
              </a:solidFill>
              <a:ln cmpd="sng">
                <a:solidFill>
                  <a:srgbClr val="000000"/>
                </a:solidFill>
              </a:ln>
            </c:spPr>
          </c:dPt>
          <c:dPt>
            <c:idx val="2"/>
            <c:spPr>
              <a:solidFill>
                <a:srgbClr val="8E7CC3"/>
              </a:solidFill>
              <a:ln cmpd="sng">
                <a:solidFill>
                  <a:srgbClr val="000000"/>
                </a:solidFill>
              </a:ln>
            </c:spPr>
          </c:dPt>
          <c:dPt>
            <c:idx val="3"/>
            <c:spPr>
              <a:solidFill>
                <a:srgbClr val="4A86E8"/>
              </a:solidFill>
              <a:ln cmpd="sng">
                <a:solidFill>
                  <a:srgbClr val="000000"/>
                </a:solidFill>
              </a:ln>
            </c:spPr>
          </c:dPt>
          <c:dPt>
            <c:idx val="4"/>
            <c:spPr>
              <a:solidFill>
                <a:srgbClr val="93C47D"/>
              </a:solidFill>
              <a:ln cmpd="sng">
                <a:solidFill>
                  <a:srgbClr val="000000"/>
                </a:solidFill>
              </a:ln>
            </c:spPr>
          </c:dPt>
          <c:dPt>
            <c:idx val="5"/>
            <c:spPr>
              <a:solidFill>
                <a:srgbClr val="C27BA0"/>
              </a:solidFill>
              <a:ln cmpd="sng">
                <a:solidFill>
                  <a:srgbClr val="000000"/>
                </a:solidFill>
              </a:ln>
            </c:spPr>
          </c:dPt>
          <c:dPt>
            <c:idx val="6"/>
            <c:spPr>
              <a:solidFill>
                <a:srgbClr val="9900FF"/>
              </a:solidFill>
              <a:ln cmpd="sng">
                <a:solidFill>
                  <a:srgbClr val="000000"/>
                </a:solidFill>
              </a:ln>
            </c:spPr>
          </c:dPt>
          <c:dLbls>
            <c:dLbl>
              <c:idx val="0"/>
              <c:numFmt formatCode="General" sourceLinked="1"/>
              <c:txPr>
                <a:bodyPr/>
                <a:lstStyle/>
                <a:p>
                  <a:pPr lvl="0">
                    <a:defRPr sz="1800"/>
                  </a:pPr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1"/>
              <c:numFmt formatCode="General" sourceLinked="1"/>
              <c:txPr>
                <a:bodyPr/>
                <a:lstStyle/>
                <a:p>
                  <a:pPr lvl="0">
                    <a:defRPr sz="1800"/>
                  </a:pPr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2"/>
              <c:numFmt formatCode="General" sourceLinked="1"/>
              <c:txPr>
                <a:bodyPr/>
                <a:lstStyle/>
                <a:p>
                  <a:pPr lvl="0">
                    <a:defRPr sz="1800"/>
                  </a:pPr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3"/>
              <c:layout>
                <c:manualLayout>
                  <c:xMode val="edge"/>
                  <c:yMode val="edge"/>
                  <c:x val="0.4551040835827496"/>
                  <c:y val="0.2264522033385016"/>
                </c:manualLayout>
              </c:layout>
              <c:numFmt formatCode="General" sourceLinked="1"/>
              <c:txPr>
                <a:bodyPr/>
                <a:lstStyle/>
                <a:p>
                  <a:pPr lvl="0">
                    <a:defRPr sz="1800"/>
                  </a:pPr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4"/>
              <c:numFmt formatCode="General" sourceLinked="1"/>
              <c:txPr>
                <a:bodyPr/>
                <a:lstStyle/>
                <a:p>
                  <a:pPr lvl="0">
                    <a:defRPr sz="1800"/>
                  </a:pPr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</c:dLbl>
            <c:numFmt formatCode="General" sourceLinked="1"/>
            <c:txPr>
              <a:bodyPr/>
              <a:lstStyle/>
              <a:p>
                <a:pPr lvl="0">
                  <a:defRPr sz="1800"/>
                </a:pPr>
              </a:p>
            </c:txPr>
            <c:showLegendKey val="0"/>
            <c:showVal val="1"/>
            <c:showCatName val="0"/>
            <c:showSerName val="0"/>
            <c:showPercent val="0"/>
            <c:showBubbleSize val="0"/>
          </c:dLbls>
          <c:cat>
            <c:strRef>
              <c:f>'Evalution Section'!$S$5:$S$11</c:f>
            </c:strRef>
          </c:cat>
          <c:val>
            <c:numRef>
              <c:f>'Evalution Section'!$T$5:$T$11</c:f>
              <c:numCache/>
            </c:numRef>
          </c:val>
        </c:ser>
        <c:axId val="327494362"/>
        <c:axId val="304277963"/>
      </c:bar3DChart>
      <c:catAx>
        <c:axId val="32749436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1" sz="2000">
                    <a:solidFill>
                      <a:srgbClr val="000000"/>
                    </a:solidFill>
                    <a:latin typeface="+mn-lt"/>
                  </a:defRPr>
                </a:pPr>
                <a:r>
                  <a:rPr b="1" sz="200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1" sz="1800">
                <a:solidFill>
                  <a:srgbClr val="000000"/>
                </a:solidFill>
                <a:latin typeface="+mn-lt"/>
              </a:defRPr>
            </a:pPr>
          </a:p>
        </c:txPr>
        <c:crossAx val="304277963"/>
      </c:catAx>
      <c:valAx>
        <c:axId val="304277963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1" sz="2000">
                    <a:solidFill>
                      <a:srgbClr val="000000"/>
                    </a:solidFill>
                    <a:latin typeface="+mn-lt"/>
                  </a:defRPr>
                </a:pPr>
                <a:r>
                  <a:rPr b="1" sz="2000">
                    <a:solidFill>
                      <a:srgbClr val="000000"/>
                    </a:solidFill>
                    <a:latin typeface="+mn-lt"/>
                  </a:rPr>
                  <a:t>Score(AVG)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327494362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5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view3D>
      <c:rotX val="15"/>
      <c:rotY val="20"/>
      <c:depthPercent val="100"/>
      <c:rAngAx val="1"/>
    </c:view3D>
    <c:plotArea>
      <c:layout/>
      <c:bar3DChart>
        <c:barDir val="col"/>
        <c:grouping val="clustered"/>
        <c:ser>
          <c:idx val="0"/>
          <c:order val="0"/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dPt>
            <c:idx val="0"/>
            <c:spPr>
              <a:solidFill>
                <a:srgbClr val="76A5AF"/>
              </a:solidFill>
              <a:ln cmpd="sng">
                <a:solidFill>
                  <a:srgbClr val="000000"/>
                </a:solidFill>
              </a:ln>
            </c:spPr>
          </c:dPt>
          <c:dPt>
            <c:idx val="1"/>
            <c:spPr>
              <a:solidFill>
                <a:srgbClr val="FF9900"/>
              </a:solidFill>
              <a:ln cmpd="sng">
                <a:solidFill>
                  <a:srgbClr val="000000"/>
                </a:solidFill>
              </a:ln>
            </c:spPr>
          </c:dPt>
          <c:dPt>
            <c:idx val="2"/>
            <c:spPr>
              <a:solidFill>
                <a:srgbClr val="8E7CC3"/>
              </a:solidFill>
              <a:ln cmpd="sng">
                <a:solidFill>
                  <a:srgbClr val="000000"/>
                </a:solidFill>
              </a:ln>
            </c:spPr>
          </c:dPt>
          <c:dPt>
            <c:idx val="3"/>
            <c:spPr>
              <a:solidFill>
                <a:srgbClr val="4A86E8"/>
              </a:solidFill>
              <a:ln cmpd="sng">
                <a:solidFill>
                  <a:srgbClr val="000000"/>
                </a:solidFill>
              </a:ln>
            </c:spPr>
          </c:dPt>
          <c:dPt>
            <c:idx val="4"/>
            <c:spPr>
              <a:solidFill>
                <a:srgbClr val="93C47D"/>
              </a:solidFill>
              <a:ln cmpd="sng">
                <a:solidFill>
                  <a:srgbClr val="000000"/>
                </a:solidFill>
              </a:ln>
            </c:spPr>
          </c:dPt>
          <c:dPt>
            <c:idx val="5"/>
            <c:spPr>
              <a:solidFill>
                <a:srgbClr val="C27BA0"/>
              </a:solidFill>
              <a:ln cmpd="sng">
                <a:solidFill>
                  <a:srgbClr val="000000"/>
                </a:solidFill>
              </a:ln>
            </c:spPr>
          </c:dPt>
          <c:dPt>
            <c:idx val="6"/>
            <c:spPr>
              <a:solidFill>
                <a:srgbClr val="9900FF"/>
              </a:solidFill>
              <a:ln cmpd="sng">
                <a:solidFill>
                  <a:srgbClr val="000000"/>
                </a:solidFill>
              </a:ln>
            </c:spPr>
          </c:dPt>
          <c:dLbls>
            <c:numFmt formatCode="General" sourceLinked="1"/>
            <c:txPr>
              <a:bodyPr/>
              <a:lstStyle/>
              <a:p>
                <a:pPr lvl="0">
                  <a:defRPr/>
                </a:pPr>
              </a:p>
            </c:txPr>
            <c:showLegendKey val="0"/>
            <c:showVal val="1"/>
            <c:showCatName val="0"/>
            <c:showSerName val="0"/>
            <c:showPercent val="0"/>
            <c:showBubbleSize val="0"/>
          </c:dLbls>
          <c:cat>
            <c:strRef>
              <c:f>'Evalution Section'!$S$13:$S$19</c:f>
            </c:strRef>
          </c:cat>
          <c:val>
            <c:numRef>
              <c:f>'Evalution Section'!$T$13:$T$19</c:f>
              <c:numCache/>
            </c:numRef>
          </c:val>
        </c:ser>
        <c:axId val="901654096"/>
        <c:axId val="1576311358"/>
      </c:bar3DChart>
      <c:catAx>
        <c:axId val="90165409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1" sz="2000">
                    <a:solidFill>
                      <a:srgbClr val="000000"/>
                    </a:solidFill>
                    <a:latin typeface="+mn-lt"/>
                  </a:defRPr>
                </a:pPr>
                <a:r>
                  <a:rPr b="1" sz="200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layout>
            <c:manualLayout>
              <c:xMode val="edge"/>
              <c:yMode val="edge"/>
              <c:x val="0.21383463541666667"/>
              <c:y val="0.9073033707865169"/>
            </c:manualLayout>
          </c:layout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1" sz="1800">
                <a:solidFill>
                  <a:srgbClr val="000000"/>
                </a:solidFill>
                <a:latin typeface="+mn-lt"/>
              </a:defRPr>
            </a:pPr>
          </a:p>
        </c:txPr>
        <c:crossAx val="1576311358"/>
      </c:catAx>
      <c:valAx>
        <c:axId val="1576311358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1" sz="2000">
                    <a:solidFill>
                      <a:srgbClr val="000000"/>
                    </a:solidFill>
                    <a:latin typeface="+mn-lt"/>
                  </a:defRPr>
                </a:pPr>
                <a:r>
                  <a:rPr b="1" sz="2000">
                    <a:solidFill>
                      <a:srgbClr val="000000"/>
                    </a:solidFill>
                    <a:latin typeface="+mn-lt"/>
                  </a:rPr>
                  <a:t>Score(AVG)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901654096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Relationship Id="rId3" Type="http://schemas.openxmlformats.org/officeDocument/2006/relationships/chart" Target="../charts/chart3.xml"/><Relationship Id="rId4" Type="http://schemas.openxmlformats.org/officeDocument/2006/relationships/chart" Target="../charts/chart4.xml"/><Relationship Id="rId5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5</xdr:col>
      <xdr:colOff>285750</xdr:colOff>
      <xdr:row>22</xdr:row>
      <xdr:rowOff>104775</xdr:rowOff>
    </xdr:from>
    <xdr:ext cx="3600450" cy="3533775"/>
    <xdr:graphicFrame>
      <xdr:nvGraphicFramePr>
        <xdr:cNvPr id="1" name="Chart 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5</xdr:col>
      <xdr:colOff>285750</xdr:colOff>
      <xdr:row>40</xdr:row>
      <xdr:rowOff>123825</xdr:rowOff>
    </xdr:from>
    <xdr:ext cx="3600450" cy="3533775"/>
    <xdr:graphicFrame>
      <xdr:nvGraphicFramePr>
        <xdr:cNvPr id="2" name="Chart 2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"/>
        </a:graphicData>
      </a:graphic>
    </xdr:graphicFrame>
    <xdr:clientData fLocksWithSheet="0"/>
  </xdr:oneCellAnchor>
  <xdr:oneCellAnchor>
    <xdr:from>
      <xdr:col>13</xdr:col>
      <xdr:colOff>276225</xdr:colOff>
      <xdr:row>47</xdr:row>
      <xdr:rowOff>200025</xdr:rowOff>
    </xdr:from>
    <xdr:ext cx="8258175" cy="4419600"/>
    <xdr:graphicFrame>
      <xdr:nvGraphicFramePr>
        <xdr:cNvPr id="3" name="Chart 3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3"/>
        </a:graphicData>
      </a:graphic>
    </xdr:graphicFrame>
    <xdr:clientData fLocksWithSheet="0"/>
  </xdr:oneCellAnchor>
  <xdr:oneCellAnchor>
    <xdr:from>
      <xdr:col>11</xdr:col>
      <xdr:colOff>85725</xdr:colOff>
      <xdr:row>10</xdr:row>
      <xdr:rowOff>161925</xdr:rowOff>
    </xdr:from>
    <xdr:ext cx="5886450" cy="3714750"/>
    <xdr:graphicFrame>
      <xdr:nvGraphicFramePr>
        <xdr:cNvPr id="4" name="Chart 4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4"/>
        </a:graphicData>
      </a:graphic>
    </xdr:graphicFrame>
    <xdr:clientData fLocksWithSheet="0"/>
  </xdr:oneCellAnchor>
  <xdr:oneCellAnchor>
    <xdr:from>
      <xdr:col>11</xdr:col>
      <xdr:colOff>85725</xdr:colOff>
      <xdr:row>0</xdr:row>
      <xdr:rowOff>0</xdr:rowOff>
    </xdr:from>
    <xdr:ext cx="5715000" cy="3838575"/>
    <xdr:graphicFrame>
      <xdr:nvGraphicFramePr>
        <xdr:cNvPr id="5" name="Chart 5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5"/>
        </a:graphicData>
      </a:graphic>
    </xdr:graphicFrame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4.13"/>
    <col customWidth="1" min="2" max="2" width="6.38"/>
    <col customWidth="1" min="3" max="3" width="5.13"/>
    <col customWidth="1" min="4" max="4" width="8.38"/>
    <col customWidth="1" min="5" max="5" width="9.0"/>
    <col customWidth="1" min="6" max="6" width="7.25"/>
    <col customWidth="1" min="7" max="7" width="6.25"/>
    <col customWidth="1" min="8" max="8" width="12.13"/>
    <col customWidth="1" min="9" max="10" width="6.25"/>
    <col customWidth="1" min="11" max="11" width="4.0"/>
    <col customWidth="1" min="12" max="12" width="9.13"/>
    <col customWidth="1" min="13" max="14" width="6.13"/>
    <col customWidth="1" min="15" max="15" width="6.88"/>
    <col customWidth="1" min="16" max="16" width="8.38"/>
    <col customWidth="1" min="17" max="17" width="8.88"/>
    <col customWidth="1" min="18" max="18" width="6.88"/>
    <col customWidth="1" min="19" max="19" width="4.0"/>
    <col customWidth="1" min="20" max="20" width="8.0"/>
    <col customWidth="1" min="21" max="21" width="8.38"/>
    <col customWidth="1" min="22" max="22" width="5.88"/>
    <col customWidth="1" min="23" max="23" width="7.13"/>
    <col customWidth="1" min="24" max="24" width="8.25"/>
    <col customWidth="1" min="25" max="25" width="8.38"/>
    <col customWidth="1" min="26" max="26" width="7.13"/>
    <col customWidth="1" min="27" max="27" width="4.75"/>
    <col customWidth="1" min="28" max="28" width="8.13"/>
    <col customWidth="1" min="29" max="30" width="8.88"/>
    <col customWidth="1" min="31" max="34" width="8.63"/>
    <col customWidth="1" min="35" max="35" width="5.0"/>
    <col customWidth="1" min="36" max="36" width="8.63"/>
    <col customWidth="1" min="37" max="37" width="9.75"/>
    <col customWidth="1" min="38" max="38" width="7.88"/>
    <col customWidth="1" min="39" max="42" width="7.75"/>
    <col customWidth="1" min="43" max="43" width="5.63"/>
    <col customWidth="1" min="44" max="44" width="9.0"/>
    <col customWidth="1" min="45" max="45" width="8.25"/>
    <col customWidth="1" min="46" max="46" width="7.0"/>
    <col customWidth="1" min="47" max="50" width="7.88"/>
    <col customWidth="1" min="51" max="51" width="6.13"/>
    <col customWidth="1" min="52" max="52" width="9.5"/>
    <col customWidth="1" min="53" max="54" width="4.25"/>
    <col customWidth="1" min="55" max="55" width="5.5"/>
    <col customWidth="1" min="56" max="56" width="5.63"/>
    <col customWidth="1" min="57" max="60" width="3.5"/>
  </cols>
  <sheetData>
    <row r="1">
      <c r="B1" s="1"/>
    </row>
    <row r="2">
      <c r="D2" s="2" t="s">
        <v>0</v>
      </c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4"/>
      <c r="AB2" s="2" t="s">
        <v>1</v>
      </c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4"/>
      <c r="AZ2" s="5" t="s">
        <v>2</v>
      </c>
      <c r="BA2" s="6"/>
      <c r="BB2" s="6"/>
      <c r="BC2" s="6"/>
      <c r="BD2" s="7"/>
    </row>
    <row r="3">
      <c r="C3" s="8" t="s">
        <v>3</v>
      </c>
      <c r="D3" s="2" t="s">
        <v>4</v>
      </c>
      <c r="E3" s="3"/>
      <c r="F3" s="3"/>
      <c r="G3" s="3"/>
      <c r="H3" s="3"/>
      <c r="I3" s="3"/>
      <c r="J3" s="3"/>
      <c r="K3" s="3"/>
      <c r="L3" s="2" t="s">
        <v>5</v>
      </c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4"/>
      <c r="AB3" s="2" t="s">
        <v>4</v>
      </c>
      <c r="AC3" s="3"/>
      <c r="AD3" s="3"/>
      <c r="AE3" s="3"/>
      <c r="AF3" s="3"/>
      <c r="AG3" s="3"/>
      <c r="AH3" s="3"/>
      <c r="AI3" s="3"/>
      <c r="AJ3" s="2" t="s">
        <v>5</v>
      </c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4"/>
      <c r="AZ3" s="9"/>
      <c r="BA3" s="10"/>
      <c r="BB3" s="10"/>
      <c r="BC3" s="10"/>
      <c r="BD3" s="11"/>
      <c r="BE3" s="12"/>
      <c r="BF3" s="12"/>
      <c r="BG3" s="12"/>
      <c r="BH3" s="12"/>
    </row>
    <row r="4">
      <c r="C4" s="13"/>
      <c r="D4" s="5" t="s">
        <v>6</v>
      </c>
      <c r="E4" s="6"/>
      <c r="F4" s="6"/>
      <c r="G4" s="6"/>
      <c r="H4" s="6"/>
      <c r="I4" s="6"/>
      <c r="J4" s="6"/>
      <c r="K4" s="7"/>
      <c r="L4" s="14" t="s">
        <v>7</v>
      </c>
      <c r="M4" s="6"/>
      <c r="N4" s="6"/>
      <c r="O4" s="6"/>
      <c r="P4" s="6"/>
      <c r="Q4" s="6"/>
      <c r="R4" s="6"/>
      <c r="S4" s="7"/>
      <c r="T4" s="5" t="s">
        <v>8</v>
      </c>
      <c r="U4" s="6"/>
      <c r="V4" s="6"/>
      <c r="W4" s="6"/>
      <c r="X4" s="6"/>
      <c r="Y4" s="6"/>
      <c r="Z4" s="6"/>
      <c r="AA4" s="7"/>
      <c r="AB4" s="5" t="s">
        <v>6</v>
      </c>
      <c r="AC4" s="6"/>
      <c r="AD4" s="6"/>
      <c r="AE4" s="6"/>
      <c r="AF4" s="6"/>
      <c r="AG4" s="6"/>
      <c r="AH4" s="6"/>
      <c r="AI4" s="7"/>
      <c r="AJ4" s="14" t="s">
        <v>7</v>
      </c>
      <c r="AK4" s="6"/>
      <c r="AL4" s="6"/>
      <c r="AM4" s="6"/>
      <c r="AN4" s="6"/>
      <c r="AO4" s="6"/>
      <c r="AP4" s="6"/>
      <c r="AQ4" s="7"/>
      <c r="AR4" s="5" t="s">
        <v>8</v>
      </c>
      <c r="AS4" s="6"/>
      <c r="AT4" s="6"/>
      <c r="AU4" s="6"/>
      <c r="AV4" s="6"/>
      <c r="AW4" s="6"/>
      <c r="AX4" s="6"/>
      <c r="AY4" s="7"/>
      <c r="AZ4" s="5" t="s">
        <v>9</v>
      </c>
      <c r="BA4" s="6"/>
      <c r="BB4" s="6"/>
      <c r="BC4" s="6"/>
      <c r="BD4" s="7"/>
      <c r="BE4" s="12"/>
      <c r="BF4" s="12"/>
      <c r="BG4" s="12"/>
      <c r="BH4" s="12"/>
    </row>
    <row r="5" ht="101.25" customHeight="1">
      <c r="C5" s="9"/>
      <c r="D5" s="15" t="s">
        <v>10</v>
      </c>
      <c r="E5" s="16" t="s">
        <v>11</v>
      </c>
      <c r="F5" s="16" t="s">
        <v>12</v>
      </c>
      <c r="G5" s="16" t="s">
        <v>13</v>
      </c>
      <c r="H5" s="16" t="s">
        <v>14</v>
      </c>
      <c r="I5" s="16" t="s">
        <v>15</v>
      </c>
      <c r="J5" s="16" t="s">
        <v>16</v>
      </c>
      <c r="K5" s="16" t="s">
        <v>17</v>
      </c>
      <c r="L5" s="15" t="s">
        <v>10</v>
      </c>
      <c r="M5" s="16" t="s">
        <v>11</v>
      </c>
      <c r="N5" s="16" t="s">
        <v>12</v>
      </c>
      <c r="O5" s="16" t="s">
        <v>13</v>
      </c>
      <c r="P5" s="16" t="s">
        <v>14</v>
      </c>
      <c r="Q5" s="16" t="s">
        <v>15</v>
      </c>
      <c r="R5" s="16" t="s">
        <v>16</v>
      </c>
      <c r="S5" s="17" t="s">
        <v>17</v>
      </c>
      <c r="T5" s="18" t="s">
        <v>10</v>
      </c>
      <c r="U5" s="16" t="s">
        <v>11</v>
      </c>
      <c r="V5" s="16" t="s">
        <v>12</v>
      </c>
      <c r="W5" s="16" t="s">
        <v>13</v>
      </c>
      <c r="X5" s="16" t="s">
        <v>14</v>
      </c>
      <c r="Y5" s="16" t="s">
        <v>15</v>
      </c>
      <c r="Z5" s="19" t="s">
        <v>16</v>
      </c>
      <c r="AA5" s="20" t="s">
        <v>17</v>
      </c>
      <c r="AB5" s="15" t="s">
        <v>10</v>
      </c>
      <c r="AC5" s="16" t="s">
        <v>11</v>
      </c>
      <c r="AD5" s="16" t="s">
        <v>12</v>
      </c>
      <c r="AE5" s="16" t="s">
        <v>13</v>
      </c>
      <c r="AF5" s="16" t="s">
        <v>14</v>
      </c>
      <c r="AG5" s="16" t="s">
        <v>15</v>
      </c>
      <c r="AH5" s="16" t="s">
        <v>16</v>
      </c>
      <c r="AI5" s="17" t="s">
        <v>17</v>
      </c>
      <c r="AJ5" s="16" t="s">
        <v>10</v>
      </c>
      <c r="AK5" s="21" t="s">
        <v>11</v>
      </c>
      <c r="AL5" s="16" t="s">
        <v>12</v>
      </c>
      <c r="AM5" s="16" t="s">
        <v>13</v>
      </c>
      <c r="AN5" s="16" t="s">
        <v>14</v>
      </c>
      <c r="AO5" s="16" t="s">
        <v>15</v>
      </c>
      <c r="AP5" s="16" t="s">
        <v>16</v>
      </c>
      <c r="AQ5" s="17" t="s">
        <v>17</v>
      </c>
      <c r="AR5" s="18" t="s">
        <v>10</v>
      </c>
      <c r="AS5" s="21" t="s">
        <v>11</v>
      </c>
      <c r="AT5" s="16" t="s">
        <v>12</v>
      </c>
      <c r="AU5" s="16" t="s">
        <v>13</v>
      </c>
      <c r="AV5" s="16" t="s">
        <v>14</v>
      </c>
      <c r="AW5" s="16" t="s">
        <v>15</v>
      </c>
      <c r="AX5" s="19" t="s">
        <v>16</v>
      </c>
      <c r="AY5" s="20" t="s">
        <v>17</v>
      </c>
      <c r="AZ5" s="8" t="s">
        <v>10</v>
      </c>
      <c r="BA5" s="16" t="s">
        <v>18</v>
      </c>
      <c r="BB5" s="16" t="s">
        <v>19</v>
      </c>
      <c r="BC5" s="16" t="s">
        <v>16</v>
      </c>
      <c r="BD5" s="17" t="s">
        <v>17</v>
      </c>
      <c r="BE5" s="22"/>
      <c r="BF5" s="22"/>
      <c r="BG5" s="22"/>
      <c r="BH5" s="22"/>
    </row>
    <row r="6">
      <c r="B6" s="23" t="s">
        <v>20</v>
      </c>
      <c r="C6" s="24" t="s">
        <v>21</v>
      </c>
      <c r="D6" s="25">
        <v>0.06297</v>
      </c>
      <c r="E6" s="26">
        <v>0.06404</v>
      </c>
      <c r="F6" s="27" t="s">
        <v>22</v>
      </c>
      <c r="G6" s="27" t="s">
        <v>22</v>
      </c>
      <c r="H6" s="28">
        <v>3.67656803131103</v>
      </c>
      <c r="I6" s="29">
        <v>3.63220262527465</v>
      </c>
      <c r="J6" s="25">
        <v>341.0</v>
      </c>
      <c r="K6" s="30">
        <v>1.0</v>
      </c>
      <c r="L6" s="25">
        <v>0.22095</v>
      </c>
      <c r="M6" s="25">
        <v>0.22161</v>
      </c>
      <c r="N6" s="27" t="s">
        <v>22</v>
      </c>
      <c r="O6" s="27" t="s">
        <v>22</v>
      </c>
      <c r="P6" s="28">
        <v>36.0316581726074</v>
      </c>
      <c r="Q6" s="31">
        <v>18.5072784423828</v>
      </c>
      <c r="R6" s="31">
        <v>363.3519485</v>
      </c>
      <c r="S6" s="30">
        <v>1.0</v>
      </c>
      <c r="T6" s="25">
        <v>0.05833</v>
      </c>
      <c r="U6" s="25">
        <v>0.06011</v>
      </c>
      <c r="V6" s="27" t="s">
        <v>22</v>
      </c>
      <c r="W6" s="27" t="s">
        <v>22</v>
      </c>
      <c r="X6" s="28">
        <v>3.87887954711914</v>
      </c>
      <c r="Y6" s="31">
        <v>3.61838245391845</v>
      </c>
      <c r="Z6" s="31">
        <v>1342.345624</v>
      </c>
      <c r="AA6" s="32">
        <v>1.0</v>
      </c>
      <c r="AB6" s="33">
        <v>0.05976</v>
      </c>
      <c r="AC6" s="31">
        <v>0.06061</v>
      </c>
      <c r="AD6" s="27" t="s">
        <v>22</v>
      </c>
      <c r="AE6" s="27" t="s">
        <v>22</v>
      </c>
      <c r="AF6" s="34">
        <v>3.6128</v>
      </c>
      <c r="AG6" s="34">
        <v>3.668</v>
      </c>
      <c r="AH6" s="24">
        <v>625.006</v>
      </c>
      <c r="AI6" s="30">
        <v>2.0</v>
      </c>
      <c r="AJ6" s="25">
        <v>0.07637</v>
      </c>
      <c r="AK6" s="35">
        <v>0.07666</v>
      </c>
      <c r="AL6" s="27" t="s">
        <v>22</v>
      </c>
      <c r="AM6" s="27" t="s">
        <v>22</v>
      </c>
      <c r="AN6" s="25">
        <v>6.2238</v>
      </c>
      <c r="AO6" s="36">
        <v>3.7091</v>
      </c>
      <c r="AP6" s="32">
        <v>30.33</v>
      </c>
      <c r="AQ6" s="30">
        <v>1.0</v>
      </c>
      <c r="AR6" s="25">
        <v>0.06167</v>
      </c>
      <c r="AS6" s="35">
        <v>0.06233</v>
      </c>
      <c r="AT6" s="27" t="s">
        <v>22</v>
      </c>
      <c r="AU6" s="27" t="s">
        <v>22</v>
      </c>
      <c r="AV6" s="25">
        <v>3.56996345520019</v>
      </c>
      <c r="AW6" s="29">
        <v>3.6372628211975</v>
      </c>
      <c r="AX6" s="25">
        <v>216.824452638626</v>
      </c>
      <c r="AY6" s="37">
        <v>2.0</v>
      </c>
      <c r="AZ6" s="35">
        <v>0.05841</v>
      </c>
      <c r="BA6" s="27" t="s">
        <v>22</v>
      </c>
      <c r="BB6" s="27" t="s">
        <v>22</v>
      </c>
      <c r="BC6" s="27" t="s">
        <v>22</v>
      </c>
      <c r="BD6" s="30">
        <v>109.0</v>
      </c>
    </row>
    <row r="7">
      <c r="B7" s="38"/>
      <c r="C7" s="24" t="s">
        <v>23</v>
      </c>
      <c r="D7" s="25">
        <v>13.31339</v>
      </c>
      <c r="E7" s="26">
        <v>144124.8755</v>
      </c>
      <c r="F7" s="27" t="s">
        <v>22</v>
      </c>
      <c r="G7" s="27" t="s">
        <v>22</v>
      </c>
      <c r="H7" s="25">
        <v>13.2398691177368</v>
      </c>
      <c r="I7" s="29">
        <v>13.2154655456542</v>
      </c>
      <c r="J7" s="25">
        <v>21.0</v>
      </c>
      <c r="K7" s="30">
        <v>3.0</v>
      </c>
      <c r="L7" s="25">
        <v>13.63671</v>
      </c>
      <c r="M7" s="25">
        <v>1534226.91617</v>
      </c>
      <c r="N7" s="27" t="s">
        <v>22</v>
      </c>
      <c r="O7" s="27" t="s">
        <v>22</v>
      </c>
      <c r="P7" s="28">
        <v>14.5378971099853</v>
      </c>
      <c r="Q7" s="31">
        <v>13.5182104110717</v>
      </c>
      <c r="R7" s="31">
        <v>1247.493484</v>
      </c>
      <c r="S7" s="30">
        <v>1.0</v>
      </c>
      <c r="T7" s="25">
        <v>49.78496</v>
      </c>
      <c r="U7" s="25">
        <v>2542.31318</v>
      </c>
      <c r="V7" s="27" t="s">
        <v>22</v>
      </c>
      <c r="W7" s="27" t="s">
        <v>22</v>
      </c>
      <c r="X7" s="28">
        <v>14.669921875</v>
      </c>
      <c r="Y7" s="31">
        <v>13.3909912109375</v>
      </c>
      <c r="Z7" s="31">
        <v>1468.453455</v>
      </c>
      <c r="AA7" s="32">
        <v>1.0</v>
      </c>
      <c r="AB7" s="33">
        <v>13.26188</v>
      </c>
      <c r="AC7" s="31">
        <v>173255.8</v>
      </c>
      <c r="AD7" s="27" t="s">
        <v>22</v>
      </c>
      <c r="AE7" s="27" t="s">
        <v>22</v>
      </c>
      <c r="AF7" s="28">
        <v>13.1464</v>
      </c>
      <c r="AG7" s="34">
        <v>13.203</v>
      </c>
      <c r="AH7" s="24">
        <v>210.15</v>
      </c>
      <c r="AI7" s="30">
        <v>2.0</v>
      </c>
      <c r="AJ7" s="25">
        <v>13.31888</v>
      </c>
      <c r="AK7" s="25">
        <v>107238.84142</v>
      </c>
      <c r="AL7" s="27" t="s">
        <v>22</v>
      </c>
      <c r="AM7" s="27" t="s">
        <v>22</v>
      </c>
      <c r="AN7" s="25">
        <v>13.2353</v>
      </c>
      <c r="AO7" s="29">
        <v>13.2199</v>
      </c>
      <c r="AP7" s="25">
        <v>1687.54</v>
      </c>
      <c r="AQ7" s="30">
        <v>2.0</v>
      </c>
      <c r="AR7" s="25">
        <v>13.31951</v>
      </c>
      <c r="AS7" s="25">
        <v>117024.37565</v>
      </c>
      <c r="AT7" s="27" t="s">
        <v>22</v>
      </c>
      <c r="AU7" s="27" t="s">
        <v>22</v>
      </c>
      <c r="AV7" s="25">
        <v>13.2644</v>
      </c>
      <c r="AW7" s="29">
        <v>13.2281</v>
      </c>
      <c r="AX7" s="25">
        <v>1178.91</v>
      </c>
      <c r="AY7" s="37">
        <v>2.0</v>
      </c>
      <c r="AZ7" s="25">
        <v>11.44833</v>
      </c>
      <c r="BA7" s="27" t="s">
        <v>22</v>
      </c>
      <c r="BB7" s="27" t="s">
        <v>22</v>
      </c>
      <c r="BC7" s="27" t="s">
        <v>22</v>
      </c>
      <c r="BD7" s="30">
        <v>125.0</v>
      </c>
    </row>
    <row r="8">
      <c r="B8" s="38"/>
      <c r="C8" s="24" t="s">
        <v>24</v>
      </c>
      <c r="D8" s="25">
        <v>39.15821</v>
      </c>
      <c r="E8" s="26">
        <v>38.95789</v>
      </c>
      <c r="F8" s="27" t="s">
        <v>22</v>
      </c>
      <c r="G8" s="27" t="s">
        <v>22</v>
      </c>
      <c r="H8" s="28">
        <v>39.0977783203125</v>
      </c>
      <c r="I8" s="29">
        <v>38.9509658813476</v>
      </c>
      <c r="J8" s="25">
        <v>140.0</v>
      </c>
      <c r="K8" s="30">
        <v>2.0</v>
      </c>
      <c r="L8" s="25">
        <v>40.69787</v>
      </c>
      <c r="M8" s="25">
        <v>40.52948</v>
      </c>
      <c r="N8" s="27" t="s">
        <v>22</v>
      </c>
      <c r="O8" s="27" t="s">
        <v>22</v>
      </c>
      <c r="P8" s="28">
        <v>40.3834533691406</v>
      </c>
      <c r="Q8" s="31">
        <v>40.460838317871</v>
      </c>
      <c r="R8" s="31">
        <v>550.3923947</v>
      </c>
      <c r="S8" s="30">
        <v>1.0</v>
      </c>
      <c r="T8" s="25">
        <v>40.6977</v>
      </c>
      <c r="U8" s="25">
        <v>40.53231</v>
      </c>
      <c r="V8" s="27" t="s">
        <v>22</v>
      </c>
      <c r="W8" s="27" t="s">
        <v>22</v>
      </c>
      <c r="X8" s="28">
        <v>40.3148155212402</v>
      </c>
      <c r="Y8" s="31">
        <v>40.3581</v>
      </c>
      <c r="Z8" s="31">
        <v>2143.139612</v>
      </c>
      <c r="AA8" s="36">
        <v>1.0</v>
      </c>
      <c r="AB8" s="33">
        <v>39.20711</v>
      </c>
      <c r="AC8" s="31">
        <v>39.00553</v>
      </c>
      <c r="AD8" s="27" t="s">
        <v>22</v>
      </c>
      <c r="AE8" s="27" t="s">
        <v>22</v>
      </c>
      <c r="AF8" s="28">
        <v>39.7569</v>
      </c>
      <c r="AG8" s="34">
        <v>38.9973</v>
      </c>
      <c r="AH8" s="24">
        <v>96.003</v>
      </c>
      <c r="AI8" s="30">
        <v>2.0</v>
      </c>
      <c r="AJ8" s="25">
        <v>39.11537</v>
      </c>
      <c r="AK8" s="25">
        <v>38.91316</v>
      </c>
      <c r="AL8" s="27" t="s">
        <v>22</v>
      </c>
      <c r="AM8" s="27" t="s">
        <v>22</v>
      </c>
      <c r="AN8" s="29">
        <v>39.0164108276367</v>
      </c>
      <c r="AO8" s="29">
        <v>38.8848114013671</v>
      </c>
      <c r="AP8" s="29">
        <v>283.272260427475</v>
      </c>
      <c r="AQ8" s="30">
        <v>2.0</v>
      </c>
      <c r="AR8" s="25">
        <v>39.19017</v>
      </c>
      <c r="AS8" s="25">
        <v>39.00264</v>
      </c>
      <c r="AT8" s="27" t="s">
        <v>22</v>
      </c>
      <c r="AU8" s="27" t="s">
        <v>22</v>
      </c>
      <c r="AV8" s="31">
        <v>38.91257477</v>
      </c>
      <c r="AW8" s="29">
        <v>38.9087562561035</v>
      </c>
      <c r="AX8" s="25">
        <v>0.0526144504547119</v>
      </c>
      <c r="AY8" s="37">
        <v>3.0</v>
      </c>
      <c r="AZ8" s="39">
        <v>38.61628</v>
      </c>
      <c r="BA8" s="27" t="s">
        <v>22</v>
      </c>
      <c r="BB8" s="27" t="s">
        <v>22</v>
      </c>
      <c r="BC8" s="27" t="s">
        <v>22</v>
      </c>
      <c r="BD8" s="30">
        <v>67.0</v>
      </c>
    </row>
    <row r="9">
      <c r="B9" s="38"/>
      <c r="C9" s="24" t="s">
        <v>25</v>
      </c>
      <c r="D9" s="25">
        <v>0.18214</v>
      </c>
      <c r="E9" s="26">
        <v>0.31884</v>
      </c>
      <c r="F9" s="27" t="s">
        <v>22</v>
      </c>
      <c r="G9" s="27" t="s">
        <v>22</v>
      </c>
      <c r="H9" s="28">
        <v>111.833503723144</v>
      </c>
      <c r="I9" s="29">
        <v>111.668243408203</v>
      </c>
      <c r="J9" s="25">
        <v>103.0</v>
      </c>
      <c r="K9" s="30">
        <v>2.0</v>
      </c>
      <c r="L9" s="40" t="s">
        <v>26</v>
      </c>
      <c r="M9" s="40" t="s">
        <v>26</v>
      </c>
      <c r="N9" s="27" t="s">
        <v>22</v>
      </c>
      <c r="O9" s="27" t="s">
        <v>22</v>
      </c>
      <c r="P9" s="40" t="s">
        <v>26</v>
      </c>
      <c r="Q9" s="40" t="s">
        <v>26</v>
      </c>
      <c r="R9" s="31">
        <v>44.0027799606323</v>
      </c>
      <c r="S9" s="41">
        <v>4.0</v>
      </c>
      <c r="T9" s="40" t="s">
        <v>26</v>
      </c>
      <c r="U9" s="40" t="s">
        <v>26</v>
      </c>
      <c r="V9" s="27" t="s">
        <v>22</v>
      </c>
      <c r="W9" s="27" t="s">
        <v>22</v>
      </c>
      <c r="X9" s="40" t="s">
        <v>26</v>
      </c>
      <c r="Y9" s="40" t="s">
        <v>26</v>
      </c>
      <c r="Z9" s="31">
        <v>788.223424934234</v>
      </c>
      <c r="AA9" s="36">
        <v>4.0</v>
      </c>
      <c r="AB9" s="33">
        <v>0.1757</v>
      </c>
      <c r="AC9" s="31">
        <v>0.24415</v>
      </c>
      <c r="AD9" s="27" t="s">
        <v>22</v>
      </c>
      <c r="AE9" s="27" t="s">
        <v>22</v>
      </c>
      <c r="AF9" s="28">
        <v>141.1982</v>
      </c>
      <c r="AG9" s="34">
        <v>126.5789</v>
      </c>
      <c r="AH9" s="24">
        <v>71.0</v>
      </c>
      <c r="AI9" s="30">
        <v>1.0</v>
      </c>
      <c r="AJ9" s="25">
        <v>0.32234</v>
      </c>
      <c r="AK9" s="25">
        <v>0.31224</v>
      </c>
      <c r="AL9" s="27" t="s">
        <v>22</v>
      </c>
      <c r="AM9" s="27" t="s">
        <v>22</v>
      </c>
      <c r="AN9" s="29">
        <v>182.046295166015</v>
      </c>
      <c r="AO9" s="31">
        <v>206.831680297851</v>
      </c>
      <c r="AP9" s="29">
        <v>12.7270390987396</v>
      </c>
      <c r="AQ9" s="30">
        <v>1.0</v>
      </c>
      <c r="AR9" s="25">
        <v>2.51769</v>
      </c>
      <c r="AS9" s="25">
        <v>2.20323</v>
      </c>
      <c r="AT9" s="27" t="s">
        <v>22</v>
      </c>
      <c r="AU9" s="27" t="s">
        <v>22</v>
      </c>
      <c r="AV9" s="31">
        <v>95.4891</v>
      </c>
      <c r="AW9" s="29">
        <v>91.8928680419921</v>
      </c>
      <c r="AX9" s="25">
        <v>19.9572658538818</v>
      </c>
      <c r="AY9" s="37">
        <v>1.0</v>
      </c>
      <c r="AZ9" s="39">
        <v>0.0445</v>
      </c>
      <c r="BA9" s="27" t="s">
        <v>22</v>
      </c>
      <c r="BB9" s="27" t="s">
        <v>22</v>
      </c>
      <c r="BC9" s="27" t="s">
        <v>22</v>
      </c>
      <c r="BD9" s="42">
        <v>89.0</v>
      </c>
    </row>
    <row r="10">
      <c r="B10" s="38"/>
      <c r="C10" s="24" t="s">
        <v>27</v>
      </c>
      <c r="D10" s="25">
        <v>1.17228</v>
      </c>
      <c r="E10" s="26">
        <v>1.17649</v>
      </c>
      <c r="F10" s="27" t="s">
        <v>22</v>
      </c>
      <c r="G10" s="27" t="s">
        <v>22</v>
      </c>
      <c r="H10" s="29">
        <v>864.0848</v>
      </c>
      <c r="I10" s="29">
        <v>862.8668</v>
      </c>
      <c r="J10" s="25">
        <v>554.0</v>
      </c>
      <c r="K10" s="30">
        <v>2.0</v>
      </c>
      <c r="L10" s="25">
        <v>1.07144</v>
      </c>
      <c r="M10" s="25">
        <v>1.07459</v>
      </c>
      <c r="N10" s="27" t="s">
        <v>22</v>
      </c>
      <c r="O10" s="27" t="s">
        <v>22</v>
      </c>
      <c r="P10" s="28">
        <v>926.946472167968</v>
      </c>
      <c r="Q10" s="31">
        <v>916.692321777343</v>
      </c>
      <c r="R10" s="31">
        <v>1096.007094</v>
      </c>
      <c r="S10" s="30">
        <v>1.0</v>
      </c>
      <c r="T10" s="25">
        <v>1.06917</v>
      </c>
      <c r="U10" s="25">
        <v>1.07254</v>
      </c>
      <c r="V10" s="27" t="s">
        <v>22</v>
      </c>
      <c r="W10" s="27" t="s">
        <v>22</v>
      </c>
      <c r="X10" s="28">
        <v>924.926147460937</v>
      </c>
      <c r="Y10" s="31">
        <v>917.943054199218</v>
      </c>
      <c r="Z10" s="31">
        <v>2688.784352</v>
      </c>
      <c r="AA10" s="32">
        <v>1.0</v>
      </c>
      <c r="AB10" s="33">
        <v>1.16226</v>
      </c>
      <c r="AC10" s="31">
        <v>1.16671</v>
      </c>
      <c r="AD10" s="27" t="s">
        <v>22</v>
      </c>
      <c r="AE10" s="27" t="s">
        <v>22</v>
      </c>
      <c r="AF10" s="28">
        <v>863.4140625</v>
      </c>
      <c r="AG10" s="34">
        <v>861.033081054687</v>
      </c>
      <c r="AH10" s="24">
        <v>96.004</v>
      </c>
      <c r="AI10" s="30">
        <v>1.0</v>
      </c>
      <c r="AJ10" s="25">
        <v>1.06128</v>
      </c>
      <c r="AK10" s="25">
        <v>1.06256</v>
      </c>
      <c r="AL10" s="27" t="s">
        <v>22</v>
      </c>
      <c r="AM10" s="27" t="s">
        <v>22</v>
      </c>
      <c r="AN10" s="29">
        <v>755.497497558593</v>
      </c>
      <c r="AO10" s="29">
        <v>749.238220214843</v>
      </c>
      <c r="AP10" s="29">
        <v>440.247292280197</v>
      </c>
      <c r="AQ10" s="30">
        <v>1.0</v>
      </c>
      <c r="AR10" s="25">
        <v>1.05947</v>
      </c>
      <c r="AS10" s="25">
        <v>1.06058</v>
      </c>
      <c r="AT10" s="27" t="s">
        <v>22</v>
      </c>
      <c r="AU10" s="27" t="s">
        <v>22</v>
      </c>
      <c r="AV10" s="31">
        <v>757.698913574218</v>
      </c>
      <c r="AW10" s="29">
        <v>1063.873046875</v>
      </c>
      <c r="AX10" s="25">
        <v>511.299007892608</v>
      </c>
      <c r="AY10" s="37">
        <v>1.0</v>
      </c>
      <c r="AZ10" s="25">
        <v>1.01706</v>
      </c>
      <c r="BA10" s="27" t="s">
        <v>22</v>
      </c>
      <c r="BB10" s="27" t="s">
        <v>22</v>
      </c>
      <c r="BC10" s="27" t="s">
        <v>22</v>
      </c>
      <c r="BD10" s="30">
        <v>55.0</v>
      </c>
    </row>
    <row r="11">
      <c r="B11" s="38"/>
      <c r="C11" s="24" t="s">
        <v>28</v>
      </c>
      <c r="D11" s="25">
        <v>74476.26179</v>
      </c>
      <c r="E11" s="26">
        <v>65541.46076</v>
      </c>
      <c r="F11" s="27" t="s">
        <v>22</v>
      </c>
      <c r="G11" s="27" t="s">
        <v>22</v>
      </c>
      <c r="H11" s="28">
        <v>75703.2734375</v>
      </c>
      <c r="I11" s="29">
        <v>70136.15625</v>
      </c>
      <c r="J11" s="25">
        <v>100.0</v>
      </c>
      <c r="K11" s="30">
        <v>2.0</v>
      </c>
      <c r="L11" s="25">
        <v>75552.23706</v>
      </c>
      <c r="M11" s="25">
        <v>66544.77866</v>
      </c>
      <c r="N11" s="27" t="s">
        <v>22</v>
      </c>
      <c r="O11" s="27" t="s">
        <v>22</v>
      </c>
      <c r="P11" s="28">
        <v>51990.734375</v>
      </c>
      <c r="Q11" s="31">
        <v>49349.09375</v>
      </c>
      <c r="R11" s="31">
        <v>195.3091059</v>
      </c>
      <c r="S11" s="30">
        <v>1.0</v>
      </c>
      <c r="T11" s="25">
        <v>75523.4869</v>
      </c>
      <c r="U11" s="25">
        <v>66495.06296</v>
      </c>
      <c r="V11" s="27" t="s">
        <v>22</v>
      </c>
      <c r="W11" s="27" t="s">
        <v>22</v>
      </c>
      <c r="X11" s="28">
        <v>45319.41796875</v>
      </c>
      <c r="Y11" s="31">
        <v>43876.86328125</v>
      </c>
      <c r="Z11" s="31">
        <v>736.234264</v>
      </c>
      <c r="AA11" s="32">
        <v>1.0</v>
      </c>
      <c r="AB11" s="33">
        <v>72484.03</v>
      </c>
      <c r="AC11" s="31">
        <v>63518.5</v>
      </c>
      <c r="AD11" s="27" t="s">
        <v>22</v>
      </c>
      <c r="AE11" s="27" t="s">
        <v>22</v>
      </c>
      <c r="AF11" s="28">
        <v>62417.8008</v>
      </c>
      <c r="AG11" s="34">
        <v>60514.3828</v>
      </c>
      <c r="AH11" s="24">
        <v>221.002</v>
      </c>
      <c r="AI11" s="30">
        <v>2.0</v>
      </c>
      <c r="AJ11" s="25">
        <v>73233.06885</v>
      </c>
      <c r="AK11" s="25">
        <v>64126.87005</v>
      </c>
      <c r="AL11" s="27" t="s">
        <v>22</v>
      </c>
      <c r="AM11" s="27" t="s">
        <v>22</v>
      </c>
      <c r="AN11" s="25">
        <v>73784.81684</v>
      </c>
      <c r="AO11" s="25">
        <v>75192.671875</v>
      </c>
      <c r="AP11" s="29">
        <v>269.583728551864</v>
      </c>
      <c r="AQ11" s="30">
        <v>2.0</v>
      </c>
      <c r="AR11" s="25">
        <v>73784.81684</v>
      </c>
      <c r="AS11" s="25">
        <v>64681.55556</v>
      </c>
      <c r="AT11" s="27" t="s">
        <v>22</v>
      </c>
      <c r="AU11" s="27" t="s">
        <v>22</v>
      </c>
      <c r="AV11" s="31">
        <v>75192.671875</v>
      </c>
      <c r="AW11" s="29">
        <v>70116.8359375</v>
      </c>
      <c r="AX11" s="25">
        <v>49.8509767055511</v>
      </c>
      <c r="AY11" s="37">
        <v>3.0</v>
      </c>
      <c r="AZ11" s="25">
        <v>62917.05988</v>
      </c>
      <c r="BA11" s="27" t="s">
        <v>22</v>
      </c>
      <c r="BB11" s="27" t="s">
        <v>22</v>
      </c>
      <c r="BC11" s="27" t="s">
        <v>22</v>
      </c>
      <c r="BD11" s="30">
        <v>61.0</v>
      </c>
    </row>
    <row r="12">
      <c r="B12" s="38"/>
      <c r="C12" s="24" t="s">
        <v>29</v>
      </c>
      <c r="D12" s="25">
        <v>1.28384</v>
      </c>
      <c r="E12" s="26">
        <v>1.28217</v>
      </c>
      <c r="F12" s="27" t="s">
        <v>22</v>
      </c>
      <c r="G12" s="27" t="s">
        <v>22</v>
      </c>
      <c r="H12" s="28">
        <v>0.8305</v>
      </c>
      <c r="I12" s="29">
        <v>0.8312</v>
      </c>
      <c r="J12" s="25">
        <v>90.4</v>
      </c>
      <c r="K12" s="30">
        <v>1.0</v>
      </c>
      <c r="L12" s="25">
        <v>1.27532</v>
      </c>
      <c r="M12" s="25">
        <v>1.27252</v>
      </c>
      <c r="N12" s="27" t="s">
        <v>22</v>
      </c>
      <c r="O12" s="27" t="s">
        <v>22</v>
      </c>
      <c r="P12" s="25">
        <v>0.862920105457305</v>
      </c>
      <c r="Q12" s="31">
        <v>0.818665571510791</v>
      </c>
      <c r="R12" s="31">
        <v>156.6306312</v>
      </c>
      <c r="S12" s="30">
        <v>1.0</v>
      </c>
      <c r="T12" s="25">
        <v>1.41613</v>
      </c>
      <c r="U12" s="25">
        <v>1.41519</v>
      </c>
      <c r="V12" s="27" t="s">
        <v>22</v>
      </c>
      <c r="W12" s="27" t="s">
        <v>22</v>
      </c>
      <c r="X12" s="43">
        <v>2.83431036223191E-5</v>
      </c>
      <c r="Y12" s="44">
        <v>2.4313824269484E-6</v>
      </c>
      <c r="Z12" s="31">
        <v>3204.601482</v>
      </c>
      <c r="AA12" s="32">
        <v>4.0</v>
      </c>
      <c r="AB12" s="33">
        <v>1.41527</v>
      </c>
      <c r="AC12" s="31">
        <v>1.4147</v>
      </c>
      <c r="AD12" s="27" t="s">
        <v>22</v>
      </c>
      <c r="AE12" s="27" t="s">
        <v>22</v>
      </c>
      <c r="AF12" s="29">
        <v>0.0283637456595897</v>
      </c>
      <c r="AG12" s="24">
        <v>0.0263912845402956</v>
      </c>
      <c r="AH12" s="24">
        <v>1238.7</v>
      </c>
      <c r="AI12" s="30">
        <v>2.0</v>
      </c>
      <c r="AJ12" s="25">
        <v>1.41706</v>
      </c>
      <c r="AK12" s="25">
        <v>1.41646</v>
      </c>
      <c r="AL12" s="27" t="s">
        <v>22</v>
      </c>
      <c r="AM12" s="27" t="s">
        <v>22</v>
      </c>
      <c r="AN12" s="29">
        <v>0.014479087665677</v>
      </c>
      <c r="AO12" s="29">
        <v>0.0176423601806163</v>
      </c>
      <c r="AP12" s="29">
        <v>280.441203594207</v>
      </c>
      <c r="AQ12" s="30">
        <v>3.0</v>
      </c>
      <c r="AR12" s="25">
        <v>1.25542</v>
      </c>
      <c r="AS12" s="25">
        <v>1.25554</v>
      </c>
      <c r="AT12" s="27" t="s">
        <v>22</v>
      </c>
      <c r="AU12" s="27" t="s">
        <v>22</v>
      </c>
      <c r="AV12" s="31">
        <v>0.2755120695</v>
      </c>
      <c r="AW12" s="29">
        <v>0.109335646033287</v>
      </c>
      <c r="AX12" s="25">
        <v>1841.96006846427</v>
      </c>
      <c r="AY12" s="37">
        <v>1.0</v>
      </c>
      <c r="AZ12" s="25">
        <v>0.83539</v>
      </c>
      <c r="BA12" s="27" t="s">
        <v>22</v>
      </c>
      <c r="BB12" s="27" t="s">
        <v>22</v>
      </c>
      <c r="BC12" s="27" t="s">
        <v>22</v>
      </c>
      <c r="BD12" s="30">
        <v>29.0</v>
      </c>
    </row>
    <row r="13">
      <c r="B13" s="38"/>
      <c r="C13" s="24" t="s">
        <v>30</v>
      </c>
      <c r="D13" s="25">
        <v>8.09258</v>
      </c>
      <c r="E13" s="26">
        <v>8.01801</v>
      </c>
      <c r="F13" s="27" t="s">
        <v>22</v>
      </c>
      <c r="G13" s="27" t="s">
        <v>22</v>
      </c>
      <c r="H13" s="28">
        <v>7.63382482528686</v>
      </c>
      <c r="I13" s="29">
        <v>8.06245136260986</v>
      </c>
      <c r="J13" s="25">
        <v>137.6</v>
      </c>
      <c r="K13" s="30">
        <v>2.0</v>
      </c>
      <c r="L13" s="25">
        <v>8.62472</v>
      </c>
      <c r="M13" s="25">
        <v>8.55579</v>
      </c>
      <c r="N13" s="27" t="s">
        <v>22</v>
      </c>
      <c r="O13" s="27" t="s">
        <v>22</v>
      </c>
      <c r="P13" s="28">
        <v>8.34241771697998</v>
      </c>
      <c r="Q13" s="31">
        <v>8.51749038696289</v>
      </c>
      <c r="R13" s="31">
        <v>205.9651344</v>
      </c>
      <c r="S13" s="30">
        <v>1.0</v>
      </c>
      <c r="T13" s="25">
        <v>8.64878</v>
      </c>
      <c r="U13" s="25">
        <v>8.57551</v>
      </c>
      <c r="V13" s="27" t="s">
        <v>22</v>
      </c>
      <c r="W13" s="27" t="s">
        <v>22</v>
      </c>
      <c r="X13" s="28">
        <v>8.18334674835205</v>
      </c>
      <c r="Y13" s="31">
        <v>8.52322578430175</v>
      </c>
      <c r="Z13" s="31">
        <v>525.935126</v>
      </c>
      <c r="AA13" s="32">
        <v>1.0</v>
      </c>
      <c r="AB13" s="33">
        <v>15.77403</v>
      </c>
      <c r="AC13" s="31">
        <v>19.99287</v>
      </c>
      <c r="AD13" s="27" t="s">
        <v>22</v>
      </c>
      <c r="AE13" s="27" t="s">
        <v>22</v>
      </c>
      <c r="AF13" s="28">
        <v>5760.504</v>
      </c>
      <c r="AG13" s="24">
        <v>12.1289</v>
      </c>
      <c r="AH13" s="24">
        <v>138.0</v>
      </c>
      <c r="AI13" s="30">
        <v>1.0</v>
      </c>
      <c r="AJ13" s="25">
        <v>7.95082</v>
      </c>
      <c r="AK13" s="25">
        <v>7.89816</v>
      </c>
      <c r="AL13" s="27" t="s">
        <v>22</v>
      </c>
      <c r="AM13" s="27" t="s">
        <v>22</v>
      </c>
      <c r="AN13" s="29">
        <v>7.90424156188964</v>
      </c>
      <c r="AO13" s="29">
        <v>7.8842430114746</v>
      </c>
      <c r="AP13" s="29">
        <v>13.8370606899261</v>
      </c>
      <c r="AQ13" s="30">
        <v>1.0</v>
      </c>
      <c r="AR13" s="25">
        <v>7.94536</v>
      </c>
      <c r="AS13" s="25">
        <v>7.8891</v>
      </c>
      <c r="AT13" s="27" t="s">
        <v>22</v>
      </c>
      <c r="AU13" s="27" t="s">
        <v>22</v>
      </c>
      <c r="AV13" s="31">
        <v>7.91905355453491</v>
      </c>
      <c r="AW13" s="29">
        <v>7.87767553329467</v>
      </c>
      <c r="AX13" s="25">
        <v>709.772908687591</v>
      </c>
      <c r="AY13" s="37">
        <v>1.0</v>
      </c>
      <c r="AZ13" s="25">
        <v>7.84636</v>
      </c>
      <c r="BA13" s="27" t="s">
        <v>22</v>
      </c>
      <c r="BB13" s="27" t="s">
        <v>22</v>
      </c>
      <c r="BC13" s="27" t="s">
        <v>22</v>
      </c>
      <c r="BD13" s="30">
        <v>73.0</v>
      </c>
    </row>
    <row r="14">
      <c r="B14" s="38"/>
      <c r="C14" s="24" t="s">
        <v>31</v>
      </c>
      <c r="D14" s="25">
        <v>0.73899</v>
      </c>
      <c r="E14" s="26">
        <v>0.74065</v>
      </c>
      <c r="F14" s="27" t="s">
        <v>22</v>
      </c>
      <c r="G14" s="27" t="s">
        <v>22</v>
      </c>
      <c r="H14" s="28">
        <v>5605.88720703125</v>
      </c>
      <c r="I14" s="29">
        <v>3219.84106445312</v>
      </c>
      <c r="J14" s="25">
        <v>63.9</v>
      </c>
      <c r="K14" s="30">
        <v>1.0</v>
      </c>
      <c r="L14" s="25">
        <v>0.62826</v>
      </c>
      <c r="M14" s="25">
        <v>0.62695</v>
      </c>
      <c r="N14" s="27" t="s">
        <v>22</v>
      </c>
      <c r="O14" s="27" t="s">
        <v>22</v>
      </c>
      <c r="P14" s="28">
        <v>2203.87963867187</v>
      </c>
      <c r="Q14" s="31">
        <v>2660.3310546875</v>
      </c>
      <c r="R14" s="31">
        <v>250.130525588989</v>
      </c>
      <c r="S14" s="30">
        <v>3.0</v>
      </c>
      <c r="T14" s="25">
        <v>0.78691</v>
      </c>
      <c r="U14" s="25">
        <v>0.78865</v>
      </c>
      <c r="V14" s="27" t="s">
        <v>22</v>
      </c>
      <c r="W14" s="27" t="s">
        <v>22</v>
      </c>
      <c r="X14" s="28">
        <v>1308.5198</v>
      </c>
      <c r="Y14" s="31">
        <v>1302.6559</v>
      </c>
      <c r="Z14" s="31">
        <v>1714.245115</v>
      </c>
      <c r="AA14" s="32">
        <v>2.0</v>
      </c>
      <c r="AB14" s="33">
        <v>0.79439</v>
      </c>
      <c r="AC14" s="31">
        <v>0.79574</v>
      </c>
      <c r="AD14" s="27" t="s">
        <v>22</v>
      </c>
      <c r="AE14" s="27" t="s">
        <v>22</v>
      </c>
      <c r="AF14" s="29">
        <v>1330.9655</v>
      </c>
      <c r="AG14" s="24">
        <v>1326.0015</v>
      </c>
      <c r="AH14" s="24">
        <v>724.0</v>
      </c>
      <c r="AI14" s="30">
        <v>2.0</v>
      </c>
      <c r="AJ14" s="25">
        <v>0.41965</v>
      </c>
      <c r="AK14" s="25">
        <v>0.41703</v>
      </c>
      <c r="AL14" s="27" t="s">
        <v>22</v>
      </c>
      <c r="AM14" s="27" t="s">
        <v>22</v>
      </c>
      <c r="AN14" s="29">
        <v>0.170425832271575</v>
      </c>
      <c r="AO14" s="29">
        <v>0.415807276964187</v>
      </c>
      <c r="AP14" s="29">
        <v>120.110835790634</v>
      </c>
      <c r="AQ14" s="30">
        <v>1.0</v>
      </c>
      <c r="AR14" s="25">
        <v>0.40372</v>
      </c>
      <c r="AS14" s="25">
        <v>0.40276</v>
      </c>
      <c r="AT14" s="27" t="s">
        <v>22</v>
      </c>
      <c r="AU14" s="27" t="s">
        <v>22</v>
      </c>
      <c r="AV14" s="31">
        <v>0.413305461406707</v>
      </c>
      <c r="AW14" s="29">
        <v>0.41730710864067</v>
      </c>
      <c r="AX14" s="25">
        <v>1531.08581233024</v>
      </c>
      <c r="AY14" s="37">
        <v>1.0</v>
      </c>
      <c r="AZ14" s="25">
        <v>0.28882</v>
      </c>
      <c r="BA14" s="27" t="s">
        <v>22</v>
      </c>
      <c r="BB14" s="27" t="s">
        <v>22</v>
      </c>
      <c r="BC14" s="27" t="s">
        <v>22</v>
      </c>
      <c r="BD14" s="30">
        <v>13.0</v>
      </c>
    </row>
    <row r="15">
      <c r="B15" s="45"/>
      <c r="C15" s="24" t="s">
        <v>32</v>
      </c>
      <c r="D15" s="25">
        <v>0.18455</v>
      </c>
      <c r="E15" s="26">
        <v>0.18442</v>
      </c>
      <c r="F15" s="27" t="s">
        <v>22</v>
      </c>
      <c r="G15" s="27" t="s">
        <v>22</v>
      </c>
      <c r="H15" s="29">
        <v>0.170854985713958</v>
      </c>
      <c r="I15" s="29">
        <v>0.16987070441246</v>
      </c>
      <c r="J15" s="25">
        <v>39.18</v>
      </c>
      <c r="K15" s="30">
        <v>2.0</v>
      </c>
      <c r="L15" s="25">
        <v>0.29562</v>
      </c>
      <c r="M15" s="25">
        <v>0.29664</v>
      </c>
      <c r="N15" s="27" t="s">
        <v>22</v>
      </c>
      <c r="O15" s="27" t="s">
        <v>22</v>
      </c>
      <c r="P15" s="28">
        <v>0.653337359428405</v>
      </c>
      <c r="Q15" s="31">
        <v>0.652767062187194</v>
      </c>
      <c r="R15" s="31">
        <v>73.55682445</v>
      </c>
      <c r="S15" s="30">
        <v>1.0</v>
      </c>
      <c r="T15" s="25">
        <v>0.29562</v>
      </c>
      <c r="U15" s="25">
        <v>0.29664</v>
      </c>
      <c r="V15" s="27" t="s">
        <v>22</v>
      </c>
      <c r="W15" s="27" t="s">
        <v>22</v>
      </c>
      <c r="X15" s="28">
        <v>0.415796607732772</v>
      </c>
      <c r="Y15" s="31">
        <v>0.414600729942321</v>
      </c>
      <c r="Z15" s="31">
        <v>323.957296</v>
      </c>
      <c r="AA15" s="32">
        <v>1.0</v>
      </c>
      <c r="AB15" s="33">
        <v>0.15888</v>
      </c>
      <c r="AC15" s="31">
        <v>0.15888</v>
      </c>
      <c r="AD15" s="27" t="s">
        <v>22</v>
      </c>
      <c r="AE15" s="27" t="s">
        <v>22</v>
      </c>
      <c r="AF15" s="29">
        <v>0.1389</v>
      </c>
      <c r="AG15" s="24">
        <v>0.154</v>
      </c>
      <c r="AH15" s="24">
        <v>50.4</v>
      </c>
      <c r="AI15" s="30">
        <v>1.0</v>
      </c>
      <c r="AJ15" s="25">
        <v>0.33072</v>
      </c>
      <c r="AK15" s="46">
        <v>0.33208</v>
      </c>
      <c r="AL15" s="27" t="s">
        <v>22</v>
      </c>
      <c r="AM15" s="27" t="s">
        <v>22</v>
      </c>
      <c r="AN15" s="29">
        <v>0.300030291080474</v>
      </c>
      <c r="AO15" s="29">
        <v>0.234698340296745</v>
      </c>
      <c r="AP15" s="29">
        <v>127.112885475158</v>
      </c>
      <c r="AQ15" s="30">
        <v>3.0</v>
      </c>
      <c r="AR15" s="25">
        <v>0.23178</v>
      </c>
      <c r="AS15" s="46">
        <v>0.23232</v>
      </c>
      <c r="AT15" s="27" t="s">
        <v>22</v>
      </c>
      <c r="AU15" s="27" t="s">
        <v>22</v>
      </c>
      <c r="AV15" s="31">
        <v>0.422367662191391</v>
      </c>
      <c r="AW15" s="29">
        <v>0.304654031991958</v>
      </c>
      <c r="AX15" s="25">
        <v>508.39</v>
      </c>
      <c r="AY15" s="37">
        <v>2.0</v>
      </c>
      <c r="AZ15" s="25">
        <v>0.1424</v>
      </c>
      <c r="BA15" s="27" t="s">
        <v>22</v>
      </c>
      <c r="BB15" s="27" t="s">
        <v>22</v>
      </c>
      <c r="BC15" s="27" t="s">
        <v>22</v>
      </c>
      <c r="BD15" s="30">
        <v>19.0</v>
      </c>
    </row>
    <row r="16">
      <c r="B16" s="47" t="s">
        <v>33</v>
      </c>
      <c r="C16" s="48"/>
      <c r="D16" s="49">
        <f t="shared" ref="D16:E16" si="1">AVERAGE(D6:D15)</f>
        <v>7454.045074</v>
      </c>
      <c r="E16" s="49">
        <f t="shared" si="1"/>
        <v>20971.70788</v>
      </c>
      <c r="F16" s="49"/>
      <c r="G16" s="49"/>
      <c r="H16" s="49">
        <f t="shared" ref="H16:M16" si="2">AVERAGE(H6:H15)</f>
        <v>8234.972834</v>
      </c>
      <c r="I16" s="49">
        <f t="shared" si="2"/>
        <v>7439.539451</v>
      </c>
      <c r="J16" s="49">
        <f t="shared" si="2"/>
        <v>159.008</v>
      </c>
      <c r="K16" s="50">
        <f t="shared" si="2"/>
        <v>1.8</v>
      </c>
      <c r="L16" s="49">
        <f t="shared" si="2"/>
        <v>8402.076439</v>
      </c>
      <c r="M16" s="49">
        <f t="shared" si="2"/>
        <v>177869.3636</v>
      </c>
      <c r="N16" s="49"/>
      <c r="O16" s="49"/>
      <c r="P16" s="49">
        <f t="shared" ref="P16:U16" si="3">AVERAGE(P6:P15)</f>
        <v>6135.81913</v>
      </c>
      <c r="Q16" s="49">
        <f t="shared" si="3"/>
        <v>5889.843597</v>
      </c>
      <c r="R16" s="49">
        <f t="shared" si="3"/>
        <v>418.2839923</v>
      </c>
      <c r="S16" s="50">
        <f t="shared" si="3"/>
        <v>1.5</v>
      </c>
      <c r="T16" s="49">
        <f t="shared" si="3"/>
        <v>8402.916056</v>
      </c>
      <c r="U16" s="49">
        <f t="shared" si="3"/>
        <v>7676.679677</v>
      </c>
      <c r="V16" s="49"/>
      <c r="W16" s="49"/>
      <c r="X16" s="49">
        <f t="shared" ref="X16:AC16" si="4">AVERAGE(X6:X15)</f>
        <v>5291.147412</v>
      </c>
      <c r="Y16" s="49">
        <f t="shared" si="4"/>
        <v>5129.307504</v>
      </c>
      <c r="Z16" s="49">
        <f t="shared" si="4"/>
        <v>1493.591975</v>
      </c>
      <c r="AA16" s="50">
        <f t="shared" si="4"/>
        <v>1.7</v>
      </c>
      <c r="AB16" s="49">
        <f t="shared" si="4"/>
        <v>7255.603928</v>
      </c>
      <c r="AC16" s="49">
        <f t="shared" si="4"/>
        <v>23683.71392</v>
      </c>
      <c r="AD16" s="49"/>
      <c r="AE16" s="49"/>
      <c r="AF16" s="49">
        <f t="shared" ref="AF16:AK16" si="5">AVERAGE(AF6:AF15)</f>
        <v>7057.056593</v>
      </c>
      <c r="AG16" s="49">
        <f t="shared" si="5"/>
        <v>6289.617387</v>
      </c>
      <c r="AH16" s="49">
        <f t="shared" si="5"/>
        <v>347.0265</v>
      </c>
      <c r="AI16" s="50">
        <f t="shared" si="5"/>
        <v>1.6</v>
      </c>
      <c r="AJ16" s="49">
        <f t="shared" si="5"/>
        <v>7329.708134</v>
      </c>
      <c r="AK16" s="46">
        <f t="shared" si="5"/>
        <v>17141.61398</v>
      </c>
      <c r="AL16" s="49"/>
      <c r="AM16" s="49"/>
      <c r="AN16" s="49">
        <f t="shared" ref="AN16:AS16" si="6">AVERAGE(AN6:AN15)</f>
        <v>7478.922532</v>
      </c>
      <c r="AO16" s="49">
        <f t="shared" si="6"/>
        <v>7621.310798</v>
      </c>
      <c r="AP16" s="49">
        <f t="shared" si="6"/>
        <v>326.5202306</v>
      </c>
      <c r="AQ16" s="49">
        <f t="shared" si="6"/>
        <v>1.7</v>
      </c>
      <c r="AR16" s="49">
        <f t="shared" si="6"/>
        <v>7385.080163</v>
      </c>
      <c r="AS16" s="25">
        <f t="shared" si="6"/>
        <v>18175.80397</v>
      </c>
      <c r="AT16" s="49"/>
      <c r="AU16" s="49"/>
      <c r="AV16" s="49">
        <f t="shared" ref="AV16:AZ16" si="7">AVERAGE(AV6:AV15)</f>
        <v>7611.063707</v>
      </c>
      <c r="AW16" s="49">
        <f t="shared" si="7"/>
        <v>7133.708494</v>
      </c>
      <c r="AX16" s="49">
        <f t="shared" si="7"/>
        <v>656.8103107</v>
      </c>
      <c r="AY16" s="49">
        <f t="shared" si="7"/>
        <v>1.7</v>
      </c>
      <c r="AZ16" s="51">
        <f t="shared" si="7"/>
        <v>6297.735743</v>
      </c>
      <c r="BA16" s="49"/>
      <c r="BB16" s="49"/>
      <c r="BC16" s="49"/>
      <c r="BD16" s="50">
        <f>AVERAGE(BD6:BD15)</f>
        <v>64</v>
      </c>
    </row>
    <row r="17">
      <c r="B17" s="23" t="s">
        <v>34</v>
      </c>
      <c r="C17" s="24" t="s">
        <v>35</v>
      </c>
      <c r="D17" s="25">
        <v>0.272</v>
      </c>
      <c r="E17" s="25">
        <v>0.27355</v>
      </c>
      <c r="F17" s="52">
        <v>0.277570188045501</v>
      </c>
      <c r="G17" s="26">
        <v>0.278115004301071</v>
      </c>
      <c r="H17" s="27" t="s">
        <v>22</v>
      </c>
      <c r="I17" s="27" t="s">
        <v>22</v>
      </c>
      <c r="J17" s="25">
        <v>342.0</v>
      </c>
      <c r="K17" s="30">
        <v>2.0</v>
      </c>
      <c r="L17" s="25">
        <v>0.29365</v>
      </c>
      <c r="M17" s="25">
        <v>0.29215</v>
      </c>
      <c r="N17" s="52">
        <v>0.291571378707885</v>
      </c>
      <c r="O17" s="26">
        <v>0.28916049003601</v>
      </c>
      <c r="P17" s="27" t="s">
        <v>22</v>
      </c>
      <c r="Q17" s="27" t="s">
        <v>22</v>
      </c>
      <c r="R17" s="31">
        <v>544.3118522</v>
      </c>
      <c r="S17" s="30">
        <v>3.0</v>
      </c>
      <c r="T17" s="25">
        <v>0.29428</v>
      </c>
      <c r="U17" s="25">
        <v>0.29249</v>
      </c>
      <c r="V17" s="52">
        <v>0.298226028680801</v>
      </c>
      <c r="W17" s="53">
        <v>0.291223585605621</v>
      </c>
      <c r="X17" s="27" t="s">
        <v>22</v>
      </c>
      <c r="Y17" s="27" t="s">
        <v>22</v>
      </c>
      <c r="Z17" s="31">
        <v>3795.496926</v>
      </c>
      <c r="AA17" s="32">
        <v>1.0</v>
      </c>
      <c r="AB17" s="33">
        <v>0.0</v>
      </c>
      <c r="AC17" s="29">
        <v>0.0</v>
      </c>
      <c r="AD17" s="28">
        <v>0.281430184841156</v>
      </c>
      <c r="AE17" s="53">
        <v>0.281709909439086</v>
      </c>
      <c r="AF17" s="27" t="s">
        <v>22</v>
      </c>
      <c r="AG17" s="27" t="s">
        <v>22</v>
      </c>
      <c r="AH17" s="24">
        <v>1158.004</v>
      </c>
      <c r="AI17" s="30">
        <v>2.0</v>
      </c>
      <c r="AJ17" s="25">
        <v>0.29663</v>
      </c>
      <c r="AK17" s="25">
        <v>0.29667</v>
      </c>
      <c r="AL17" s="54">
        <v>0.29663</v>
      </c>
      <c r="AM17" s="28">
        <v>0.2978997564</v>
      </c>
      <c r="AN17" s="27" t="s">
        <v>22</v>
      </c>
      <c r="AO17" s="27" t="s">
        <v>22</v>
      </c>
      <c r="AP17" s="25">
        <v>63.7104978561401</v>
      </c>
      <c r="AQ17" s="30">
        <v>1.0</v>
      </c>
      <c r="AR17" s="25">
        <v>0.29654</v>
      </c>
      <c r="AS17" s="35">
        <v>0.29659</v>
      </c>
      <c r="AT17" s="25">
        <v>0.29654</v>
      </c>
      <c r="AU17" s="25">
        <v>0.166833326220512</v>
      </c>
      <c r="AV17" s="53" t="s">
        <v>22</v>
      </c>
      <c r="AW17" s="53" t="s">
        <v>22</v>
      </c>
      <c r="AX17" s="25">
        <v>79.2982518672943</v>
      </c>
      <c r="AY17" s="30">
        <v>1.0</v>
      </c>
      <c r="AZ17" s="25">
        <v>0.38252</v>
      </c>
      <c r="BA17" s="27" t="s">
        <v>22</v>
      </c>
      <c r="BB17" s="27" t="s">
        <v>22</v>
      </c>
      <c r="BC17" s="27" t="s">
        <v>22</v>
      </c>
      <c r="BD17" s="30">
        <v>28.0</v>
      </c>
    </row>
    <row r="18">
      <c r="B18" s="38"/>
      <c r="C18" s="24" t="s">
        <v>36</v>
      </c>
      <c r="D18" s="25">
        <v>0.84419</v>
      </c>
      <c r="E18" s="25">
        <v>0.87182</v>
      </c>
      <c r="F18" s="29">
        <v>0.8769</v>
      </c>
      <c r="G18" s="26">
        <v>0.85159820318222</v>
      </c>
      <c r="H18" s="27" t="s">
        <v>22</v>
      </c>
      <c r="I18" s="27" t="s">
        <v>22</v>
      </c>
      <c r="J18" s="25">
        <v>5.0</v>
      </c>
      <c r="K18" s="30">
        <v>2.0</v>
      </c>
      <c r="L18" s="25">
        <v>0.86377</v>
      </c>
      <c r="M18" s="25">
        <v>0.89353</v>
      </c>
      <c r="N18" s="25">
        <v>0.871004581451416</v>
      </c>
      <c r="O18" s="26">
        <v>0.863013684749603</v>
      </c>
      <c r="P18" s="27" t="s">
        <v>22</v>
      </c>
      <c r="Q18" s="27" t="s">
        <v>22</v>
      </c>
      <c r="R18" s="31">
        <v>21.96600938</v>
      </c>
      <c r="S18" s="30">
        <v>1.0</v>
      </c>
      <c r="T18" s="25">
        <v>0.83909</v>
      </c>
      <c r="U18" s="25">
        <v>0.88378</v>
      </c>
      <c r="V18" s="25">
        <v>0.863584458827972</v>
      </c>
      <c r="W18" s="53">
        <v>0.853881299495697</v>
      </c>
      <c r="X18" s="27" t="s">
        <v>22</v>
      </c>
      <c r="Y18" s="27" t="s">
        <v>22</v>
      </c>
      <c r="Z18" s="31">
        <v>26.242344</v>
      </c>
      <c r="AA18" s="32">
        <v>1.0</v>
      </c>
      <c r="AB18" s="33">
        <v>0.85438</v>
      </c>
      <c r="AC18" s="29">
        <v>0.85438</v>
      </c>
      <c r="AD18" s="28">
        <v>0.8307</v>
      </c>
      <c r="AE18" s="53">
        <v>0.8607</v>
      </c>
      <c r="AF18" s="27" t="s">
        <v>22</v>
      </c>
      <c r="AG18" s="27" t="s">
        <v>22</v>
      </c>
      <c r="AH18" s="24">
        <v>2.002</v>
      </c>
      <c r="AI18" s="30">
        <v>2.0</v>
      </c>
      <c r="AJ18" s="25">
        <v>0.86108</v>
      </c>
      <c r="AK18" s="25">
        <v>0.89328</v>
      </c>
      <c r="AL18" s="25">
        <v>0.896254181861877</v>
      </c>
      <c r="AM18" s="25">
        <v>0.877230644226074</v>
      </c>
      <c r="AN18" s="27" t="s">
        <v>22</v>
      </c>
      <c r="AO18" s="27" t="s">
        <v>22</v>
      </c>
      <c r="AP18" s="25">
        <v>8.54228496551513</v>
      </c>
      <c r="AQ18" s="30">
        <v>2.0</v>
      </c>
      <c r="AR18" s="25">
        <v>0.85036</v>
      </c>
      <c r="AS18" s="25">
        <v>0.89654</v>
      </c>
      <c r="AT18" s="25">
        <v>0.903928995132446</v>
      </c>
      <c r="AU18" s="25">
        <v>0.855148673057556</v>
      </c>
      <c r="AV18" s="53" t="s">
        <v>22</v>
      </c>
      <c r="AW18" s="53" t="s">
        <v>22</v>
      </c>
      <c r="AX18" s="25">
        <v>11.8916518688201</v>
      </c>
      <c r="AY18" s="30">
        <v>1.0</v>
      </c>
      <c r="AZ18" s="25">
        <v>0.90654</v>
      </c>
      <c r="BA18" s="27" t="s">
        <v>22</v>
      </c>
      <c r="BB18" s="27" t="s">
        <v>22</v>
      </c>
      <c r="BC18" s="27" t="s">
        <v>22</v>
      </c>
      <c r="BD18" s="30">
        <v>56.0</v>
      </c>
    </row>
    <row r="19">
      <c r="B19" s="38"/>
      <c r="C19" s="24" t="s">
        <v>37</v>
      </c>
      <c r="D19" s="25">
        <v>0.93944</v>
      </c>
      <c r="E19" s="25">
        <v>0.93711</v>
      </c>
      <c r="F19" s="25">
        <v>0.94466</v>
      </c>
      <c r="G19" s="25">
        <v>0.935678720474243</v>
      </c>
      <c r="H19" s="27" t="s">
        <v>22</v>
      </c>
      <c r="I19" s="27" t="s">
        <v>22</v>
      </c>
      <c r="J19" s="25">
        <v>89.0</v>
      </c>
      <c r="K19" s="30">
        <v>5.0</v>
      </c>
      <c r="L19" s="25">
        <v>0.9404</v>
      </c>
      <c r="M19" s="25">
        <v>0.93848</v>
      </c>
      <c r="N19" s="25">
        <v>0.938095211982727</v>
      </c>
      <c r="O19" s="26">
        <v>0.939978659152984</v>
      </c>
      <c r="P19" s="27" t="s">
        <v>22</v>
      </c>
      <c r="Q19" s="27" t="s">
        <v>22</v>
      </c>
      <c r="R19" s="31">
        <v>40.81846237</v>
      </c>
      <c r="S19" s="30">
        <v>1.0</v>
      </c>
      <c r="T19" s="25">
        <v>0.94104</v>
      </c>
      <c r="U19" s="25">
        <v>0.93856</v>
      </c>
      <c r="V19" s="25">
        <v>0.9375</v>
      </c>
      <c r="W19" s="53">
        <v>0.939658820629119</v>
      </c>
      <c r="X19" s="27" t="s">
        <v>22</v>
      </c>
      <c r="Y19" s="27" t="s">
        <v>22</v>
      </c>
      <c r="Z19" s="31">
        <v>188.1287</v>
      </c>
      <c r="AA19" s="32">
        <v>2.0</v>
      </c>
      <c r="AB19" s="33">
        <v>0.93694</v>
      </c>
      <c r="AC19" s="29">
        <v>0.93694</v>
      </c>
      <c r="AD19" s="25">
        <v>0.9358</v>
      </c>
      <c r="AE19" s="53">
        <v>0.9338</v>
      </c>
      <c r="AF19" s="27" t="s">
        <v>22</v>
      </c>
      <c r="AG19" s="27" t="s">
        <v>22</v>
      </c>
      <c r="AH19" s="24">
        <v>22.007</v>
      </c>
      <c r="AI19" s="30">
        <v>1.0</v>
      </c>
      <c r="AJ19" s="25">
        <v>0.82073</v>
      </c>
      <c r="AK19" s="25">
        <v>0.81687</v>
      </c>
      <c r="AL19" s="55">
        <v>0.0</v>
      </c>
      <c r="AM19" s="55">
        <v>0.0</v>
      </c>
      <c r="AN19" s="27" t="s">
        <v>22</v>
      </c>
      <c r="AO19" s="27" t="s">
        <v>22</v>
      </c>
      <c r="AP19" s="25">
        <v>25.2340760231018</v>
      </c>
      <c r="AQ19" s="30">
        <v>1.0</v>
      </c>
      <c r="AR19" s="40" t="s">
        <v>26</v>
      </c>
      <c r="AS19" s="40" t="s">
        <v>26</v>
      </c>
      <c r="AT19" s="40" t="s">
        <v>26</v>
      </c>
      <c r="AU19" s="40" t="s">
        <v>26</v>
      </c>
      <c r="AV19" s="53" t="s">
        <v>22</v>
      </c>
      <c r="AW19" s="53" t="s">
        <v>22</v>
      </c>
      <c r="AX19" s="40" t="s">
        <v>26</v>
      </c>
      <c r="AY19" s="30">
        <v>5.0</v>
      </c>
      <c r="AZ19" s="25">
        <v>0.94184</v>
      </c>
      <c r="BA19" s="27" t="s">
        <v>22</v>
      </c>
      <c r="BB19" s="27" t="s">
        <v>22</v>
      </c>
      <c r="BC19" s="27" t="s">
        <v>22</v>
      </c>
      <c r="BD19" s="30">
        <v>124.0</v>
      </c>
    </row>
    <row r="20">
      <c r="B20" s="38"/>
      <c r="C20" s="24" t="s">
        <v>38</v>
      </c>
      <c r="D20" s="25">
        <v>0.93051</v>
      </c>
      <c r="E20" s="25">
        <v>0.9296</v>
      </c>
      <c r="F20" s="25">
        <v>0.94609</v>
      </c>
      <c r="G20" s="25">
        <v>0.944496572017669</v>
      </c>
      <c r="H20" s="27" t="s">
        <v>22</v>
      </c>
      <c r="I20" s="27" t="s">
        <v>22</v>
      </c>
      <c r="J20" s="25">
        <v>29.0</v>
      </c>
      <c r="K20" s="30">
        <v>2.0</v>
      </c>
      <c r="L20" s="25">
        <v>0.85799</v>
      </c>
      <c r="M20" s="25">
        <v>0.84636</v>
      </c>
      <c r="N20" s="25">
        <v>0.949867844581604</v>
      </c>
      <c r="O20" s="26">
        <v>0.951317250728607</v>
      </c>
      <c r="P20" s="27" t="s">
        <v>22</v>
      </c>
      <c r="Q20" s="27" t="s">
        <v>22</v>
      </c>
      <c r="R20" s="31">
        <v>114.035681</v>
      </c>
      <c r="S20" s="30">
        <v>1.0</v>
      </c>
      <c r="T20" s="25">
        <v>0.85002</v>
      </c>
      <c r="U20" s="25">
        <v>0.83991</v>
      </c>
      <c r="V20" s="25">
        <v>0.946649312973022</v>
      </c>
      <c r="W20" s="53">
        <v>0.949185788631439</v>
      </c>
      <c r="X20" s="27" t="s">
        <v>22</v>
      </c>
      <c r="Y20" s="27" t="s">
        <v>22</v>
      </c>
      <c r="Z20" s="31">
        <v>138.574481</v>
      </c>
      <c r="AA20" s="32">
        <v>3.0</v>
      </c>
      <c r="AB20" s="33">
        <v>0.93465</v>
      </c>
      <c r="AC20" s="29">
        <v>0.93465</v>
      </c>
      <c r="AD20" s="29">
        <v>0.9472</v>
      </c>
      <c r="AE20" s="53">
        <v>0.9497</v>
      </c>
      <c r="AF20" s="27" t="s">
        <v>22</v>
      </c>
      <c r="AG20" s="27" t="s">
        <v>22</v>
      </c>
      <c r="AH20" s="24">
        <v>20.001</v>
      </c>
      <c r="AI20" s="30">
        <v>1.0</v>
      </c>
      <c r="AJ20" s="25">
        <v>0.92895</v>
      </c>
      <c r="AK20" s="25">
        <v>0.92579</v>
      </c>
      <c r="AL20" s="25">
        <v>0.942130625247955</v>
      </c>
      <c r="AM20" s="25">
        <v>0.944070279598236</v>
      </c>
      <c r="AN20" s="27" t="s">
        <v>22</v>
      </c>
      <c r="AO20" s="27" t="s">
        <v>22</v>
      </c>
      <c r="AP20" s="25">
        <v>80.7823266983032</v>
      </c>
      <c r="AQ20" s="30">
        <v>1.0</v>
      </c>
      <c r="AR20" s="25">
        <v>0.92814</v>
      </c>
      <c r="AS20" s="25">
        <v>0.92747</v>
      </c>
      <c r="AT20" s="25">
        <v>0.945882022380828</v>
      </c>
      <c r="AU20" s="25">
        <v>0.946969032287597</v>
      </c>
      <c r="AV20" s="53" t="s">
        <v>22</v>
      </c>
      <c r="AW20" s="53" t="s">
        <v>22</v>
      </c>
      <c r="AX20" s="25">
        <v>170.59048962593</v>
      </c>
      <c r="AY20" s="30">
        <v>2.0</v>
      </c>
      <c r="AZ20" s="25">
        <v>0.96938</v>
      </c>
      <c r="BA20" s="27" t="s">
        <v>22</v>
      </c>
      <c r="BB20" s="27" t="s">
        <v>22</v>
      </c>
      <c r="BC20" s="27" t="s">
        <v>22</v>
      </c>
      <c r="BD20" s="30">
        <v>32.0</v>
      </c>
    </row>
    <row r="21">
      <c r="B21" s="38"/>
      <c r="C21" s="24" t="s">
        <v>39</v>
      </c>
      <c r="D21" s="25">
        <v>0.56513</v>
      </c>
      <c r="E21" s="25">
        <v>0.56513</v>
      </c>
      <c r="F21" s="25">
        <v>0.5741203427</v>
      </c>
      <c r="G21" s="25">
        <v>0.554978013038635</v>
      </c>
      <c r="H21" s="27" t="s">
        <v>22</v>
      </c>
      <c r="I21" s="27" t="s">
        <v>22</v>
      </c>
      <c r="J21" s="25">
        <v>25.464</v>
      </c>
      <c r="K21" s="30">
        <v>1.0</v>
      </c>
      <c r="L21" s="25">
        <v>0.56822</v>
      </c>
      <c r="M21" s="25">
        <v>0.56822</v>
      </c>
      <c r="N21" s="25">
        <v>0.554078340530395</v>
      </c>
      <c r="O21" s="26">
        <v>0.570971608161926</v>
      </c>
      <c r="P21" s="27" t="s">
        <v>22</v>
      </c>
      <c r="Q21" s="27" t="s">
        <v>22</v>
      </c>
      <c r="R21" s="31">
        <v>107.8648343</v>
      </c>
      <c r="S21" s="30">
        <v>2.0</v>
      </c>
      <c r="T21" s="25">
        <v>0.87927</v>
      </c>
      <c r="U21" s="25">
        <v>0.87927</v>
      </c>
      <c r="V21" s="25">
        <v>0.863754510879516</v>
      </c>
      <c r="W21" s="53">
        <v>0.876649320125579</v>
      </c>
      <c r="X21" s="27" t="s">
        <v>22</v>
      </c>
      <c r="Y21" s="27" t="s">
        <v>22</v>
      </c>
      <c r="Z21" s="31">
        <v>249.279543</v>
      </c>
      <c r="AA21" s="32">
        <v>1.0</v>
      </c>
      <c r="AB21" s="33">
        <v>0.56011</v>
      </c>
      <c r="AC21" s="29">
        <v>0.56011</v>
      </c>
      <c r="AD21" s="25">
        <v>0.57442021369934</v>
      </c>
      <c r="AE21" s="53">
        <v>0.553378641605377</v>
      </c>
      <c r="AF21" s="27" t="s">
        <v>22</v>
      </c>
      <c r="AG21" s="27" t="s">
        <v>22</v>
      </c>
      <c r="AH21" s="24">
        <v>22.088</v>
      </c>
      <c r="AI21" s="30">
        <v>1.0</v>
      </c>
      <c r="AJ21" s="25">
        <v>0.57354</v>
      </c>
      <c r="AK21" s="25">
        <v>0.57354</v>
      </c>
      <c r="AL21" s="25">
        <v>1.0</v>
      </c>
      <c r="AM21" s="25">
        <v>1.0</v>
      </c>
      <c r="AN21" s="27" t="s">
        <v>22</v>
      </c>
      <c r="AO21" s="27" t="s">
        <v>22</v>
      </c>
      <c r="AP21" s="25">
        <v>47.7731819152832</v>
      </c>
      <c r="AQ21" s="30">
        <v>4.0</v>
      </c>
      <c r="AR21" s="25">
        <v>0.48755</v>
      </c>
      <c r="AS21" s="25">
        <v>0.48755</v>
      </c>
      <c r="AT21" s="25">
        <v>1.0</v>
      </c>
      <c r="AU21" s="25">
        <v>1.0</v>
      </c>
      <c r="AV21" s="53" t="s">
        <v>22</v>
      </c>
      <c r="AW21" s="53" t="s">
        <v>22</v>
      </c>
      <c r="AX21" s="25">
        <v>51.2831246852874</v>
      </c>
      <c r="AY21" s="30">
        <v>2.0</v>
      </c>
      <c r="AZ21" s="25">
        <v>1.0</v>
      </c>
      <c r="BA21" s="27" t="s">
        <v>22</v>
      </c>
      <c r="BB21" s="27" t="s">
        <v>22</v>
      </c>
      <c r="BC21" s="27" t="s">
        <v>22</v>
      </c>
      <c r="BD21" s="30">
        <v>1.0</v>
      </c>
    </row>
    <row r="22">
      <c r="B22" s="38"/>
      <c r="C22" s="24" t="s">
        <v>40</v>
      </c>
      <c r="D22" s="25">
        <v>0.87741</v>
      </c>
      <c r="E22" s="25">
        <v>0.87847</v>
      </c>
      <c r="F22" s="25">
        <v>0.956568777561187</v>
      </c>
      <c r="G22" s="25">
        <v>0.949024975299835</v>
      </c>
      <c r="H22" s="27" t="s">
        <v>22</v>
      </c>
      <c r="I22" s="27" t="s">
        <v>22</v>
      </c>
      <c r="J22" s="25">
        <v>120.4</v>
      </c>
      <c r="K22" s="30">
        <v>1.0</v>
      </c>
      <c r="L22" s="25">
        <v>0.90065</v>
      </c>
      <c r="M22" s="25">
        <v>0.89827</v>
      </c>
      <c r="N22" s="25">
        <v>0.985362529754638</v>
      </c>
      <c r="O22" s="26">
        <v>0.986699998378753</v>
      </c>
      <c r="P22" s="27" t="s">
        <v>22</v>
      </c>
      <c r="Q22" s="27" t="s">
        <v>22</v>
      </c>
      <c r="R22" s="31">
        <v>865.7933345</v>
      </c>
      <c r="S22" s="30">
        <v>1.0</v>
      </c>
      <c r="T22" s="25">
        <v>0.88454</v>
      </c>
      <c r="U22" s="25">
        <v>0.88582</v>
      </c>
      <c r="V22" s="25">
        <v>0.990943729877471</v>
      </c>
      <c r="W22" s="53">
        <v>0.981999993324279</v>
      </c>
      <c r="X22" s="27" t="s">
        <v>22</v>
      </c>
      <c r="Y22" s="27" t="s">
        <v>22</v>
      </c>
      <c r="Z22" s="31">
        <v>732.146827</v>
      </c>
      <c r="AA22" s="32">
        <v>1.0</v>
      </c>
      <c r="AB22" s="33">
        <v>0.89593</v>
      </c>
      <c r="AC22" s="29">
        <v>0.89593</v>
      </c>
      <c r="AD22" s="25">
        <v>0.964406251907348</v>
      </c>
      <c r="AE22" s="53">
        <v>0.960475027561187</v>
      </c>
      <c r="AF22" s="27" t="s">
        <v>22</v>
      </c>
      <c r="AG22" s="27" t="s">
        <v>22</v>
      </c>
      <c r="AH22" s="24">
        <v>99.303</v>
      </c>
      <c r="AI22" s="30">
        <v>2.0</v>
      </c>
      <c r="AJ22" s="25">
        <v>0.89413</v>
      </c>
      <c r="AK22" s="25">
        <v>0.89354</v>
      </c>
      <c r="AL22" s="25">
        <v>0.965087473392486</v>
      </c>
      <c r="AM22" s="25">
        <v>0.979425013065338</v>
      </c>
      <c r="AN22" s="27" t="s">
        <v>22</v>
      </c>
      <c r="AO22" s="27" t="s">
        <v>22</v>
      </c>
      <c r="AP22" s="25">
        <v>30.8757517337799</v>
      </c>
      <c r="AQ22" s="30">
        <v>3.0</v>
      </c>
      <c r="AR22" s="25">
        <v>0.89207</v>
      </c>
      <c r="AS22" s="25">
        <v>0.88693</v>
      </c>
      <c r="AT22" s="25">
        <v>0.982862472534179</v>
      </c>
      <c r="AU22" s="25">
        <v>0.984475016593933</v>
      </c>
      <c r="AV22" s="53" t="s">
        <v>22</v>
      </c>
      <c r="AW22" s="53" t="s">
        <v>22</v>
      </c>
      <c r="AX22" s="25">
        <v>32.5110616683959</v>
      </c>
      <c r="AY22" s="30">
        <v>1.0</v>
      </c>
      <c r="AZ22" s="25">
        <v>0.99201</v>
      </c>
      <c r="BA22" s="27" t="s">
        <v>22</v>
      </c>
      <c r="BB22" s="27" t="s">
        <v>22</v>
      </c>
      <c r="BC22" s="27" t="s">
        <v>22</v>
      </c>
      <c r="BD22" s="30">
        <v>27.0</v>
      </c>
    </row>
    <row r="23">
      <c r="B23" s="38"/>
      <c r="C23" s="56" t="s">
        <v>41</v>
      </c>
      <c r="D23" s="55">
        <v>0.78722</v>
      </c>
      <c r="E23" s="55">
        <v>0.78524</v>
      </c>
      <c r="F23" s="55">
        <v>0.994261085987091</v>
      </c>
      <c r="G23" s="55">
        <v>0.77406108379364</v>
      </c>
      <c r="H23" s="57" t="s">
        <v>22</v>
      </c>
      <c r="I23" s="57" t="s">
        <v>22</v>
      </c>
      <c r="J23" s="55">
        <v>516.0</v>
      </c>
      <c r="K23" s="58">
        <v>2.0</v>
      </c>
      <c r="L23" s="55">
        <v>0.86009</v>
      </c>
      <c r="M23" s="55">
        <v>0.86026</v>
      </c>
      <c r="N23" s="55">
        <v>0.830180525779724</v>
      </c>
      <c r="O23" s="59">
        <v>0.859066665172576</v>
      </c>
      <c r="P23" s="57" t="s">
        <v>22</v>
      </c>
      <c r="Q23" s="57" t="s">
        <v>22</v>
      </c>
      <c r="R23" s="60">
        <v>607.2911835</v>
      </c>
      <c r="S23" s="58">
        <v>1.0</v>
      </c>
      <c r="T23" s="55">
        <v>0.89641</v>
      </c>
      <c r="U23" s="55">
        <v>0.89562</v>
      </c>
      <c r="V23" s="55">
        <v>0.88732498884201</v>
      </c>
      <c r="W23" s="61">
        <v>0.893611133098602</v>
      </c>
      <c r="X23" s="57" t="s">
        <v>22</v>
      </c>
      <c r="Y23" s="57" t="s">
        <v>22</v>
      </c>
      <c r="Z23" s="60">
        <v>4625.431574</v>
      </c>
      <c r="AA23" s="62">
        <v>1.0</v>
      </c>
      <c r="AB23" s="63">
        <v>0.82167</v>
      </c>
      <c r="AC23" s="64">
        <v>0.82167</v>
      </c>
      <c r="AD23" s="55">
        <v>0.998143076896667</v>
      </c>
      <c r="AE23" s="61">
        <v>0.745588898658752</v>
      </c>
      <c r="AF23" s="57" t="s">
        <v>22</v>
      </c>
      <c r="AG23" s="57" t="s">
        <v>22</v>
      </c>
      <c r="AH23" s="56">
        <v>160.8</v>
      </c>
      <c r="AI23" s="58">
        <v>1.0</v>
      </c>
      <c r="AJ23" s="55">
        <v>0.95007</v>
      </c>
      <c r="AK23" s="55">
        <v>0.94887</v>
      </c>
      <c r="AL23" s="55">
        <v>0.933316707611084</v>
      </c>
      <c r="AM23" s="55">
        <v>0.948781192302703</v>
      </c>
      <c r="AN23" s="57" t="s">
        <v>22</v>
      </c>
      <c r="AO23" s="57" t="s">
        <v>22</v>
      </c>
      <c r="AP23" s="55">
        <v>56.21</v>
      </c>
      <c r="AQ23" s="58">
        <v>3.0</v>
      </c>
      <c r="AR23" s="55">
        <v>0.96031</v>
      </c>
      <c r="AS23" s="55">
        <v>0.95933</v>
      </c>
      <c r="AT23" s="55">
        <v>0.947605073451995</v>
      </c>
      <c r="AU23" s="55">
        <v>0.958680927753448</v>
      </c>
      <c r="AV23" s="61" t="s">
        <v>22</v>
      </c>
      <c r="AW23" s="61" t="s">
        <v>22</v>
      </c>
      <c r="AX23" s="55">
        <v>12421.6608359813</v>
      </c>
      <c r="AY23" s="58">
        <v>2.0</v>
      </c>
      <c r="AZ23" s="55">
        <v>0.99836</v>
      </c>
      <c r="BA23" s="57" t="s">
        <v>22</v>
      </c>
      <c r="BB23" s="57" t="s">
        <v>22</v>
      </c>
      <c r="BC23" s="57" t="s">
        <v>22</v>
      </c>
      <c r="BD23" s="58">
        <v>80.0</v>
      </c>
    </row>
    <row r="24">
      <c r="B24" s="38"/>
      <c r="C24" s="24" t="s">
        <v>42</v>
      </c>
      <c r="D24" s="25">
        <v>0.64781</v>
      </c>
      <c r="E24" s="25">
        <v>0.65489</v>
      </c>
      <c r="F24" s="25">
        <v>0.812408328056335</v>
      </c>
      <c r="G24" s="25">
        <v>0.813650012016296</v>
      </c>
      <c r="H24" s="27" t="s">
        <v>22</v>
      </c>
      <c r="I24" s="27" t="s">
        <v>22</v>
      </c>
      <c r="J24" s="25">
        <v>450.8</v>
      </c>
      <c r="K24" s="30">
        <v>2.0</v>
      </c>
      <c r="L24" s="25">
        <v>0.73147</v>
      </c>
      <c r="M24" s="25">
        <v>0.73568</v>
      </c>
      <c r="N24" s="25">
        <v>0.816408336162567</v>
      </c>
      <c r="O24" s="26">
        <v>0.816591680049896</v>
      </c>
      <c r="P24" s="27" t="s">
        <v>22</v>
      </c>
      <c r="Q24" s="27" t="s">
        <v>22</v>
      </c>
      <c r="R24" s="31">
        <v>77.92149186</v>
      </c>
      <c r="S24" s="30">
        <v>1.0</v>
      </c>
      <c r="T24" s="25">
        <v>0.73163</v>
      </c>
      <c r="U24" s="25">
        <v>0.73597</v>
      </c>
      <c r="V24" s="25">
        <v>0.818318724632263</v>
      </c>
      <c r="W24" s="53">
        <v>0.815558314323425</v>
      </c>
      <c r="X24" s="27" t="s">
        <v>22</v>
      </c>
      <c r="Y24" s="27" t="s">
        <v>22</v>
      </c>
      <c r="Z24" s="31">
        <v>778.631467</v>
      </c>
      <c r="AA24" s="32">
        <v>2.0</v>
      </c>
      <c r="AB24" s="33">
        <v>0.71932</v>
      </c>
      <c r="AC24" s="29">
        <v>0.71932</v>
      </c>
      <c r="AD24" s="25">
        <v>0.889779150485992</v>
      </c>
      <c r="AE24" s="53">
        <v>0.801325023174285</v>
      </c>
      <c r="AF24" s="27" t="s">
        <v>22</v>
      </c>
      <c r="AG24" s="27" t="s">
        <v>22</v>
      </c>
      <c r="AH24" s="24">
        <v>354.8</v>
      </c>
      <c r="AI24" s="30">
        <v>2.0</v>
      </c>
      <c r="AJ24" s="25">
        <v>0.77324</v>
      </c>
      <c r="AK24" s="25">
        <v>0.7747</v>
      </c>
      <c r="AL24" s="25">
        <v>0.829292595386505</v>
      </c>
      <c r="AM24" s="25">
        <v>0.82200002670288</v>
      </c>
      <c r="AN24" s="27" t="s">
        <v>22</v>
      </c>
      <c r="AO24" s="27" t="s">
        <v>22</v>
      </c>
      <c r="AP24" s="25">
        <v>20.49</v>
      </c>
      <c r="AQ24" s="30">
        <v>4.0</v>
      </c>
      <c r="AR24" s="25">
        <v>0.77427</v>
      </c>
      <c r="AS24" s="25">
        <v>0.77558</v>
      </c>
      <c r="AT24" s="25">
        <v>0.829416692256927</v>
      </c>
      <c r="AU24" s="25">
        <v>0.81986665725708</v>
      </c>
      <c r="AV24" s="53" t="s">
        <v>22</v>
      </c>
      <c r="AW24" s="53" t="s">
        <v>22</v>
      </c>
      <c r="AX24" s="25">
        <v>240.66</v>
      </c>
      <c r="AY24" s="30">
        <v>1.0</v>
      </c>
      <c r="AZ24" s="25">
        <v>0.78678</v>
      </c>
      <c r="BA24" s="27" t="s">
        <v>22</v>
      </c>
      <c r="BB24" s="27" t="s">
        <v>22</v>
      </c>
      <c r="BC24" s="27" t="s">
        <v>22</v>
      </c>
      <c r="BD24" s="30">
        <v>87.0</v>
      </c>
    </row>
    <row r="25">
      <c r="B25" s="38"/>
      <c r="C25" s="24" t="s">
        <v>43</v>
      </c>
      <c r="D25" s="39">
        <v>0.37053</v>
      </c>
      <c r="E25" s="25">
        <v>0.37053</v>
      </c>
      <c r="F25" s="25">
        <v>0.142857149243354</v>
      </c>
      <c r="G25" s="25">
        <v>0.142857149243354</v>
      </c>
      <c r="H25" s="27" t="s">
        <v>22</v>
      </c>
      <c r="I25" s="27" t="s">
        <v>22</v>
      </c>
      <c r="J25" s="25">
        <v>39.6</v>
      </c>
      <c r="K25" s="30">
        <v>1.0</v>
      </c>
      <c r="L25" s="39">
        <v>0.71326</v>
      </c>
      <c r="M25" s="25">
        <v>0.71326</v>
      </c>
      <c r="N25" s="25">
        <v>0.853091955184936</v>
      </c>
      <c r="O25" s="26">
        <v>0.881779074668884</v>
      </c>
      <c r="P25" s="27" t="s">
        <v>22</v>
      </c>
      <c r="Q25" s="27" t="s">
        <v>22</v>
      </c>
      <c r="R25" s="31">
        <v>124.348135</v>
      </c>
      <c r="S25" s="30">
        <v>1.0</v>
      </c>
      <c r="T25" s="39">
        <v>0.75155</v>
      </c>
      <c r="U25" s="25">
        <v>0.75155</v>
      </c>
      <c r="V25" s="25">
        <v>0.964244365692138</v>
      </c>
      <c r="W25" s="53">
        <v>0.974040985107421</v>
      </c>
      <c r="X25" s="27" t="s">
        <v>22</v>
      </c>
      <c r="Y25" s="27" t="s">
        <v>22</v>
      </c>
      <c r="Z25" s="31">
        <v>412.242472</v>
      </c>
      <c r="AA25" s="32">
        <v>1.0</v>
      </c>
      <c r="AB25" s="33">
        <v>0.62517</v>
      </c>
      <c r="AC25" s="29">
        <v>0.62517</v>
      </c>
      <c r="AD25" s="25">
        <v>0.779183208942413</v>
      </c>
      <c r="AE25" s="53">
        <v>0.774470925331115</v>
      </c>
      <c r="AF25" s="27" t="s">
        <v>22</v>
      </c>
      <c r="AG25" s="27" t="s">
        <v>22</v>
      </c>
      <c r="AH25" s="24">
        <v>36.8</v>
      </c>
      <c r="AI25" s="30">
        <v>1.0</v>
      </c>
      <c r="AJ25" s="25">
        <v>0.71108</v>
      </c>
      <c r="AK25" s="25">
        <v>0.71108</v>
      </c>
      <c r="AL25" s="25">
        <v>0.8387</v>
      </c>
      <c r="AM25" s="25">
        <v>0.8509</v>
      </c>
      <c r="AN25" s="27" t="s">
        <v>22</v>
      </c>
      <c r="AO25" s="27" t="s">
        <v>22</v>
      </c>
      <c r="AP25" s="25">
        <v>54.11</v>
      </c>
      <c r="AQ25" s="30">
        <v>1.0</v>
      </c>
      <c r="AR25" s="25">
        <v>0.73054</v>
      </c>
      <c r="AS25" s="25">
        <v>0.73054</v>
      </c>
      <c r="AT25" s="25">
        <v>0.894014537334442</v>
      </c>
      <c r="AU25" s="25">
        <v>0.862764537334442</v>
      </c>
      <c r="AV25" s="53" t="s">
        <v>22</v>
      </c>
      <c r="AW25" s="53" t="s">
        <v>22</v>
      </c>
      <c r="AX25" s="25">
        <v>63.6</v>
      </c>
      <c r="AY25" s="30">
        <v>1.0</v>
      </c>
      <c r="AZ25" s="25">
        <v>1.0</v>
      </c>
      <c r="BA25" s="27" t="s">
        <v>22</v>
      </c>
      <c r="BB25" s="27" t="s">
        <v>22</v>
      </c>
      <c r="BC25" s="27" t="s">
        <v>22</v>
      </c>
      <c r="BD25" s="30">
        <v>7.0</v>
      </c>
    </row>
    <row r="26">
      <c r="B26" s="45"/>
      <c r="C26" s="24" t="s">
        <v>44</v>
      </c>
      <c r="D26" s="39">
        <v>0.13985</v>
      </c>
      <c r="E26" s="25">
        <v>0.14074</v>
      </c>
      <c r="F26" s="28">
        <v>0.862095117568969</v>
      </c>
      <c r="G26" s="26">
        <v>0.857755661010742</v>
      </c>
      <c r="H26" s="27" t="s">
        <v>22</v>
      </c>
      <c r="I26" s="27" t="s">
        <v>22</v>
      </c>
      <c r="J26" s="25">
        <v>66.8</v>
      </c>
      <c r="K26" s="30">
        <v>1.0</v>
      </c>
      <c r="L26" s="39">
        <v>0.14011</v>
      </c>
      <c r="M26" s="25">
        <v>0.141</v>
      </c>
      <c r="N26" s="28">
        <v>0.855495333671569</v>
      </c>
      <c r="O26" s="26">
        <v>0.8575</v>
      </c>
      <c r="P26" s="27" t="s">
        <v>22</v>
      </c>
      <c r="Q26" s="27" t="s">
        <v>22</v>
      </c>
      <c r="R26" s="31">
        <v>127.3131351</v>
      </c>
      <c r="S26" s="30">
        <v>1.0</v>
      </c>
      <c r="T26" s="39">
        <v>0.14002</v>
      </c>
      <c r="U26" s="25">
        <v>0.13913</v>
      </c>
      <c r="V26" s="28">
        <v>0.858956158161163</v>
      </c>
      <c r="W26" s="53">
        <v>0.85900467634201</v>
      </c>
      <c r="X26" s="27" t="s">
        <v>22</v>
      </c>
      <c r="Y26" s="27" t="s">
        <v>22</v>
      </c>
      <c r="Z26" s="31">
        <v>78.0606343746185</v>
      </c>
      <c r="AA26" s="32">
        <v>2.0</v>
      </c>
      <c r="AB26" s="65">
        <v>0.13982</v>
      </c>
      <c r="AC26" s="29">
        <v>0.13982</v>
      </c>
      <c r="AD26" s="28">
        <v>0.8634</v>
      </c>
      <c r="AE26" s="53">
        <v>0.8578</v>
      </c>
      <c r="AF26" s="27" t="s">
        <v>22</v>
      </c>
      <c r="AG26" s="27" t="s">
        <v>22</v>
      </c>
      <c r="AH26" s="24">
        <v>70.3</v>
      </c>
      <c r="AI26" s="30">
        <v>1.0</v>
      </c>
      <c r="AJ26" s="66">
        <v>0.11602</v>
      </c>
      <c r="AK26" s="25">
        <v>0.11694</v>
      </c>
      <c r="AL26" s="67">
        <v>0.8835</v>
      </c>
      <c r="AM26" s="25">
        <v>0.8815</v>
      </c>
      <c r="AN26" s="27" t="s">
        <v>22</v>
      </c>
      <c r="AO26" s="27" t="s">
        <v>22</v>
      </c>
      <c r="AP26" s="25">
        <v>57.17</v>
      </c>
      <c r="AQ26" s="30">
        <v>1.0</v>
      </c>
      <c r="AR26" s="66">
        <v>0.13782</v>
      </c>
      <c r="AS26" s="46">
        <v>0.13883</v>
      </c>
      <c r="AT26" s="25">
        <v>0.0586499981582164</v>
      </c>
      <c r="AU26" s="25">
        <v>0.0575000010430812</v>
      </c>
      <c r="AV26" s="53" t="s">
        <v>22</v>
      </c>
      <c r="AW26" s="53" t="s">
        <v>22</v>
      </c>
      <c r="AX26" s="25">
        <v>55.7641465663909</v>
      </c>
      <c r="AY26" s="30">
        <v>3.0</v>
      </c>
      <c r="AZ26" s="25">
        <v>0.10395</v>
      </c>
      <c r="BA26" s="27" t="s">
        <v>22</v>
      </c>
      <c r="BB26" s="27" t="s">
        <v>22</v>
      </c>
      <c r="BC26" s="27" t="s">
        <v>22</v>
      </c>
      <c r="BD26" s="30">
        <v>3.0</v>
      </c>
    </row>
    <row r="27">
      <c r="B27" s="47" t="s">
        <v>33</v>
      </c>
      <c r="C27" s="48"/>
      <c r="D27" s="49">
        <f t="shared" ref="D27:G27" si="8">AVERAGE(D17:D26)</f>
        <v>0.637409</v>
      </c>
      <c r="E27" s="49">
        <f t="shared" si="8"/>
        <v>0.640708</v>
      </c>
      <c r="F27" s="49">
        <f t="shared" si="8"/>
        <v>0.7387530989</v>
      </c>
      <c r="G27" s="49">
        <f t="shared" si="8"/>
        <v>0.7102215394</v>
      </c>
      <c r="H27" s="49"/>
      <c r="I27" s="49"/>
      <c r="J27" s="49">
        <f t="shared" ref="J27:O27" si="9">AVERAGE(J17:J26)</f>
        <v>168.4064</v>
      </c>
      <c r="K27" s="50">
        <f t="shared" si="9"/>
        <v>1.9</v>
      </c>
      <c r="L27" s="49">
        <f t="shared" si="9"/>
        <v>0.686961</v>
      </c>
      <c r="M27" s="49">
        <f t="shared" si="9"/>
        <v>0.688721</v>
      </c>
      <c r="N27" s="49">
        <f t="shared" si="9"/>
        <v>0.7945156038</v>
      </c>
      <c r="O27" s="49">
        <f t="shared" si="9"/>
        <v>0.8016079111</v>
      </c>
      <c r="P27" s="49"/>
      <c r="Q27" s="49"/>
      <c r="R27" s="49">
        <f t="shared" ref="R27:W27" si="10">AVERAGE(R17:R26)</f>
        <v>263.1664119</v>
      </c>
      <c r="S27" s="50">
        <f t="shared" si="10"/>
        <v>1.3</v>
      </c>
      <c r="T27" s="49">
        <f t="shared" si="10"/>
        <v>0.720785</v>
      </c>
      <c r="U27" s="49">
        <f t="shared" si="10"/>
        <v>0.72421</v>
      </c>
      <c r="V27" s="49">
        <f t="shared" si="10"/>
        <v>0.8429502279</v>
      </c>
      <c r="W27" s="49">
        <f t="shared" si="10"/>
        <v>0.8434813917</v>
      </c>
      <c r="X27" s="49"/>
      <c r="Y27" s="49"/>
      <c r="Z27" s="49">
        <f t="shared" ref="Z27:AE27" si="11">AVERAGE(Z17:Z26)</f>
        <v>1102.423497</v>
      </c>
      <c r="AA27" s="50">
        <f t="shared" si="11"/>
        <v>1.5</v>
      </c>
      <c r="AB27" s="49">
        <f t="shared" si="11"/>
        <v>0.648799</v>
      </c>
      <c r="AC27" s="49">
        <f t="shared" si="11"/>
        <v>0.648799</v>
      </c>
      <c r="AD27" s="49">
        <f t="shared" si="11"/>
        <v>0.8064462087</v>
      </c>
      <c r="AE27" s="49">
        <f t="shared" si="11"/>
        <v>0.7718948426</v>
      </c>
      <c r="AF27" s="49"/>
      <c r="AG27" s="49"/>
      <c r="AH27" s="49">
        <f t="shared" ref="AH27:AM27" si="12">AVERAGE(AH17:AH26)</f>
        <v>194.6105</v>
      </c>
      <c r="AI27" s="49">
        <f t="shared" si="12"/>
        <v>1.4</v>
      </c>
      <c r="AJ27" s="49">
        <f t="shared" si="12"/>
        <v>0.692547</v>
      </c>
      <c r="AK27" s="49">
        <f t="shared" si="12"/>
        <v>0.695128</v>
      </c>
      <c r="AL27" s="46">
        <f t="shared" si="12"/>
        <v>0.7584911583</v>
      </c>
      <c r="AM27" s="49">
        <f t="shared" si="12"/>
        <v>0.7601806912</v>
      </c>
      <c r="AN27" s="49"/>
      <c r="AO27" s="49"/>
      <c r="AP27" s="49">
        <f t="shared" ref="AP27:AU27" si="13">AVERAGE(AP17:AP26)</f>
        <v>44.48981192</v>
      </c>
      <c r="AQ27" s="49">
        <f t="shared" si="13"/>
        <v>2.1</v>
      </c>
      <c r="AR27" s="49">
        <f t="shared" si="13"/>
        <v>0.6730666667</v>
      </c>
      <c r="AS27" s="46">
        <f t="shared" si="13"/>
        <v>0.6777066667</v>
      </c>
      <c r="AT27" s="49">
        <f t="shared" si="13"/>
        <v>0.7620999768</v>
      </c>
      <c r="AU27" s="49">
        <f t="shared" si="13"/>
        <v>0.7391375746</v>
      </c>
      <c r="AV27" s="49"/>
      <c r="AW27" s="49"/>
      <c r="AX27" s="49">
        <f t="shared" ref="AX27:AZ27" si="14">AVERAGE(AX17:AX26)</f>
        <v>1458.584396</v>
      </c>
      <c r="AY27" s="49">
        <f t="shared" si="14"/>
        <v>1.9</v>
      </c>
      <c r="AZ27" s="68">
        <f t="shared" si="14"/>
        <v>0.808138</v>
      </c>
      <c r="BA27" s="49"/>
      <c r="BB27" s="49"/>
      <c r="BC27" s="49"/>
      <c r="BD27" s="50">
        <f>AVERAGE(BD17:BD26)</f>
        <v>44.5</v>
      </c>
    </row>
    <row r="30">
      <c r="BE30" s="12"/>
      <c r="BF30" s="12"/>
      <c r="BG30" s="12"/>
      <c r="BH30" s="12"/>
    </row>
    <row r="31">
      <c r="BE31" s="12"/>
      <c r="BF31" s="12"/>
      <c r="BG31" s="12"/>
      <c r="BH31" s="12"/>
    </row>
    <row r="32">
      <c r="AS32" s="25"/>
      <c r="BE32" s="22"/>
      <c r="BF32" s="22"/>
      <c r="BG32" s="22"/>
    </row>
    <row r="35">
      <c r="D35" s="25"/>
      <c r="E35" s="25"/>
      <c r="F35" s="25"/>
      <c r="G35" s="25"/>
    </row>
    <row r="37">
      <c r="B37" s="1"/>
      <c r="E37" s="25"/>
      <c r="F37" s="25"/>
      <c r="G37" s="25"/>
      <c r="H37" s="25"/>
    </row>
    <row r="38">
      <c r="D38" s="12"/>
      <c r="AR38" s="12"/>
      <c r="AS38" s="12"/>
      <c r="AT38" s="12"/>
      <c r="AU38" s="12"/>
      <c r="AV38" s="12"/>
      <c r="AW38" s="12"/>
      <c r="AX38" s="12"/>
      <c r="AY38" s="12"/>
    </row>
    <row r="39">
      <c r="C39" s="22"/>
      <c r="D39" s="12"/>
      <c r="T39" s="12"/>
      <c r="AZ39" s="12"/>
    </row>
    <row r="40">
      <c r="D40" s="12"/>
      <c r="T40" s="12"/>
      <c r="AJ40" s="12"/>
      <c r="AZ40" s="12"/>
    </row>
    <row r="41">
      <c r="D41" s="22"/>
      <c r="G41" s="22"/>
      <c r="H41" s="22"/>
      <c r="I41" s="22"/>
      <c r="J41" s="22"/>
      <c r="L41" s="22"/>
      <c r="O41" s="22"/>
      <c r="P41" s="22"/>
      <c r="Q41" s="22"/>
      <c r="R41" s="22"/>
      <c r="T41" s="22"/>
      <c r="W41" s="22"/>
      <c r="X41" s="22"/>
      <c r="Y41" s="22"/>
      <c r="Z41" s="22"/>
      <c r="AB41" s="22"/>
      <c r="AE41" s="22"/>
      <c r="AF41" s="22"/>
      <c r="AG41" s="22"/>
      <c r="AH41" s="22"/>
      <c r="AJ41" s="22"/>
      <c r="AM41" s="22"/>
      <c r="AN41" s="22"/>
      <c r="AO41" s="22"/>
      <c r="AP41" s="22"/>
      <c r="AR41" s="22"/>
      <c r="AU41" s="22"/>
      <c r="AV41" s="22"/>
      <c r="AW41" s="22"/>
      <c r="AX41" s="22"/>
      <c r="AZ41" s="22"/>
      <c r="BA41" s="22"/>
      <c r="BB41" s="22"/>
      <c r="BC41" s="22"/>
      <c r="BD41" s="22"/>
    </row>
    <row r="42">
      <c r="B42" s="22"/>
      <c r="D42" s="24"/>
      <c r="E42" s="24"/>
      <c r="F42" s="24"/>
      <c r="G42" s="24"/>
      <c r="H42" s="24"/>
      <c r="I42" s="24"/>
      <c r="J42" s="24"/>
      <c r="K42" s="24"/>
      <c r="L42" s="24"/>
      <c r="M42" s="24"/>
      <c r="N42" s="24"/>
      <c r="O42" s="24"/>
      <c r="P42" s="24"/>
      <c r="Q42" s="24"/>
      <c r="R42" s="24"/>
      <c r="S42" s="24"/>
      <c r="T42" s="24"/>
      <c r="U42" s="24"/>
      <c r="V42" s="24"/>
      <c r="W42" s="24"/>
      <c r="X42" s="24"/>
      <c r="Y42" s="24"/>
      <c r="Z42" s="24"/>
      <c r="AA42" s="24"/>
      <c r="AB42" s="24"/>
      <c r="AC42" s="24"/>
      <c r="AD42" s="24"/>
      <c r="AE42" s="24"/>
      <c r="AF42" s="24"/>
      <c r="AG42" s="24"/>
      <c r="AH42" s="24"/>
      <c r="AI42" s="24"/>
      <c r="AJ42" s="24"/>
      <c r="AK42" s="24"/>
      <c r="AL42" s="24"/>
      <c r="AM42" s="24"/>
      <c r="AN42" s="24"/>
      <c r="AO42" s="24"/>
      <c r="AP42" s="24"/>
      <c r="AQ42" s="24"/>
      <c r="AR42" s="24"/>
      <c r="AS42" s="24"/>
      <c r="AT42" s="24"/>
      <c r="AU42" s="24"/>
      <c r="AV42" s="24"/>
      <c r="AW42" s="24"/>
      <c r="AX42" s="24"/>
      <c r="AY42" s="24"/>
    </row>
    <row r="52">
      <c r="B52" s="22"/>
    </row>
  </sheetData>
  <mergeCells count="41">
    <mergeCell ref="AR4:AY4"/>
    <mergeCell ref="AZ4:BD4"/>
    <mergeCell ref="BG32:BH32"/>
    <mergeCell ref="AZ39:BD39"/>
    <mergeCell ref="T41:V41"/>
    <mergeCell ref="Z41:AA41"/>
    <mergeCell ref="AB41:AD41"/>
    <mergeCell ref="AH41:AI41"/>
    <mergeCell ref="AJ41:AL41"/>
    <mergeCell ref="AP41:AQ41"/>
    <mergeCell ref="AR41:AT41"/>
    <mergeCell ref="AX41:AY41"/>
    <mergeCell ref="D3:K3"/>
    <mergeCell ref="D4:K4"/>
    <mergeCell ref="B6:B15"/>
    <mergeCell ref="B17:B26"/>
    <mergeCell ref="D38:AA38"/>
    <mergeCell ref="C39:C41"/>
    <mergeCell ref="T39:AY39"/>
    <mergeCell ref="L4:S4"/>
    <mergeCell ref="T4:AA4"/>
    <mergeCell ref="AB4:AI4"/>
    <mergeCell ref="AJ4:AQ4"/>
    <mergeCell ref="D2:AA2"/>
    <mergeCell ref="AB2:AY2"/>
    <mergeCell ref="AZ2:BD3"/>
    <mergeCell ref="C3:C5"/>
    <mergeCell ref="L3:AA3"/>
    <mergeCell ref="AB3:AI3"/>
    <mergeCell ref="AJ3:AY3"/>
    <mergeCell ref="D39:S39"/>
    <mergeCell ref="D40:S40"/>
    <mergeCell ref="T40:AI40"/>
    <mergeCell ref="AJ40:AY40"/>
    <mergeCell ref="AZ40:BD40"/>
    <mergeCell ref="D41:F41"/>
    <mergeCell ref="J41:K41"/>
    <mergeCell ref="B42:B51"/>
    <mergeCell ref="B52:B61"/>
    <mergeCell ref="L41:N41"/>
    <mergeCell ref="R41:S41"/>
  </mergeCells>
  <printOptions gridLines="1" horizontalCentered="1"/>
  <pageMargins bottom="0.75" footer="0.0" header="0.0" left="0.7" right="0.7" top="0.75"/>
  <pageSetup fitToHeight="0" cellComments="atEnd" orientation="landscape" pageOrder="overThenDown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8.0"/>
    <col customWidth="1" min="4" max="4" width="6.88"/>
    <col customWidth="1" min="5" max="5" width="7.75"/>
    <col customWidth="1" min="6" max="6" width="5.63"/>
    <col customWidth="1" min="7" max="7" width="5.5"/>
    <col customWidth="1" min="8" max="8" width="7.0"/>
    <col customWidth="1" min="9" max="9" width="7.25"/>
    <col customWidth="1" min="10" max="10" width="6.75"/>
    <col customWidth="1" min="11" max="11" width="5.13"/>
    <col customWidth="1" min="17" max="17" width="14.88"/>
    <col customWidth="1" min="19" max="19" width="13.13"/>
  </cols>
  <sheetData>
    <row r="1" ht="108.75" customHeight="1">
      <c r="A1" s="16" t="s">
        <v>45</v>
      </c>
      <c r="B1" s="16" t="s">
        <v>46</v>
      </c>
      <c r="C1" s="69" t="s">
        <v>47</v>
      </c>
      <c r="D1" s="16" t="s">
        <v>10</v>
      </c>
      <c r="E1" s="16" t="s">
        <v>11</v>
      </c>
      <c r="F1" s="16" t="s">
        <v>12</v>
      </c>
      <c r="G1" s="16" t="s">
        <v>13</v>
      </c>
      <c r="H1" s="16" t="s">
        <v>14</v>
      </c>
      <c r="I1" s="16" t="s">
        <v>15</v>
      </c>
      <c r="J1" s="16" t="s">
        <v>16</v>
      </c>
      <c r="K1" s="17" t="s">
        <v>17</v>
      </c>
    </row>
    <row r="2">
      <c r="A2" s="70" t="s">
        <v>48</v>
      </c>
      <c r="B2" s="5" t="s">
        <v>6</v>
      </c>
      <c r="C2" s="14" t="s">
        <v>49</v>
      </c>
      <c r="D2" s="71">
        <f>'Result Overview'!D27</f>
        <v>0.637409</v>
      </c>
      <c r="E2" s="71">
        <f>'Result Overview'!E27</f>
        <v>0.640708</v>
      </c>
      <c r="F2" s="72">
        <f>'Result Overview'!F27</f>
        <v>0.7387530989</v>
      </c>
      <c r="G2" s="73">
        <f>'Result Overview'!G27</f>
        <v>0.7102215394</v>
      </c>
      <c r="H2" s="12" t="s">
        <v>22</v>
      </c>
      <c r="I2" s="12" t="s">
        <v>22</v>
      </c>
      <c r="J2" s="73">
        <f>'Result Overview'!J27</f>
        <v>168.4064</v>
      </c>
      <c r="K2" s="74">
        <f>'Result Overview'!K27</f>
        <v>1.9</v>
      </c>
    </row>
    <row r="3">
      <c r="A3" s="75"/>
      <c r="B3" s="13"/>
      <c r="C3" s="12" t="s">
        <v>50</v>
      </c>
      <c r="D3" s="76">
        <f>'Result Overview'!D16</f>
        <v>7454.045074</v>
      </c>
      <c r="E3" s="76">
        <f>'Result Overview'!E16</f>
        <v>20971.70788</v>
      </c>
      <c r="F3" s="12" t="s">
        <v>22</v>
      </c>
      <c r="G3" s="12" t="s">
        <v>22</v>
      </c>
      <c r="H3" s="76">
        <f>'Result Overview'!H16</f>
        <v>8234.972834</v>
      </c>
      <c r="I3" s="76">
        <f>'Result Overview'!I16</f>
        <v>7439.539451</v>
      </c>
      <c r="J3" s="76">
        <f>'Result Overview'!J16</f>
        <v>159.008</v>
      </c>
      <c r="K3" s="77">
        <f>'Result Overview'!K16</f>
        <v>1.8</v>
      </c>
    </row>
    <row r="4">
      <c r="A4" s="75"/>
      <c r="B4" s="78" t="s">
        <v>51</v>
      </c>
      <c r="C4" s="12" t="s">
        <v>49</v>
      </c>
      <c r="D4" s="76">
        <f>'Result Overview'!L27</f>
        <v>0.686961</v>
      </c>
      <c r="E4" s="76">
        <f>'Result Overview'!M27</f>
        <v>0.688721</v>
      </c>
      <c r="F4" s="76">
        <f>'Result Overview'!N27</f>
        <v>0.7945156038</v>
      </c>
      <c r="G4" s="76">
        <f>'Result Overview'!O27</f>
        <v>0.8016079111</v>
      </c>
      <c r="H4" s="12" t="s">
        <v>22</v>
      </c>
      <c r="I4" s="12" t="s">
        <v>22</v>
      </c>
      <c r="J4" s="76">
        <f>'Result Overview'!R27</f>
        <v>263.1664119</v>
      </c>
      <c r="K4" s="77">
        <f>'Result Overview'!S27</f>
        <v>1.3</v>
      </c>
      <c r="S4" s="79" t="s">
        <v>34</v>
      </c>
      <c r="T4" s="80" t="s">
        <v>52</v>
      </c>
      <c r="X4" s="81" t="s">
        <v>34</v>
      </c>
      <c r="Y4" s="82" t="s">
        <v>53</v>
      </c>
    </row>
    <row r="5">
      <c r="A5" s="75"/>
      <c r="B5" s="13"/>
      <c r="C5" s="12" t="s">
        <v>50</v>
      </c>
      <c r="D5" s="76">
        <f>'Result Overview'!L16</f>
        <v>8402.076439</v>
      </c>
      <c r="E5" s="76">
        <f>'Result Overview'!M16</f>
        <v>177869.3636</v>
      </c>
      <c r="F5" s="12" t="s">
        <v>22</v>
      </c>
      <c r="G5" s="12" t="s">
        <v>22</v>
      </c>
      <c r="H5" s="76">
        <f>'Result Overview'!P16</f>
        <v>6135.81913</v>
      </c>
      <c r="I5" s="76">
        <f>'Result Overview'!Q16</f>
        <v>5889.843597</v>
      </c>
      <c r="J5" s="76">
        <f>'Result Overview'!R16</f>
        <v>418.2839923</v>
      </c>
      <c r="K5" s="77">
        <f>'Result Overview'!S16</f>
        <v>1.5</v>
      </c>
      <c r="S5" s="83" t="s">
        <v>54</v>
      </c>
      <c r="T5" s="84">
        <v>0.637409</v>
      </c>
      <c r="X5" s="85" t="s">
        <v>54</v>
      </c>
      <c r="Y5" s="86">
        <v>1.9</v>
      </c>
    </row>
    <row r="6">
      <c r="A6" s="75"/>
      <c r="B6" s="78" t="s">
        <v>8</v>
      </c>
      <c r="C6" s="12" t="s">
        <v>49</v>
      </c>
      <c r="D6" s="76">
        <f>'Result Overview'!T27</f>
        <v>0.720785</v>
      </c>
      <c r="E6" s="76">
        <f>'Result Overview'!U27</f>
        <v>0.72421</v>
      </c>
      <c r="F6" s="76">
        <f>'Result Overview'!V27</f>
        <v>0.8429502279</v>
      </c>
      <c r="G6" s="76">
        <f>'Result Overview'!W27</f>
        <v>0.8434813917</v>
      </c>
      <c r="H6" s="12" t="s">
        <v>22</v>
      </c>
      <c r="I6" s="12" t="s">
        <v>22</v>
      </c>
      <c r="J6" s="76">
        <f>'Result Overview'!Z16</f>
        <v>1493.591975</v>
      </c>
      <c r="K6" s="77">
        <f>'Result Overview'!AA16</f>
        <v>1.7</v>
      </c>
      <c r="S6" s="87" t="s">
        <v>55</v>
      </c>
      <c r="T6" s="88">
        <v>0.686961</v>
      </c>
      <c r="X6" s="89" t="s">
        <v>55</v>
      </c>
      <c r="Y6" s="90">
        <v>1.3</v>
      </c>
    </row>
    <row r="7">
      <c r="A7" s="75"/>
      <c r="B7" s="13"/>
      <c r="C7" s="12" t="s">
        <v>50</v>
      </c>
      <c r="D7" s="76">
        <f>'Result Overview'!T16</f>
        <v>8402.916056</v>
      </c>
      <c r="E7" s="76">
        <f>'Result Overview'!U16</f>
        <v>7676.679677</v>
      </c>
      <c r="F7" s="12" t="s">
        <v>22</v>
      </c>
      <c r="G7" s="12" t="s">
        <v>22</v>
      </c>
      <c r="H7" s="76">
        <f>'Result Overview'!X16</f>
        <v>5291.147412</v>
      </c>
      <c r="I7" s="76">
        <f>'Result Overview'!Y16</f>
        <v>5129.307504</v>
      </c>
      <c r="J7" s="76">
        <f>'Result Overview'!Z27</f>
        <v>1102.423497</v>
      </c>
      <c r="K7" s="77">
        <f>'Result Overview'!AA27</f>
        <v>1.5</v>
      </c>
      <c r="S7" s="91" t="s">
        <v>56</v>
      </c>
      <c r="T7" s="88">
        <f>D6</f>
        <v>0.720785</v>
      </c>
      <c r="X7" s="92" t="s">
        <v>56</v>
      </c>
      <c r="Y7" s="93">
        <f>K6</f>
        <v>1.7</v>
      </c>
    </row>
    <row r="8">
      <c r="A8" s="70" t="s">
        <v>1</v>
      </c>
      <c r="B8" s="78" t="s">
        <v>6</v>
      </c>
      <c r="C8" s="12" t="s">
        <v>49</v>
      </c>
      <c r="D8" s="76">
        <f>'Result Overview'!AB27</f>
        <v>0.648799</v>
      </c>
      <c r="E8" s="76">
        <f>'Result Overview'!AC27</f>
        <v>0.648799</v>
      </c>
      <c r="F8" s="76">
        <f>'Result Overview'!AD27</f>
        <v>0.8064462087</v>
      </c>
      <c r="G8" s="76">
        <f>'Result Overview'!AE27</f>
        <v>0.7718948426</v>
      </c>
      <c r="H8" s="12" t="s">
        <v>22</v>
      </c>
      <c r="I8" s="12" t="s">
        <v>22</v>
      </c>
      <c r="J8" s="76">
        <f>'Result Overview'!AH27</f>
        <v>194.6105</v>
      </c>
      <c r="K8" s="77">
        <f>'Result Overview'!AI27</f>
        <v>1.4</v>
      </c>
      <c r="S8" s="87" t="s">
        <v>57</v>
      </c>
      <c r="T8" s="88">
        <v>0.648799</v>
      </c>
      <c r="X8" s="94" t="s">
        <v>57</v>
      </c>
      <c r="Y8" s="95">
        <v>1.4</v>
      </c>
    </row>
    <row r="9">
      <c r="A9" s="75"/>
      <c r="B9" s="13"/>
      <c r="C9" s="12" t="s">
        <v>50</v>
      </c>
      <c r="D9" s="76">
        <f>'Result Overview'!AB16</f>
        <v>7255.603928</v>
      </c>
      <c r="E9" s="76">
        <f>'Result Overview'!AC16</f>
        <v>23683.71392</v>
      </c>
      <c r="F9" s="12" t="s">
        <v>22</v>
      </c>
      <c r="G9" s="12" t="s">
        <v>22</v>
      </c>
      <c r="H9" s="76">
        <f>'Result Overview'!AF16</f>
        <v>7057.056593</v>
      </c>
      <c r="I9" s="76">
        <f>'Result Overview'!AG16</f>
        <v>6289.617387</v>
      </c>
      <c r="J9" s="76">
        <f>'Result Overview'!AH16</f>
        <v>347.0265</v>
      </c>
      <c r="K9" s="77">
        <f>'Result Overview'!AI16</f>
        <v>1.6</v>
      </c>
      <c r="S9" s="87" t="s">
        <v>58</v>
      </c>
      <c r="T9" s="88">
        <v>0.692547</v>
      </c>
      <c r="X9" s="96" t="s">
        <v>58</v>
      </c>
      <c r="Y9" s="97">
        <v>2.1</v>
      </c>
    </row>
    <row r="10">
      <c r="A10" s="75"/>
      <c r="B10" s="78" t="s">
        <v>51</v>
      </c>
      <c r="C10" s="12" t="s">
        <v>49</v>
      </c>
      <c r="D10" s="76">
        <f>'Result Overview'!AJ27</f>
        <v>0.692547</v>
      </c>
      <c r="E10" s="76">
        <f>'Result Overview'!AK27</f>
        <v>0.695128</v>
      </c>
      <c r="F10" s="76">
        <f>'Result Overview'!AL27</f>
        <v>0.7584911583</v>
      </c>
      <c r="G10" s="76">
        <f>'Result Overview'!AM27</f>
        <v>0.7601806912</v>
      </c>
      <c r="H10" s="12" t="s">
        <v>22</v>
      </c>
      <c r="I10" s="12" t="s">
        <v>22</v>
      </c>
      <c r="J10" s="76">
        <f>'Result Overview'!AP27</f>
        <v>44.48981192</v>
      </c>
      <c r="K10" s="77">
        <f>'Result Overview'!AQ27</f>
        <v>2.1</v>
      </c>
      <c r="S10" s="91" t="s">
        <v>59</v>
      </c>
      <c r="T10" s="88">
        <f>D12</f>
        <v>0.6730666667</v>
      </c>
      <c r="X10" s="98" t="s">
        <v>59</v>
      </c>
      <c r="Y10" s="99">
        <f>K12</f>
        <v>1.9</v>
      </c>
    </row>
    <row r="11">
      <c r="A11" s="75"/>
      <c r="B11" s="13"/>
      <c r="C11" s="12" t="s">
        <v>50</v>
      </c>
      <c r="D11" s="76">
        <f>'Result Overview'!AJ16</f>
        <v>7329.708134</v>
      </c>
      <c r="E11" s="76">
        <f>'Result Overview'!AK16</f>
        <v>17141.61398</v>
      </c>
      <c r="F11" s="12" t="s">
        <v>22</v>
      </c>
      <c r="G11" s="12" t="s">
        <v>22</v>
      </c>
      <c r="H11" s="76">
        <f>'Result Overview'!AN16</f>
        <v>7478.922532</v>
      </c>
      <c r="I11" s="76">
        <f>'Result Overview'!AO16</f>
        <v>7621.310798</v>
      </c>
      <c r="J11" s="76">
        <f>'Result Overview'!AP16</f>
        <v>326.5202306</v>
      </c>
      <c r="K11" s="77">
        <f>'Result Overview'!AQ16</f>
        <v>1.7</v>
      </c>
      <c r="S11" s="87" t="s">
        <v>9</v>
      </c>
      <c r="T11" s="88">
        <v>0.808138</v>
      </c>
      <c r="X11" s="100" t="s">
        <v>9</v>
      </c>
      <c r="Y11" s="101">
        <v>44.5</v>
      </c>
    </row>
    <row r="12">
      <c r="A12" s="75"/>
      <c r="B12" s="78" t="s">
        <v>8</v>
      </c>
      <c r="C12" s="12" t="s">
        <v>49</v>
      </c>
      <c r="D12" s="76">
        <f>'Result Overview'!AR27</f>
        <v>0.6730666667</v>
      </c>
      <c r="E12" s="76">
        <f>'Result Overview'!AS27</f>
        <v>0.6777066667</v>
      </c>
      <c r="F12" s="76">
        <f>'Result Overview'!AT27</f>
        <v>0.7620999768</v>
      </c>
      <c r="G12" s="76">
        <f>'Result Overview'!AU27</f>
        <v>0.7391375746</v>
      </c>
      <c r="H12" s="12" t="s">
        <v>22</v>
      </c>
      <c r="I12" s="12" t="s">
        <v>22</v>
      </c>
      <c r="J12" s="76">
        <f>'Result Overview'!AX27</f>
        <v>1458.584396</v>
      </c>
      <c r="K12" s="77">
        <f>'Result Overview'!AY27</f>
        <v>1.9</v>
      </c>
      <c r="X12" s="81" t="s">
        <v>50</v>
      </c>
      <c r="Y12" s="82" t="s">
        <v>53</v>
      </c>
    </row>
    <row r="13">
      <c r="A13" s="75"/>
      <c r="B13" s="13"/>
      <c r="C13" s="12" t="s">
        <v>50</v>
      </c>
      <c r="D13" s="76">
        <f>'Result Overview'!AR16</f>
        <v>7385.080163</v>
      </c>
      <c r="E13" s="76">
        <f>'Result Overview'!AS16</f>
        <v>18175.80397</v>
      </c>
      <c r="F13" s="12" t="s">
        <v>22</v>
      </c>
      <c r="G13" s="12" t="s">
        <v>22</v>
      </c>
      <c r="H13" s="76">
        <f>'Result Overview'!AV16</f>
        <v>7611.063707</v>
      </c>
      <c r="I13" s="76">
        <f>'Result Overview'!AW16</f>
        <v>7133.708494</v>
      </c>
      <c r="J13" s="76">
        <f>'Result Overview'!AX16</f>
        <v>656.8103107</v>
      </c>
      <c r="K13" s="77">
        <f>'Result Overview'!AY16</f>
        <v>1.7</v>
      </c>
      <c r="S13" s="87" t="s">
        <v>54</v>
      </c>
      <c r="T13" s="88">
        <f>D3</f>
        <v>7454.045074</v>
      </c>
      <c r="X13" s="85" t="s">
        <v>54</v>
      </c>
      <c r="Y13" s="86">
        <v>1.8</v>
      </c>
    </row>
    <row r="14">
      <c r="A14" s="102" t="s">
        <v>9</v>
      </c>
      <c r="C14" s="12" t="s">
        <v>49</v>
      </c>
      <c r="D14" s="103">
        <v>0.81</v>
      </c>
      <c r="E14" s="12" t="s">
        <v>22</v>
      </c>
      <c r="F14" s="12" t="s">
        <v>22</v>
      </c>
      <c r="G14" s="12" t="s">
        <v>22</v>
      </c>
      <c r="H14" s="12" t="s">
        <v>22</v>
      </c>
      <c r="I14" s="12" t="s">
        <v>22</v>
      </c>
      <c r="J14" s="12" t="s">
        <v>22</v>
      </c>
      <c r="K14" s="104">
        <v>44.5</v>
      </c>
      <c r="S14" s="87" t="s">
        <v>55</v>
      </c>
      <c r="T14" s="88">
        <f>D5</f>
        <v>8402.076439</v>
      </c>
      <c r="X14" s="89" t="s">
        <v>55</v>
      </c>
      <c r="Y14" s="90">
        <v>1.222222222</v>
      </c>
    </row>
    <row r="15">
      <c r="A15" s="45"/>
      <c r="C15" s="105" t="s">
        <v>50</v>
      </c>
      <c r="D15" s="106">
        <v>6297.74</v>
      </c>
      <c r="E15" s="105" t="s">
        <v>22</v>
      </c>
      <c r="F15" s="105" t="s">
        <v>22</v>
      </c>
      <c r="G15" s="105" t="s">
        <v>22</v>
      </c>
      <c r="H15" s="105" t="s">
        <v>22</v>
      </c>
      <c r="I15" s="105" t="s">
        <v>22</v>
      </c>
      <c r="J15" s="105" t="s">
        <v>22</v>
      </c>
      <c r="K15" s="107">
        <v>64.0</v>
      </c>
      <c r="M15" s="108"/>
      <c r="N15" s="108"/>
      <c r="O15" s="108"/>
      <c r="P15" s="108"/>
      <c r="Q15" s="108"/>
      <c r="R15" s="108"/>
      <c r="S15" s="91" t="s">
        <v>56</v>
      </c>
      <c r="T15" s="88">
        <f>D7</f>
        <v>8402.916056</v>
      </c>
      <c r="X15" s="92" t="s">
        <v>56</v>
      </c>
      <c r="Y15" s="93">
        <f>K7</f>
        <v>1.5</v>
      </c>
    </row>
    <row r="16">
      <c r="B16" s="14"/>
      <c r="C16" s="14"/>
      <c r="S16" s="87" t="s">
        <v>57</v>
      </c>
      <c r="T16" s="109">
        <f>D9</f>
        <v>7255.603928</v>
      </c>
      <c r="X16" s="94" t="s">
        <v>57</v>
      </c>
      <c r="Y16" s="95">
        <v>1.6</v>
      </c>
    </row>
    <row r="17">
      <c r="B17" s="12"/>
      <c r="C17" s="12"/>
      <c r="S17" s="110" t="s">
        <v>58</v>
      </c>
      <c r="T17" s="111">
        <f>D11</f>
        <v>7329.708134</v>
      </c>
      <c r="X17" s="96" t="s">
        <v>58</v>
      </c>
      <c r="Y17" s="97">
        <v>1.6</v>
      </c>
    </row>
    <row r="18">
      <c r="B18" s="12"/>
      <c r="C18" s="12"/>
      <c r="S18" s="91" t="s">
        <v>59</v>
      </c>
      <c r="T18" s="88">
        <f>D13</f>
        <v>7385.080163</v>
      </c>
      <c r="X18" s="98" t="s">
        <v>59</v>
      </c>
      <c r="Y18" s="99">
        <f>K13</f>
        <v>1.7</v>
      </c>
    </row>
    <row r="19">
      <c r="B19" s="12"/>
      <c r="C19" s="12"/>
      <c r="S19" s="87" t="s">
        <v>9</v>
      </c>
      <c r="T19" s="84">
        <f>D15</f>
        <v>6297.74</v>
      </c>
      <c r="X19" s="100" t="s">
        <v>9</v>
      </c>
      <c r="Y19" s="101">
        <v>64.0</v>
      </c>
    </row>
    <row r="20">
      <c r="Q20" s="112"/>
      <c r="S20" s="113" t="s">
        <v>50</v>
      </c>
      <c r="T20" s="114"/>
    </row>
    <row r="24">
      <c r="S24" s="79" t="s">
        <v>34</v>
      </c>
      <c r="T24" s="80" t="s">
        <v>60</v>
      </c>
      <c r="W24" s="87" t="s">
        <v>54</v>
      </c>
      <c r="X24" s="88">
        <v>0.67406</v>
      </c>
    </row>
    <row r="25">
      <c r="A25" s="12"/>
      <c r="B25" s="12"/>
      <c r="C25" s="12"/>
      <c r="D25" s="12"/>
      <c r="E25" s="70"/>
      <c r="S25" s="83" t="s">
        <v>54</v>
      </c>
      <c r="T25" s="115">
        <f>'Result Overview'!J27</f>
        <v>168.4064</v>
      </c>
      <c r="W25" s="87" t="s">
        <v>55</v>
      </c>
      <c r="X25" s="88">
        <v>0.6373422222</v>
      </c>
    </row>
    <row r="26">
      <c r="A26" s="12"/>
      <c r="B26" s="12"/>
      <c r="C26" s="12"/>
      <c r="D26" s="12"/>
      <c r="E26" s="70"/>
      <c r="S26" s="87" t="s">
        <v>55</v>
      </c>
      <c r="T26" s="116">
        <f>'Result Overview'!R27</f>
        <v>263.1664119</v>
      </c>
      <c r="W26" s="117" t="s">
        <v>56</v>
      </c>
      <c r="X26" s="118"/>
    </row>
    <row r="27">
      <c r="A27" s="12"/>
      <c r="B27" s="12"/>
      <c r="C27" s="12"/>
      <c r="D27" s="12"/>
      <c r="E27" s="70"/>
      <c r="S27" s="91" t="s">
        <v>56</v>
      </c>
      <c r="T27" s="116">
        <f>'Result Overview'!Z16</f>
        <v>1493.591975</v>
      </c>
      <c r="W27" s="87" t="s">
        <v>57</v>
      </c>
      <c r="X27" s="109">
        <v>0.657095</v>
      </c>
    </row>
    <row r="28">
      <c r="A28" s="12"/>
      <c r="B28" s="12"/>
      <c r="C28" s="12"/>
      <c r="D28" s="12"/>
      <c r="E28" s="70"/>
      <c r="S28" s="87" t="s">
        <v>57</v>
      </c>
      <c r="T28" s="116">
        <f>'Result Overview'!AH27</f>
        <v>194.6105</v>
      </c>
      <c r="W28" s="110" t="s">
        <v>58</v>
      </c>
      <c r="X28" s="111">
        <v>0.666182</v>
      </c>
    </row>
    <row r="29">
      <c r="A29" s="12"/>
      <c r="B29" s="12"/>
      <c r="C29" s="12"/>
      <c r="D29" s="12"/>
      <c r="E29" s="70"/>
      <c r="S29" s="87" t="s">
        <v>58</v>
      </c>
      <c r="T29" s="116">
        <f>'Result Overview'!AP27</f>
        <v>44.48981192</v>
      </c>
      <c r="W29" s="117" t="s">
        <v>59</v>
      </c>
      <c r="X29" s="118"/>
    </row>
    <row r="30">
      <c r="A30" s="12"/>
      <c r="B30" s="12"/>
      <c r="C30" s="12"/>
      <c r="D30" s="12"/>
      <c r="E30" s="70"/>
      <c r="S30" s="91" t="s">
        <v>59</v>
      </c>
      <c r="T30" s="116">
        <f>'Result Overview'!AX27</f>
        <v>1458.584396</v>
      </c>
      <c r="W30" s="87" t="s">
        <v>9</v>
      </c>
      <c r="X30" s="84">
        <v>0.744217</v>
      </c>
    </row>
    <row r="31">
      <c r="S31" s="24" t="s">
        <v>61</v>
      </c>
      <c r="T31" s="24" t="s">
        <v>61</v>
      </c>
      <c r="W31" s="119" t="s">
        <v>50</v>
      </c>
      <c r="X31" s="120"/>
    </row>
    <row r="32">
      <c r="S32" s="87" t="s">
        <v>54</v>
      </c>
      <c r="T32" s="116">
        <f>'Result Overview'!J16</f>
        <v>159.008</v>
      </c>
    </row>
    <row r="33">
      <c r="A33" s="121" t="s">
        <v>62</v>
      </c>
      <c r="B33" s="122" t="s">
        <v>6</v>
      </c>
      <c r="C33" s="122" t="s">
        <v>51</v>
      </c>
      <c r="D33" s="122" t="s">
        <v>8</v>
      </c>
      <c r="N33" s="121" t="s">
        <v>63</v>
      </c>
      <c r="O33" s="122" t="s">
        <v>6</v>
      </c>
      <c r="P33" s="122" t="s">
        <v>51</v>
      </c>
      <c r="Q33" s="122" t="s">
        <v>8</v>
      </c>
      <c r="S33" s="87" t="s">
        <v>55</v>
      </c>
      <c r="T33" s="116">
        <f>'Result Overview'!R16</f>
        <v>418.2839923</v>
      </c>
    </row>
    <row r="34">
      <c r="A34" s="121"/>
      <c r="B34" s="123">
        <v>0.64</v>
      </c>
      <c r="C34" s="122">
        <v>0.69</v>
      </c>
      <c r="D34" s="122">
        <v>0.72</v>
      </c>
      <c r="N34" s="121"/>
      <c r="O34" s="123"/>
      <c r="P34" s="122"/>
      <c r="Q34" s="122"/>
      <c r="S34" s="91" t="s">
        <v>56</v>
      </c>
      <c r="T34" s="116">
        <f>'Result Overview'!Z16</f>
        <v>1493.591975</v>
      </c>
    </row>
    <row r="35">
      <c r="A35" s="12"/>
      <c r="B35" s="124"/>
      <c r="S35" s="87" t="s">
        <v>57</v>
      </c>
      <c r="T35" s="116">
        <f>'Result Overview'!AH16</f>
        <v>347.0265</v>
      </c>
    </row>
    <row r="36">
      <c r="A36" s="12"/>
      <c r="B36" s="124"/>
      <c r="S36" s="87" t="s">
        <v>58</v>
      </c>
      <c r="T36" s="116">
        <f>'Result Overview'!AP16</f>
        <v>326.5202306</v>
      </c>
    </row>
    <row r="37">
      <c r="A37" s="12"/>
      <c r="B37" s="124"/>
      <c r="S37" s="91" t="s">
        <v>59</v>
      </c>
      <c r="T37" s="116">
        <f>'Result Overview'!AX16</f>
        <v>656.8103107</v>
      </c>
    </row>
    <row r="38">
      <c r="A38" s="12"/>
      <c r="S38" s="125" t="s">
        <v>50</v>
      </c>
      <c r="T38" s="114"/>
    </row>
    <row r="40">
      <c r="B40" s="76"/>
      <c r="C40" s="126"/>
      <c r="D40" s="126"/>
    </row>
    <row r="43">
      <c r="A43" s="121" t="s">
        <v>62</v>
      </c>
      <c r="B43" s="122" t="s">
        <v>6</v>
      </c>
      <c r="C43" s="122" t="s">
        <v>51</v>
      </c>
      <c r="D43" s="122" t="s">
        <v>8</v>
      </c>
      <c r="N43" s="121" t="s">
        <v>63</v>
      </c>
      <c r="O43" s="122" t="s">
        <v>6</v>
      </c>
      <c r="P43" s="122" t="s">
        <v>51</v>
      </c>
      <c r="Q43" s="122" t="s">
        <v>8</v>
      </c>
    </row>
    <row r="44">
      <c r="A44" s="127"/>
      <c r="B44" s="128">
        <v>7454.05</v>
      </c>
      <c r="C44" s="129">
        <v>8402.08</v>
      </c>
      <c r="D44" s="129">
        <v>8402.92</v>
      </c>
      <c r="N44" s="121"/>
      <c r="O44" s="123">
        <v>0.64</v>
      </c>
      <c r="P44" s="122">
        <v>0.69</v>
      </c>
      <c r="Q44" s="122">
        <v>0.72</v>
      </c>
    </row>
    <row r="46">
      <c r="A46" s="12"/>
      <c r="B46" s="12"/>
      <c r="C46" s="12"/>
      <c r="D46" s="130"/>
    </row>
    <row r="47">
      <c r="A47" s="12"/>
      <c r="B47" s="12"/>
      <c r="C47" s="12"/>
    </row>
    <row r="48">
      <c r="A48" s="12"/>
      <c r="B48" s="12"/>
      <c r="C48" s="12"/>
      <c r="D48" s="131"/>
    </row>
    <row r="49">
      <c r="A49" s="12"/>
      <c r="B49" s="12"/>
      <c r="C49" s="12"/>
    </row>
    <row r="50">
      <c r="A50" s="12"/>
      <c r="B50" s="12"/>
      <c r="C50" s="12"/>
      <c r="D50" s="131"/>
    </row>
    <row r="51">
      <c r="A51" s="12"/>
      <c r="B51" s="12"/>
      <c r="C51" s="12"/>
    </row>
    <row r="52">
      <c r="F52" s="130"/>
      <c r="G52" s="131">
        <v>8402.08</v>
      </c>
      <c r="H52" s="131">
        <v>8402.92</v>
      </c>
    </row>
  </sheetData>
  <mergeCells count="9">
    <mergeCell ref="A8:A13"/>
    <mergeCell ref="A14:A15"/>
    <mergeCell ref="A2:A7"/>
    <mergeCell ref="B2:B3"/>
    <mergeCell ref="B4:B5"/>
    <mergeCell ref="B6:B7"/>
    <mergeCell ref="B8:B9"/>
    <mergeCell ref="B10:B11"/>
    <mergeCell ref="B12:B13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16.5"/>
  </cols>
  <sheetData>
    <row r="7">
      <c r="AA7" s="12"/>
      <c r="AY7" s="12"/>
    </row>
    <row r="8">
      <c r="AA8" s="12"/>
      <c r="AI8" s="12"/>
    </row>
    <row r="9">
      <c r="AA9" s="12"/>
      <c r="AI9" s="12"/>
      <c r="AQ9" s="12"/>
      <c r="AY9" s="12"/>
    </row>
    <row r="10">
      <c r="AA10" s="22"/>
      <c r="AB10" s="22"/>
      <c r="AC10" s="22"/>
      <c r="AD10" s="22"/>
      <c r="AE10" s="22"/>
      <c r="AF10" s="22"/>
      <c r="AG10" s="22"/>
      <c r="AH10" s="22"/>
      <c r="AI10" s="22"/>
      <c r="AJ10" s="22"/>
      <c r="AK10" s="22"/>
      <c r="AL10" s="22"/>
      <c r="AM10" s="22"/>
      <c r="AN10" s="22"/>
      <c r="AO10" s="22"/>
      <c r="AP10" s="22"/>
      <c r="AQ10" s="132"/>
      <c r="AR10" s="22"/>
      <c r="AS10" s="22"/>
      <c r="AT10" s="22"/>
      <c r="AU10" s="22"/>
      <c r="AV10" s="22"/>
      <c r="AW10" s="132"/>
      <c r="AX10" s="132"/>
      <c r="AY10" s="22"/>
      <c r="AZ10" s="22"/>
      <c r="BA10" s="22"/>
      <c r="BB10" s="22"/>
      <c r="BC10" s="22"/>
    </row>
    <row r="11">
      <c r="AA11" s="22"/>
      <c r="AB11" s="22"/>
      <c r="AC11" s="22"/>
      <c r="AD11" s="22"/>
      <c r="AE11" s="22"/>
      <c r="AF11" s="22"/>
      <c r="AG11" s="22"/>
      <c r="AH11" s="22"/>
      <c r="AI11" s="22"/>
      <c r="AJ11" s="22"/>
      <c r="AK11" s="22"/>
      <c r="AL11" s="132"/>
      <c r="AM11" s="22"/>
      <c r="AN11" s="22"/>
      <c r="AO11" s="22"/>
      <c r="AP11" s="22"/>
      <c r="AQ11" s="22"/>
      <c r="AR11" s="132"/>
      <c r="AS11" s="132"/>
      <c r="AT11" s="22"/>
      <c r="AU11" s="22"/>
      <c r="AV11" s="22"/>
      <c r="AW11" s="22"/>
      <c r="AX11" s="22"/>
    </row>
    <row r="12">
      <c r="A12" s="24"/>
      <c r="B12" s="24"/>
      <c r="C12" s="25"/>
      <c r="D12" s="25"/>
      <c r="E12" s="25"/>
      <c r="F12" s="25"/>
      <c r="G12" s="27"/>
      <c r="H12" s="27"/>
      <c r="I12" s="25"/>
      <c r="J12" s="32"/>
      <c r="K12" s="25"/>
      <c r="L12" s="25"/>
      <c r="M12" s="25"/>
      <c r="N12" s="26"/>
      <c r="O12" s="27"/>
      <c r="P12" s="27"/>
      <c r="Q12" s="31"/>
      <c r="R12" s="32"/>
      <c r="S12" s="25"/>
      <c r="T12" s="25"/>
      <c r="U12" s="25"/>
      <c r="V12" s="53"/>
      <c r="W12" s="27"/>
      <c r="X12" s="27"/>
      <c r="Y12" s="31"/>
      <c r="Z12" s="32"/>
      <c r="AA12" s="25"/>
      <c r="AB12" s="29"/>
      <c r="AC12" s="25"/>
      <c r="AD12" s="53"/>
      <c r="AE12" s="27"/>
      <c r="AF12" s="27"/>
      <c r="AG12" s="24"/>
      <c r="AH12" s="32"/>
      <c r="AI12" s="25"/>
      <c r="AJ12" s="25"/>
      <c r="AK12" s="25"/>
      <c r="AL12" s="25"/>
      <c r="AM12" s="27"/>
      <c r="AN12" s="27"/>
      <c r="AO12" s="25"/>
      <c r="AP12" s="32"/>
      <c r="AQ12" s="25"/>
      <c r="AR12" s="25"/>
      <c r="AS12" s="25"/>
      <c r="AT12" s="25"/>
      <c r="AU12" s="53"/>
      <c r="AV12" s="53"/>
      <c r="AW12" s="25"/>
      <c r="AX12" s="32"/>
      <c r="AY12" s="25"/>
      <c r="AZ12" s="27"/>
      <c r="BA12" s="27"/>
      <c r="BB12" s="27"/>
      <c r="BC12" s="32"/>
    </row>
    <row r="14">
      <c r="A14" s="24" t="s">
        <v>34</v>
      </c>
      <c r="B14" s="24"/>
      <c r="C14" s="24"/>
      <c r="D14" s="24"/>
      <c r="E14" s="24"/>
      <c r="F14" s="24"/>
      <c r="G14" s="24"/>
      <c r="H14" s="24"/>
      <c r="I14" s="24"/>
      <c r="J14" s="24"/>
      <c r="K14" s="24"/>
      <c r="L14" s="24"/>
      <c r="M14" s="24"/>
      <c r="N14" s="24"/>
      <c r="O14" s="24"/>
      <c r="P14" s="24"/>
      <c r="Q14" s="24"/>
      <c r="R14" s="24"/>
      <c r="S14" s="24"/>
      <c r="T14" s="24"/>
      <c r="U14" s="24"/>
      <c r="V14" s="24"/>
      <c r="W14" s="24"/>
      <c r="X14" s="24"/>
      <c r="Y14" s="24"/>
      <c r="Z14" s="24"/>
      <c r="AA14" s="24"/>
      <c r="AB14" s="24"/>
      <c r="AF14" s="25"/>
      <c r="AG14" s="25"/>
      <c r="AH14" s="25"/>
      <c r="AI14" s="25"/>
      <c r="AJ14" s="25"/>
      <c r="AK14" s="25"/>
      <c r="AL14" s="25"/>
      <c r="AM14" s="25"/>
      <c r="AN14" s="25"/>
      <c r="AO14" s="25"/>
      <c r="AP14" s="25"/>
    </row>
    <row r="15">
      <c r="A15" s="24"/>
      <c r="B15" s="24"/>
      <c r="C15" s="24"/>
      <c r="D15" s="24"/>
      <c r="E15" s="24"/>
      <c r="F15" s="24"/>
      <c r="G15" s="24"/>
      <c r="H15" s="24"/>
      <c r="I15" s="24"/>
      <c r="J15" s="24"/>
      <c r="K15" s="24"/>
      <c r="L15" s="24"/>
      <c r="M15" s="24"/>
      <c r="N15" s="24"/>
      <c r="O15" s="24"/>
      <c r="P15" s="24"/>
      <c r="Q15" s="24"/>
      <c r="R15" s="24"/>
      <c r="S15" s="24"/>
      <c r="T15" s="24"/>
      <c r="U15" s="24"/>
      <c r="V15" s="24"/>
      <c r="W15" s="24"/>
      <c r="X15" s="24"/>
      <c r="Y15" s="24"/>
      <c r="Z15" s="24"/>
      <c r="AA15" s="24"/>
      <c r="AB15" s="24"/>
      <c r="AF15" s="25"/>
      <c r="AG15" s="25"/>
      <c r="AH15" s="25"/>
      <c r="AI15" s="25"/>
      <c r="AJ15" s="25"/>
      <c r="AK15" s="25"/>
      <c r="AL15" s="25"/>
      <c r="AM15" s="25"/>
      <c r="AN15" s="25"/>
      <c r="AO15" s="25"/>
      <c r="AP15" s="25"/>
    </row>
    <row r="16">
      <c r="A16" s="24"/>
      <c r="B16" s="24"/>
      <c r="C16" s="24"/>
      <c r="D16" s="24"/>
      <c r="E16" s="24"/>
      <c r="F16" s="24"/>
      <c r="G16" s="24"/>
      <c r="H16" s="24"/>
      <c r="I16" s="24"/>
      <c r="J16" s="24"/>
      <c r="K16" s="24"/>
      <c r="L16" s="24"/>
      <c r="M16" s="24"/>
      <c r="N16" s="24"/>
      <c r="O16" s="24"/>
      <c r="P16" s="24"/>
      <c r="Q16" s="24"/>
      <c r="R16" s="24"/>
      <c r="S16" s="24"/>
      <c r="T16" s="24"/>
      <c r="U16" s="24"/>
      <c r="V16" s="24"/>
      <c r="W16" s="24"/>
      <c r="X16" s="24"/>
      <c r="Y16" s="24"/>
      <c r="Z16" s="24"/>
      <c r="AA16" s="24"/>
      <c r="AB16" s="24"/>
      <c r="AF16" s="25"/>
      <c r="AG16" s="25"/>
      <c r="AH16" s="25"/>
      <c r="AI16" s="25"/>
      <c r="AJ16" s="25"/>
      <c r="AK16" s="25"/>
      <c r="AL16" s="25"/>
      <c r="AM16" s="25"/>
      <c r="AN16" s="25"/>
      <c r="AO16" s="25"/>
      <c r="AP16" s="25"/>
      <c r="AT16" s="25"/>
      <c r="AU16" s="25"/>
      <c r="AV16" s="32"/>
    </row>
    <row r="17">
      <c r="A17" s="24"/>
      <c r="B17" s="24"/>
      <c r="C17" s="24"/>
      <c r="D17" s="24"/>
      <c r="E17" s="24"/>
      <c r="F17" s="24"/>
      <c r="G17" s="24"/>
      <c r="H17" s="24"/>
      <c r="I17" s="24"/>
      <c r="J17" s="24"/>
      <c r="K17" s="24"/>
      <c r="L17" s="24"/>
      <c r="M17" s="24"/>
      <c r="N17" s="24"/>
      <c r="O17" s="24"/>
      <c r="P17" s="24"/>
      <c r="Q17" s="24"/>
      <c r="R17" s="24"/>
      <c r="S17" s="24"/>
      <c r="T17" s="24"/>
      <c r="U17" s="24"/>
      <c r="V17" s="24"/>
      <c r="W17" s="24"/>
      <c r="X17" s="24"/>
      <c r="Y17" s="24"/>
      <c r="Z17" s="24"/>
      <c r="AA17" s="24"/>
      <c r="AB17" s="24"/>
    </row>
    <row r="18">
      <c r="A18" s="24"/>
      <c r="B18" s="24"/>
      <c r="C18" s="24"/>
      <c r="D18" s="24"/>
      <c r="E18" s="24"/>
      <c r="F18" s="24"/>
      <c r="G18" s="24"/>
      <c r="H18" s="24"/>
      <c r="I18" s="24"/>
      <c r="J18" s="24"/>
      <c r="K18" s="24"/>
      <c r="L18" s="24"/>
      <c r="M18" s="24"/>
      <c r="N18" s="24"/>
      <c r="O18" s="24"/>
      <c r="P18" s="24"/>
      <c r="Q18" s="24"/>
      <c r="R18" s="24"/>
      <c r="S18" s="24"/>
      <c r="T18" s="24"/>
      <c r="U18" s="24"/>
      <c r="V18" s="24"/>
      <c r="W18" s="24"/>
      <c r="X18" s="24"/>
      <c r="Y18" s="24"/>
      <c r="Z18" s="24"/>
      <c r="AA18" s="24"/>
      <c r="AB18" s="24"/>
    </row>
    <row r="19">
      <c r="A19" s="24"/>
      <c r="B19" s="24"/>
      <c r="C19" s="24"/>
      <c r="D19" s="24"/>
      <c r="E19" s="24"/>
      <c r="F19" s="24"/>
      <c r="G19" s="24"/>
      <c r="H19" s="24"/>
      <c r="I19" s="24"/>
      <c r="J19" s="24"/>
      <c r="K19" s="24"/>
      <c r="L19" s="24"/>
      <c r="M19" s="24"/>
      <c r="N19" s="24"/>
      <c r="O19" s="24"/>
      <c r="P19" s="24"/>
      <c r="Q19" s="24"/>
      <c r="R19" s="24"/>
      <c r="S19" s="24"/>
      <c r="T19" s="24"/>
      <c r="U19" s="24"/>
      <c r="V19" s="24"/>
      <c r="W19" s="24"/>
      <c r="X19" s="24"/>
      <c r="Y19" s="24"/>
      <c r="Z19" s="24"/>
      <c r="AA19" s="24"/>
      <c r="AB19" s="24"/>
    </row>
    <row r="20">
      <c r="C20" s="133" t="s">
        <v>64</v>
      </c>
      <c r="D20" s="3"/>
      <c r="E20" s="4"/>
      <c r="F20" s="133" t="s">
        <v>63</v>
      </c>
      <c r="G20" s="3"/>
      <c r="H20" s="4"/>
      <c r="I20" s="122" t="s">
        <v>2</v>
      </c>
    </row>
    <row r="21">
      <c r="C21" s="134" t="s">
        <v>65</v>
      </c>
      <c r="D21" s="134" t="s">
        <v>66</v>
      </c>
      <c r="E21" s="134" t="s">
        <v>67</v>
      </c>
      <c r="F21" s="134" t="s">
        <v>68</v>
      </c>
      <c r="G21" s="134" t="s">
        <v>69</v>
      </c>
      <c r="H21" s="134" t="s">
        <v>70</v>
      </c>
      <c r="I21" s="134" t="s">
        <v>9</v>
      </c>
    </row>
    <row r="22">
      <c r="B22" s="135" t="s">
        <v>10</v>
      </c>
      <c r="C22" s="136">
        <v>0.78722</v>
      </c>
      <c r="D22" s="137">
        <v>0.86009</v>
      </c>
      <c r="E22" s="137">
        <v>0.89641</v>
      </c>
      <c r="F22" s="137">
        <v>0.82167</v>
      </c>
      <c r="G22" s="137">
        <v>0.95007</v>
      </c>
      <c r="H22" s="137">
        <v>0.96031</v>
      </c>
      <c r="I22" s="138">
        <v>0.99836</v>
      </c>
    </row>
    <row r="23">
      <c r="B23" s="24"/>
      <c r="C23" s="24"/>
      <c r="D23" s="24"/>
      <c r="E23" s="24"/>
      <c r="F23" s="24"/>
      <c r="G23" s="24"/>
      <c r="H23" s="24"/>
      <c r="I23" s="24"/>
    </row>
    <row r="24">
      <c r="B24" s="24"/>
      <c r="C24" s="133" t="s">
        <v>64</v>
      </c>
      <c r="D24" s="3"/>
      <c r="E24" s="4"/>
      <c r="F24" s="133" t="s">
        <v>63</v>
      </c>
      <c r="G24" s="3"/>
      <c r="H24" s="4"/>
      <c r="I24" s="122" t="s">
        <v>2</v>
      </c>
    </row>
    <row r="25">
      <c r="C25" s="134" t="s">
        <v>68</v>
      </c>
      <c r="D25" s="134" t="s">
        <v>69</v>
      </c>
      <c r="E25" s="134" t="s">
        <v>70</v>
      </c>
      <c r="F25" s="134" t="s">
        <v>68</v>
      </c>
      <c r="G25" s="134" t="s">
        <v>69</v>
      </c>
      <c r="H25" s="134" t="s">
        <v>70</v>
      </c>
      <c r="I25" s="134" t="s">
        <v>9</v>
      </c>
    </row>
    <row r="26">
      <c r="B26" s="139" t="s">
        <v>16</v>
      </c>
      <c r="C26" s="63">
        <v>516.0</v>
      </c>
      <c r="D26" s="140">
        <v>607.2911835</v>
      </c>
      <c r="E26" s="140">
        <v>4625.431574</v>
      </c>
      <c r="F26" s="141">
        <v>160.8</v>
      </c>
      <c r="G26" s="55">
        <v>56.21</v>
      </c>
      <c r="H26" s="55">
        <v>12421.6608359813</v>
      </c>
      <c r="I26" s="142"/>
    </row>
    <row r="28">
      <c r="C28" s="133" t="s">
        <v>64</v>
      </c>
      <c r="D28" s="3"/>
      <c r="E28" s="4"/>
      <c r="F28" s="133" t="s">
        <v>63</v>
      </c>
      <c r="G28" s="3"/>
      <c r="H28" s="4"/>
      <c r="I28" s="122" t="s">
        <v>2</v>
      </c>
    </row>
    <row r="29">
      <c r="C29" s="134" t="s">
        <v>68</v>
      </c>
      <c r="D29" s="134" t="s">
        <v>69</v>
      </c>
      <c r="E29" s="134" t="s">
        <v>70</v>
      </c>
      <c r="F29" s="134" t="s">
        <v>68</v>
      </c>
      <c r="G29" s="134" t="s">
        <v>69</v>
      </c>
      <c r="H29" s="134" t="s">
        <v>70</v>
      </c>
      <c r="I29" s="134" t="s">
        <v>9</v>
      </c>
    </row>
    <row r="30">
      <c r="B30" s="143" t="s">
        <v>17</v>
      </c>
      <c r="C30" s="144">
        <v>2.0</v>
      </c>
      <c r="D30" s="145">
        <v>1.0</v>
      </c>
      <c r="E30" s="145">
        <v>1.0</v>
      </c>
      <c r="F30" s="145">
        <v>1.0</v>
      </c>
      <c r="G30" s="145">
        <v>3.0</v>
      </c>
      <c r="H30" s="145">
        <v>2.0</v>
      </c>
      <c r="I30" s="146">
        <v>80.0</v>
      </c>
    </row>
    <row r="33">
      <c r="D33" s="147" t="s">
        <v>10</v>
      </c>
      <c r="E33" s="148" t="s">
        <v>16</v>
      </c>
      <c r="F33" s="148" t="s">
        <v>17</v>
      </c>
    </row>
    <row r="34">
      <c r="B34" s="149" t="s">
        <v>48</v>
      </c>
      <c r="C34" s="150" t="s">
        <v>6</v>
      </c>
      <c r="D34" s="151">
        <v>0.78722</v>
      </c>
      <c r="E34" s="152">
        <v>516.0</v>
      </c>
      <c r="F34" s="153">
        <v>2.0</v>
      </c>
    </row>
    <row r="35">
      <c r="B35" s="154"/>
      <c r="C35" s="155" t="s">
        <v>51</v>
      </c>
      <c r="D35" s="156">
        <v>0.86009</v>
      </c>
      <c r="E35" s="157">
        <v>607.2911835</v>
      </c>
      <c r="F35" s="158">
        <v>1.0</v>
      </c>
    </row>
    <row r="36">
      <c r="B36" s="159"/>
      <c r="C36" s="160" t="s">
        <v>8</v>
      </c>
      <c r="D36" s="156">
        <v>0.89641</v>
      </c>
      <c r="E36" s="157">
        <v>4625.431574</v>
      </c>
      <c r="F36" s="158">
        <v>1.0</v>
      </c>
    </row>
    <row r="37">
      <c r="B37" s="161" t="s">
        <v>1</v>
      </c>
      <c r="C37" s="162" t="s">
        <v>6</v>
      </c>
      <c r="D37" s="156">
        <v>0.82167</v>
      </c>
      <c r="E37" s="131">
        <v>160.8</v>
      </c>
      <c r="F37" s="158">
        <v>1.0</v>
      </c>
    </row>
    <row r="38">
      <c r="B38" s="154"/>
      <c r="C38" s="2" t="s">
        <v>51</v>
      </c>
      <c r="D38" s="156">
        <v>0.95007</v>
      </c>
      <c r="E38" s="25">
        <v>56.21</v>
      </c>
      <c r="F38" s="158">
        <v>1.0</v>
      </c>
    </row>
    <row r="39">
      <c r="B39" s="163"/>
      <c r="C39" s="2" t="s">
        <v>8</v>
      </c>
      <c r="D39" s="156">
        <v>0.96031</v>
      </c>
      <c r="E39" s="25">
        <v>12421.6608359813</v>
      </c>
      <c r="F39" s="158">
        <v>2.0</v>
      </c>
    </row>
    <row r="40">
      <c r="B40" s="164" t="s">
        <v>2</v>
      </c>
      <c r="C40" s="5" t="s">
        <v>9</v>
      </c>
      <c r="D40" s="165">
        <v>0.99836</v>
      </c>
      <c r="E40" s="166"/>
      <c r="F40" s="167">
        <v>80.0</v>
      </c>
    </row>
    <row r="41">
      <c r="B41" s="168"/>
      <c r="C41" s="168"/>
    </row>
    <row r="42">
      <c r="B42" s="12"/>
      <c r="C42" s="12"/>
    </row>
    <row r="43">
      <c r="B43" s="12"/>
      <c r="C43" s="12"/>
    </row>
    <row r="44">
      <c r="B44" s="12"/>
      <c r="C44" s="12"/>
    </row>
    <row r="45">
      <c r="B45" s="12"/>
      <c r="C45" s="12"/>
    </row>
    <row r="46">
      <c r="B46" s="12"/>
    </row>
  </sheetData>
  <mergeCells count="17">
    <mergeCell ref="AA7:AX7"/>
    <mergeCell ref="AY7:BC8"/>
    <mergeCell ref="AA8:AH8"/>
    <mergeCell ref="AI8:AX8"/>
    <mergeCell ref="AI9:AP9"/>
    <mergeCell ref="AQ9:AX9"/>
    <mergeCell ref="AY9:BC9"/>
    <mergeCell ref="B34:B36"/>
    <mergeCell ref="B37:B39"/>
    <mergeCell ref="B46:B47"/>
    <mergeCell ref="AA9:AH9"/>
    <mergeCell ref="C20:E20"/>
    <mergeCell ref="F20:H20"/>
    <mergeCell ref="C24:E24"/>
    <mergeCell ref="F24:H24"/>
    <mergeCell ref="C28:E28"/>
    <mergeCell ref="F28:H28"/>
  </mergeCells>
  <drawing r:id="rId1"/>
</worksheet>
</file>