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7740" yWindow="3528" windowWidth="13848" windowHeight="12360" activeTab="2"/>
  </bookViews>
  <sheets>
    <sheet name="BFT-SMaRt" sheetId="1" r:id="rId1"/>
    <sheet name="BFTChain" sheetId="3" r:id="rId2"/>
    <sheet name="Resul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I9" i="2" l="1"/>
  <c r="I10" i="2"/>
  <c r="I11" i="2"/>
  <c r="I12" i="2"/>
  <c r="I13" i="2"/>
  <c r="I14" i="2"/>
  <c r="I15" i="2"/>
  <c r="J16" i="2"/>
  <c r="I8" i="2"/>
  <c r="I7" i="2"/>
  <c r="I6" i="2"/>
  <c r="I4" i="2"/>
  <c r="D32" i="2"/>
  <c r="E32" i="2"/>
  <c r="F32" i="2"/>
  <c r="G32" i="2"/>
  <c r="H32" i="2"/>
  <c r="I32" i="2"/>
  <c r="J32" i="2"/>
  <c r="K32" i="2"/>
  <c r="L32" i="2"/>
  <c r="M32" i="2"/>
  <c r="N32" i="2"/>
  <c r="D31" i="2"/>
  <c r="E31" i="2"/>
  <c r="F31" i="2"/>
  <c r="G31" i="2"/>
  <c r="H31" i="2"/>
  <c r="I31" i="2"/>
  <c r="J31" i="2"/>
  <c r="K31" i="2"/>
  <c r="L31" i="2"/>
  <c r="M31" i="2"/>
  <c r="N31" i="2"/>
  <c r="D30" i="2"/>
  <c r="E30" i="2"/>
  <c r="F30" i="2"/>
  <c r="G30" i="2"/>
  <c r="H30" i="2"/>
  <c r="I30" i="2"/>
  <c r="J30" i="2"/>
  <c r="K30" i="2"/>
  <c r="L30" i="2"/>
  <c r="M30" i="2"/>
  <c r="N30" i="2"/>
  <c r="D29" i="2"/>
  <c r="E29" i="2"/>
  <c r="F29" i="2"/>
  <c r="G29" i="2"/>
  <c r="H29" i="2"/>
  <c r="I29" i="2"/>
  <c r="J29" i="2"/>
  <c r="K29" i="2"/>
  <c r="L29" i="2"/>
  <c r="M29" i="2"/>
  <c r="N29" i="2"/>
  <c r="D28" i="2"/>
  <c r="E28" i="2"/>
  <c r="F28" i="2"/>
  <c r="G28" i="2"/>
  <c r="H28" i="2"/>
  <c r="I28" i="2"/>
  <c r="J28" i="2"/>
  <c r="K28" i="2"/>
  <c r="L28" i="2"/>
  <c r="M28" i="2"/>
  <c r="N28" i="2"/>
  <c r="D27" i="2"/>
  <c r="E27" i="2"/>
  <c r="F27" i="2"/>
  <c r="G27" i="2"/>
  <c r="H27" i="2"/>
  <c r="I27" i="2"/>
  <c r="J27" i="2"/>
  <c r="K27" i="2"/>
  <c r="L27" i="2"/>
  <c r="M27" i="2"/>
  <c r="N27" i="2"/>
  <c r="D26" i="2"/>
  <c r="E26" i="2"/>
  <c r="F26" i="2"/>
  <c r="G26" i="2"/>
  <c r="H26" i="2"/>
  <c r="I26" i="2"/>
  <c r="J26" i="2"/>
  <c r="K26" i="2"/>
  <c r="L26" i="2"/>
  <c r="M26" i="2"/>
  <c r="N26" i="2"/>
  <c r="D25" i="2"/>
  <c r="E25" i="2"/>
  <c r="F25" i="2"/>
  <c r="G25" i="2"/>
  <c r="H25" i="2"/>
  <c r="I25" i="2"/>
  <c r="J25" i="2"/>
  <c r="K25" i="2"/>
  <c r="L25" i="2"/>
  <c r="M25" i="2"/>
  <c r="N25" i="2"/>
  <c r="D24" i="2"/>
  <c r="E24" i="2"/>
  <c r="F24" i="2"/>
  <c r="G24" i="2"/>
  <c r="H24" i="2"/>
  <c r="I24" i="2"/>
  <c r="J24" i="2"/>
  <c r="K24" i="2"/>
  <c r="L24" i="2"/>
  <c r="M24" i="2"/>
  <c r="N24" i="2"/>
  <c r="D23" i="2"/>
  <c r="E23" i="2"/>
  <c r="E33" i="2" s="1"/>
  <c r="F23" i="2"/>
  <c r="F33" i="2" s="1"/>
  <c r="G23" i="2"/>
  <c r="G33" i="2" s="1"/>
  <c r="H23" i="2"/>
  <c r="H33" i="2" s="1"/>
  <c r="I23" i="2"/>
  <c r="I33" i="2" s="1"/>
  <c r="J23" i="2"/>
  <c r="K23" i="2"/>
  <c r="L23" i="2"/>
  <c r="L33" i="2" s="1"/>
  <c r="M23" i="2"/>
  <c r="M33" i="2" s="1"/>
  <c r="N23" i="2"/>
  <c r="C32" i="2"/>
  <c r="C31" i="2"/>
  <c r="C30" i="2"/>
  <c r="C29" i="2"/>
  <c r="C28" i="2"/>
  <c r="C27" i="2"/>
  <c r="C26" i="2"/>
  <c r="C25" i="2"/>
  <c r="C24" i="2"/>
  <c r="C23" i="2"/>
  <c r="C33" i="2" s="1"/>
  <c r="D21" i="2"/>
  <c r="E21" i="2"/>
  <c r="G21" i="2"/>
  <c r="H21" i="2"/>
  <c r="I21" i="2"/>
  <c r="J21" i="2"/>
  <c r="K21" i="2"/>
  <c r="L21" i="2"/>
  <c r="M21" i="2"/>
  <c r="N21" i="2"/>
  <c r="C21" i="2"/>
  <c r="D15" i="2"/>
  <c r="E15" i="2"/>
  <c r="F15" i="2"/>
  <c r="G15" i="2"/>
  <c r="H15" i="2"/>
  <c r="J15" i="2"/>
  <c r="K15" i="2"/>
  <c r="L15" i="2"/>
  <c r="M15" i="2"/>
  <c r="N15" i="2"/>
  <c r="D14" i="2"/>
  <c r="E14" i="2"/>
  <c r="F14" i="2"/>
  <c r="G14" i="2"/>
  <c r="H14" i="2"/>
  <c r="J14" i="2"/>
  <c r="K14" i="2"/>
  <c r="L14" i="2"/>
  <c r="M14" i="2"/>
  <c r="N14" i="2"/>
  <c r="D13" i="2"/>
  <c r="E13" i="2"/>
  <c r="F13" i="2"/>
  <c r="G13" i="2"/>
  <c r="H13" i="2"/>
  <c r="J13" i="2"/>
  <c r="K13" i="2"/>
  <c r="L13" i="2"/>
  <c r="M13" i="2"/>
  <c r="N13" i="2"/>
  <c r="C15" i="2"/>
  <c r="C14" i="2"/>
  <c r="C13" i="2"/>
  <c r="D12" i="2"/>
  <c r="E12" i="2"/>
  <c r="F12" i="2"/>
  <c r="G12" i="2"/>
  <c r="H12" i="2"/>
  <c r="J12" i="2"/>
  <c r="K12" i="2"/>
  <c r="L12" i="2"/>
  <c r="M12" i="2"/>
  <c r="N12" i="2"/>
  <c r="L11" i="2"/>
  <c r="M11" i="2"/>
  <c r="N11" i="2"/>
  <c r="D11" i="2"/>
  <c r="E11" i="2"/>
  <c r="F11" i="2"/>
  <c r="G11" i="2"/>
  <c r="H11" i="2"/>
  <c r="J11" i="2"/>
  <c r="K11" i="2"/>
  <c r="D10" i="2"/>
  <c r="D16" i="2" s="1"/>
  <c r="E10" i="2"/>
  <c r="F10" i="2"/>
  <c r="G10" i="2"/>
  <c r="H10" i="2"/>
  <c r="J10" i="2"/>
  <c r="K10" i="2"/>
  <c r="L10" i="2"/>
  <c r="L16" i="2" s="1"/>
  <c r="M10" i="2"/>
  <c r="N10" i="2"/>
  <c r="D9" i="2"/>
  <c r="E9" i="2"/>
  <c r="F9" i="2"/>
  <c r="G9" i="2"/>
  <c r="H9" i="2"/>
  <c r="J9" i="2"/>
  <c r="K9" i="2"/>
  <c r="L9" i="2"/>
  <c r="M9" i="2"/>
  <c r="N9" i="2"/>
  <c r="D8" i="2"/>
  <c r="E8" i="2"/>
  <c r="F8" i="2"/>
  <c r="G8" i="2"/>
  <c r="H8" i="2"/>
  <c r="J8" i="2"/>
  <c r="K8" i="2"/>
  <c r="L8" i="2"/>
  <c r="M8" i="2"/>
  <c r="N8" i="2"/>
  <c r="D7" i="2"/>
  <c r="E7" i="2"/>
  <c r="F7" i="2"/>
  <c r="G7" i="2"/>
  <c r="H7" i="2"/>
  <c r="J7" i="2"/>
  <c r="K7" i="2"/>
  <c r="L7" i="2"/>
  <c r="M7" i="2"/>
  <c r="N7" i="2"/>
  <c r="D6" i="2"/>
  <c r="E6" i="2"/>
  <c r="E16" i="2" s="1"/>
  <c r="F6" i="2"/>
  <c r="G6" i="2"/>
  <c r="G16" i="2" s="1"/>
  <c r="H6" i="2"/>
  <c r="H16" i="2" s="1"/>
  <c r="J6" i="2"/>
  <c r="K6" i="2"/>
  <c r="L6" i="2"/>
  <c r="M6" i="2"/>
  <c r="M16" i="2" s="1"/>
  <c r="N6" i="2"/>
  <c r="C12" i="2"/>
  <c r="C11" i="2"/>
  <c r="C10" i="2"/>
  <c r="C9" i="2"/>
  <c r="C8" i="2"/>
  <c r="C7" i="2"/>
  <c r="C6" i="2"/>
  <c r="J4" i="2"/>
  <c r="K4" i="2"/>
  <c r="L4" i="2"/>
  <c r="M4" i="2"/>
  <c r="N4" i="2"/>
  <c r="H4" i="2"/>
  <c r="C4" i="2"/>
  <c r="D4" i="2"/>
  <c r="E4" i="2"/>
  <c r="F4" i="2"/>
  <c r="G4" i="2"/>
  <c r="I16" i="2" l="1"/>
  <c r="N33" i="2"/>
  <c r="K33" i="2"/>
  <c r="J33" i="2"/>
  <c r="D33" i="2"/>
  <c r="N16" i="2"/>
  <c r="F16" i="2"/>
  <c r="C16" i="2"/>
  <c r="K16" i="2"/>
</calcChain>
</file>

<file path=xl/sharedStrings.xml><?xml version="1.0" encoding="utf-8"?>
<sst xmlns="http://schemas.openxmlformats.org/spreadsheetml/2006/main" count="234" uniqueCount="53">
  <si>
    <t>consensusLatency</t>
    <phoneticPr fontId="2" type="noConversion"/>
  </si>
  <si>
    <t>preConsLatency</t>
    <phoneticPr fontId="2" type="noConversion"/>
  </si>
  <si>
    <t>posConsLatency</t>
    <phoneticPr fontId="2" type="noConversion"/>
  </si>
  <si>
    <t>numberOfOps/2</t>
    <phoneticPr fontId="2" type="noConversion"/>
  </si>
  <si>
    <t>deviationTime</t>
    <phoneticPr fontId="2" type="noConversion"/>
  </si>
  <si>
    <t>p=128</t>
    <phoneticPr fontId="2" type="noConversion"/>
  </si>
  <si>
    <t>p=1024</t>
    <phoneticPr fontId="2" type="noConversion"/>
  </si>
  <si>
    <t>n=4</t>
    <phoneticPr fontId="2" type="noConversion"/>
  </si>
  <si>
    <t>totalLatency</t>
    <phoneticPr fontId="2" type="noConversion"/>
  </si>
  <si>
    <t>consensusLatency</t>
    <phoneticPr fontId="2" type="noConversion"/>
  </si>
  <si>
    <t>posConsLatency</t>
    <phoneticPr fontId="2" type="noConversion"/>
  </si>
  <si>
    <t>proposeLatency</t>
    <phoneticPr fontId="2" type="noConversion"/>
  </si>
  <si>
    <t>writeLatency</t>
    <phoneticPr fontId="2" type="noConversion"/>
  </si>
  <si>
    <t>acceptLatency</t>
    <phoneticPr fontId="2" type="noConversion"/>
  </si>
  <si>
    <t>batchSize</t>
    <phoneticPr fontId="2" type="noConversion"/>
  </si>
  <si>
    <t>clientEnd</t>
    <phoneticPr fontId="2" type="noConversion"/>
  </si>
  <si>
    <t>averageTime</t>
    <phoneticPr fontId="2" type="noConversion"/>
  </si>
  <si>
    <r>
      <rPr>
        <sz val="12"/>
        <color theme="1"/>
        <rFont val="等线"/>
        <family val="2"/>
        <scheme val="minor"/>
      </rPr>
      <t>协议耗时</t>
    </r>
    <r>
      <rPr>
        <sz val="12"/>
        <color theme="1"/>
        <rFont val="等线"/>
        <family val="3"/>
        <charset val="134"/>
        <scheme val="minor"/>
      </rPr>
      <t>\请求大小</t>
    </r>
    <phoneticPr fontId="2" type="noConversion"/>
  </si>
  <si>
    <t>n=8</t>
    <phoneticPr fontId="2" type="noConversion"/>
  </si>
  <si>
    <t>n=16</t>
    <phoneticPr fontId="2" type="noConversion"/>
  </si>
  <si>
    <t>n=32</t>
    <phoneticPr fontId="2" type="noConversion"/>
  </si>
  <si>
    <t>n=64</t>
    <phoneticPr fontId="2" type="noConversion"/>
  </si>
  <si>
    <t>n=128</t>
    <phoneticPr fontId="2" type="noConversion"/>
  </si>
  <si>
    <t>serverEnd_1</t>
    <phoneticPr fontId="2" type="noConversion"/>
  </si>
  <si>
    <t>serverEnd_2</t>
    <phoneticPr fontId="2" type="noConversion"/>
  </si>
  <si>
    <t>serverEnd_3</t>
    <phoneticPr fontId="2" type="noConversion"/>
  </si>
  <si>
    <t>serverEnd_4</t>
    <phoneticPr fontId="2" type="noConversion"/>
  </si>
  <si>
    <t>serverEnd_5</t>
    <phoneticPr fontId="2" type="noConversion"/>
  </si>
  <si>
    <t>serverEnd_10</t>
    <phoneticPr fontId="2" type="noConversion"/>
  </si>
  <si>
    <t>serverEnd_9</t>
    <phoneticPr fontId="2" type="noConversion"/>
  </si>
  <si>
    <t>serverEnd_8</t>
    <phoneticPr fontId="2" type="noConversion"/>
  </si>
  <si>
    <t>serverEnd_7</t>
    <phoneticPr fontId="2" type="noConversion"/>
  </si>
  <si>
    <t>serverEnd_6</t>
    <phoneticPr fontId="2" type="noConversion"/>
  </si>
  <si>
    <t>Latency (ms)</t>
    <phoneticPr fontId="2" type="noConversion"/>
  </si>
  <si>
    <t>Throughput (Kops/sec)</t>
    <phoneticPr fontId="2" type="noConversion"/>
  </si>
  <si>
    <t>BFT-SMaRt</t>
    <phoneticPr fontId="2" type="noConversion"/>
  </si>
  <si>
    <t>totalLatency</t>
    <phoneticPr fontId="2" type="noConversion"/>
  </si>
  <si>
    <t>voteLatency</t>
    <phoneticPr fontId="2" type="noConversion"/>
  </si>
  <si>
    <t>proposalLatency</t>
    <phoneticPr fontId="2" type="noConversion"/>
  </si>
  <si>
    <t>batchSize</t>
    <phoneticPr fontId="2" type="noConversion"/>
  </si>
  <si>
    <t>clientEnd</t>
    <phoneticPr fontId="2" type="noConversion"/>
  </si>
  <si>
    <t>averageTime</t>
    <phoneticPr fontId="2" type="noConversion"/>
  </si>
  <si>
    <r>
      <rPr>
        <sz val="12"/>
        <color theme="1"/>
        <rFont val="等线"/>
        <family val="2"/>
        <scheme val="minor"/>
      </rPr>
      <t>协议耗时</t>
    </r>
    <r>
      <rPr>
        <sz val="12"/>
        <color theme="1"/>
        <rFont val="等线"/>
        <family val="3"/>
        <charset val="134"/>
        <scheme val="minor"/>
      </rPr>
      <t>\请求大小</t>
    </r>
    <phoneticPr fontId="2" type="noConversion"/>
  </si>
  <si>
    <t>serverEnd_1</t>
    <phoneticPr fontId="2" type="noConversion"/>
  </si>
  <si>
    <t>serverEnd_9</t>
    <phoneticPr fontId="2" type="noConversion"/>
  </si>
  <si>
    <t>serverEnd_7</t>
    <phoneticPr fontId="2" type="noConversion"/>
  </si>
  <si>
    <t>serverEnd_6</t>
    <phoneticPr fontId="2" type="noConversion"/>
  </si>
  <si>
    <t>serverEnd_5</t>
    <phoneticPr fontId="2" type="noConversion"/>
  </si>
  <si>
    <t>serverEnd_3</t>
    <phoneticPr fontId="2" type="noConversion"/>
  </si>
  <si>
    <t>serverEnd_2</t>
    <phoneticPr fontId="2" type="noConversion"/>
  </si>
  <si>
    <t>average</t>
    <phoneticPr fontId="2" type="noConversion"/>
  </si>
  <si>
    <t>average</t>
    <phoneticPr fontId="2" type="noConversion"/>
  </si>
  <si>
    <t>BFTChain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</si>
</sst>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);[Red]\(0.000\)"/>
    <numFmt numFmtId="177" formatCode="0.000"/>
  </numFmts>
  <fonts count="4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7" fontId="0" fillId="0" borderId="0" xfId="0" applyNumberFormat="1"/>
    <xf numFmtId="176" fontId="1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bftchain-p128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Result!$C$20:$H$20</c:f>
              <c:strCache>
                <c:ptCount val="6"/>
                <c:pt idx="0">
                  <c:v>n=4</c:v>
                </c:pt>
                <c:pt idx="1">
                  <c:v>n=8</c:v>
                </c:pt>
                <c:pt idx="2">
                  <c:v>n=16</c:v>
                </c:pt>
                <c:pt idx="3">
                  <c:v>n=32</c:v>
                </c:pt>
                <c:pt idx="4">
                  <c:v>n=64</c:v>
                </c:pt>
                <c:pt idx="5">
                  <c:v>n=128</c:v>
                </c:pt>
              </c:strCache>
            </c:strRef>
          </c:cat>
          <c:val>
            <c:numRef>
              <c:f>Result!$C$33:$H$33</c:f>
              <c:numCache>
                <c:formatCode>0.000_);[Red]\(0.000\)</c:formatCode>
                <c:ptCount val="6"/>
                <c:pt idx="0">
                  <c:v>2.3066147528999981</c:v>
                </c:pt>
                <c:pt idx="1">
                  <c:v>2.3554372063</c:v>
                </c:pt>
                <c:pt idx="2">
                  <c:v>3.2545789299999983</c:v>
                </c:pt>
                <c:pt idx="3">
                  <c:v>4.454245842857139</c:v>
                </c:pt>
                <c:pt idx="4">
                  <c:v>7.1634941899999962</c:v>
                </c:pt>
                <c:pt idx="5">
                  <c:v>19.893420779999971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E0-494D-B7A7-7B55450C477E}"/>
            </c:ext>
          </c:extLst>
        </c:ser>
        <c:ser>
          <c:idx val="1"/>
          <c:order val="1"/>
          <c:tx>
            <c:v>bftchain-p1024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Result!$I$33:$N$33</c:f>
              <c:numCache>
                <c:formatCode>0.000_);[Red]\(0.000\)</c:formatCode>
                <c:ptCount val="6"/>
                <c:pt idx="0">
                  <c:v>3.3746352035999991</c:v>
                </c:pt>
                <c:pt idx="1">
                  <c:v>3.9844174144999989</c:v>
                </c:pt>
                <c:pt idx="2">
                  <c:v>4.3457488389999996</c:v>
                </c:pt>
                <c:pt idx="3">
                  <c:v>4.8808667957142813</c:v>
                </c:pt>
                <c:pt idx="4">
                  <c:v>9.6243886333333215</c:v>
                </c:pt>
                <c:pt idx="5">
                  <c:v>19.196039129999981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E0-494D-B7A7-7B55450C477E}"/>
            </c:ext>
          </c:extLst>
        </c:ser>
        <c:ser>
          <c:idx val="2"/>
          <c:order val="2"/>
          <c:tx>
            <c:v>bftsmart-p128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Result!$C$16:$H$16</c:f>
              <c:numCache>
                <c:formatCode>0.000_);[Red]\(0.000\)</c:formatCode>
                <c:ptCount val="6"/>
                <c:pt idx="0">
                  <c:v>4.5723526386999982</c:v>
                </c:pt>
                <c:pt idx="1">
                  <c:v>4.6532983304999984</c:v>
                </c:pt>
                <c:pt idx="2">
                  <c:v>5.5588628889999994</c:v>
                </c:pt>
                <c:pt idx="3">
                  <c:v>5.5663902457142811</c:v>
                </c:pt>
                <c:pt idx="4">
                  <c:v>7.982208076666657</c:v>
                </c:pt>
                <c:pt idx="5">
                  <c:v>12.057975319999962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E0-494D-B7A7-7B55450C477E}"/>
            </c:ext>
          </c:extLst>
        </c:ser>
        <c:ser>
          <c:idx val="3"/>
          <c:order val="3"/>
          <c:tx>
            <c:v>bftsmart-p1024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Result!$I$16:$N$16</c:f>
              <c:numCache>
                <c:formatCode>0.000_);[Red]\(0.000\)</c:formatCode>
                <c:ptCount val="6"/>
                <c:pt idx="0">
                  <c:v>4.5723526386999982</c:v>
                </c:pt>
                <c:pt idx="1">
                  <c:v>4.9050279324999977</c:v>
                </c:pt>
                <c:pt idx="2">
                  <c:v>4.9627597749999977</c:v>
                </c:pt>
                <c:pt idx="3">
                  <c:v>5.7238976528571399</c:v>
                </c:pt>
                <c:pt idx="4">
                  <c:v>7.9074087433333302</c:v>
                </c:pt>
                <c:pt idx="5">
                  <c:v>12.293581919999982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E0-494D-B7A7-7B55450C4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459823"/>
        <c:axId val="1189456495"/>
      </c:lineChart>
      <c:catAx>
        <c:axId val="11894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Replicas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456495"/>
        <c:crosses val="autoZero"/>
        <c:auto val="1"/>
        <c:lblAlgn val="ctr"/>
        <c:lblOffset val="100"/>
        <c:noMultiLvlLbl val="0"/>
      </c:catAx>
      <c:valAx>
        <c:axId val="11894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</a:t>
                </a:r>
                <a:r>
                  <a:rPr lang="en-US" altLang="zh-CN" baseline="0"/>
                  <a:t> (ms)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45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bftchain-p128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Result!$C$20:$H$20</c:f>
              <c:strCache>
                <c:ptCount val="6"/>
                <c:pt idx="0">
                  <c:v>n=4</c:v>
                </c:pt>
                <c:pt idx="1">
                  <c:v>n=8</c:v>
                </c:pt>
                <c:pt idx="2">
                  <c:v>n=16</c:v>
                </c:pt>
                <c:pt idx="3">
                  <c:v>n=32</c:v>
                </c:pt>
                <c:pt idx="4">
                  <c:v>n=64</c:v>
                </c:pt>
                <c:pt idx="5">
                  <c:v>n=128</c:v>
                </c:pt>
              </c:strCache>
            </c:strRef>
          </c:cat>
          <c:val>
            <c:numRef>
              <c:f>Result!$C$21:$H$21</c:f>
              <c:numCache>
                <c:formatCode>0.000_);[Red]\(0.000\)</c:formatCode>
                <c:ptCount val="6"/>
                <c:pt idx="0">
                  <c:v>2.3321877456099798E-2</c:v>
                </c:pt>
                <c:pt idx="1">
                  <c:v>2.2091840851170282E-2</c:v>
                </c:pt>
                <c:pt idx="2">
                  <c:v>7.2976592185919884E-2</c:v>
                </c:pt>
                <c:pt idx="3">
                  <c:v>0.11734779295967458</c:v>
                </c:pt>
                <c:pt idx="4">
                  <c:v>8.7686024937358317E-2</c:v>
                </c:pt>
                <c:pt idx="5">
                  <c:v>5.3126045420962546E-2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8-447F-8AA4-4F1503DEFD96}"/>
            </c:ext>
          </c:extLst>
        </c:ser>
        <c:ser>
          <c:idx val="1"/>
          <c:order val="1"/>
          <c:tx>
            <c:v>bftchain-p1024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Result!$I$21:$N$21</c:f>
              <c:numCache>
                <c:formatCode>0.000_);[Red]\(0.000\)</c:formatCode>
                <c:ptCount val="6"/>
                <c:pt idx="0">
                  <c:v>1.8150150894147184E-2</c:v>
                </c:pt>
                <c:pt idx="1">
                  <c:v>1.7071075750971009E-2</c:v>
                </c:pt>
                <c:pt idx="2">
                  <c:v>7.8856834922554325E-2</c:v>
                </c:pt>
                <c:pt idx="3">
                  <c:v>9.9344350335674819E-2</c:v>
                </c:pt>
                <c:pt idx="4">
                  <c:v>8.1656332197713691E-2</c:v>
                </c:pt>
                <c:pt idx="5">
                  <c:v>5.229795542607605E-2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8-447F-8AA4-4F1503DEFD96}"/>
            </c:ext>
          </c:extLst>
        </c:ser>
        <c:ser>
          <c:idx val="2"/>
          <c:order val="2"/>
          <c:tx>
            <c:v>bftsmart-p128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Result!$C$4:$H$4</c:f>
              <c:numCache>
                <c:formatCode>0.000_);[Red]\(0.000\)</c:formatCode>
                <c:ptCount val="6"/>
                <c:pt idx="0">
                  <c:v>1.638116461781735E-2</c:v>
                </c:pt>
                <c:pt idx="1">
                  <c:v>1.6555956494428384E-2</c:v>
                </c:pt>
                <c:pt idx="2">
                  <c:v>8.368277334779585E-2</c:v>
                </c:pt>
                <c:pt idx="3">
                  <c:v>4.4265795171134714E-2</c:v>
                </c:pt>
                <c:pt idx="4">
                  <c:v>5.6559747477469516E-2</c:v>
                </c:pt>
                <c:pt idx="5">
                  <c:v>5.6271965262226421E-2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8-447F-8AA4-4F1503DEFD96}"/>
            </c:ext>
          </c:extLst>
        </c:ser>
        <c:ser>
          <c:idx val="3"/>
          <c:order val="3"/>
          <c:tx>
            <c:v>bftsmart-p1024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Result!$I$4:$N$4</c:f>
              <c:numCache>
                <c:formatCode>0.000_);[Red]\(0.000\)</c:formatCode>
                <c:ptCount val="6"/>
                <c:pt idx="0">
                  <c:v>1.638116461781735E-2</c:v>
                </c:pt>
                <c:pt idx="1">
                  <c:v>1.5252140938752974E-2</c:v>
                </c:pt>
                <c:pt idx="2">
                  <c:v>7.3391766693491997E-2</c:v>
                </c:pt>
                <c:pt idx="3">
                  <c:v>6.570458189469483E-2</c:v>
                </c:pt>
                <c:pt idx="4">
                  <c:v>5.8719991559353535E-2</c:v>
                </c:pt>
                <c:pt idx="5">
                  <c:v>5.2605239005832784E-2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78-447F-8AA4-4F1503DE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459823"/>
        <c:axId val="1189456495"/>
      </c:lineChart>
      <c:catAx>
        <c:axId val="11894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Replicas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456495"/>
        <c:crosses val="autoZero"/>
        <c:auto val="1"/>
        <c:lblAlgn val="ctr"/>
        <c:lblOffset val="100"/>
        <c:noMultiLvlLbl val="0"/>
      </c:catAx>
      <c:valAx>
        <c:axId val="11894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Throughput (Kops/sec)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45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10884</xdr:colOff>
      <xdr:row>34</xdr:row>
      <xdr:rowOff>0</xdr:rowOff>
    </xdr:from>
    <xdr:to>
      <xdr:col>6</xdr:col>
      <xdr:colOff>303908</xdr:colOff>
      <xdr:row>49</xdr:row>
      <xdr:rowOff>107768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5777CC-04EC-4B84-9F47-D7C9C877B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326572</xdr:colOff>
      <xdr:row>34</xdr:row>
      <xdr:rowOff>0</xdr:rowOff>
    </xdr:from>
    <xdr:to>
      <xdr:col>13</xdr:col>
      <xdr:colOff>608710</xdr:colOff>
      <xdr:row>49</xdr:row>
      <xdr:rowOff>107768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8614EF0-9CF3-4A78-AC00-6815504C4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7"/>
  <sheetViews>
    <sheetView workbookViewId="0">
      <selection activeCell="D102" sqref="D102"/>
    </sheetView>
  </sheetViews>
  <sheetFormatPr defaultRowHeight="13.8" x14ac:dyDescent="0.25"/>
  <cols>
    <col min="1" max="1" width="14.44140625" bestFit="1" customWidth="1"/>
    <col min="2" max="2" width="19.109375" bestFit="1" customWidth="1"/>
    <col min="3" max="3" width="8.77734375" customWidth="1"/>
    <col min="4" max="5" width="8.77734375" bestFit="1" customWidth="1"/>
  </cols>
  <sheetData>
    <row r="2" spans="1:14" ht="15.6" x14ac:dyDescent="0.25">
      <c r="A2" s="12" t="s">
        <v>17</v>
      </c>
      <c r="B2" s="13"/>
      <c r="C2" s="14" t="s">
        <v>5</v>
      </c>
      <c r="D2" s="14"/>
      <c r="E2" s="14"/>
      <c r="F2" s="14"/>
      <c r="G2" s="14"/>
      <c r="H2" s="14"/>
      <c r="I2" s="14" t="s">
        <v>6</v>
      </c>
      <c r="J2" s="14"/>
      <c r="K2" s="14"/>
      <c r="L2" s="14"/>
      <c r="M2" s="14"/>
      <c r="N2" s="14"/>
    </row>
    <row r="3" spans="1:14" ht="15.6" x14ac:dyDescent="0.25">
      <c r="A3" s="13"/>
      <c r="B3" s="13"/>
      <c r="C3" s="2" t="s">
        <v>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7</v>
      </c>
      <c r="J3" s="2" t="s">
        <v>18</v>
      </c>
      <c r="K3" s="2" t="s">
        <v>19</v>
      </c>
      <c r="L3" s="2" t="s">
        <v>20</v>
      </c>
      <c r="M3" s="2" t="s">
        <v>21</v>
      </c>
      <c r="N3" s="2" t="s">
        <v>22</v>
      </c>
    </row>
    <row r="4" spans="1:14" ht="15.6" x14ac:dyDescent="0.2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7"/>
    </row>
    <row r="5" spans="1:14" ht="15.6" x14ac:dyDescent="0.25">
      <c r="A5" s="12" t="s">
        <v>15</v>
      </c>
      <c r="B5" s="2" t="s">
        <v>3</v>
      </c>
      <c r="C5" s="11">
        <v>500</v>
      </c>
      <c r="D5" s="2">
        <v>500</v>
      </c>
      <c r="E5" s="2">
        <v>50</v>
      </c>
      <c r="F5" s="2">
        <v>50</v>
      </c>
      <c r="G5" s="2">
        <v>50</v>
      </c>
      <c r="H5" s="2">
        <v>50</v>
      </c>
      <c r="I5" s="2">
        <v>500</v>
      </c>
      <c r="J5" s="2">
        <v>500</v>
      </c>
      <c r="K5" s="2">
        <v>50</v>
      </c>
      <c r="L5" s="2">
        <v>50</v>
      </c>
      <c r="M5" s="2">
        <v>50</v>
      </c>
      <c r="N5" s="2">
        <v>50</v>
      </c>
    </row>
    <row r="6" spans="1:14" ht="15.6" x14ac:dyDescent="0.25">
      <c r="A6" s="12"/>
      <c r="B6" s="2" t="s">
        <v>16</v>
      </c>
      <c r="C6" s="1">
        <v>5.8817731020000004</v>
      </c>
      <c r="D6" s="1">
        <v>6.0401221779999998</v>
      </c>
      <c r="E6" s="1">
        <v>11.949890760000001</v>
      </c>
      <c r="F6" s="1">
        <v>22.590806199999999</v>
      </c>
      <c r="G6" s="1">
        <v>17.680418399999901</v>
      </c>
      <c r="H6" s="1">
        <v>17.770838380000001</v>
      </c>
      <c r="I6" s="1">
        <v>6.1045720699999997</v>
      </c>
      <c r="J6" s="1">
        <v>6.556456592</v>
      </c>
      <c r="K6" s="1">
        <v>13.62550658</v>
      </c>
      <c r="L6" s="1">
        <v>15.219638740000001</v>
      </c>
      <c r="M6" s="1">
        <v>17.029975199999999</v>
      </c>
      <c r="N6" s="1">
        <v>19.009513479999999</v>
      </c>
    </row>
    <row r="7" spans="1:14" ht="15.6" x14ac:dyDescent="0.25">
      <c r="A7" s="12"/>
      <c r="B7" s="2" t="s">
        <v>4</v>
      </c>
      <c r="C7" s="1">
        <v>1.3620967524455601</v>
      </c>
      <c r="D7" s="1">
        <v>1.3072108239581199</v>
      </c>
      <c r="E7" s="1">
        <v>2.8910966930322699</v>
      </c>
      <c r="F7" s="1">
        <v>8.8198479981107898</v>
      </c>
      <c r="G7" s="1">
        <v>3.15622211351462</v>
      </c>
      <c r="H7" s="1">
        <v>1.4583005466865</v>
      </c>
      <c r="I7" s="1">
        <v>1.10232122027432</v>
      </c>
      <c r="J7" s="1">
        <v>1.4420999508710499</v>
      </c>
      <c r="K7" s="1">
        <v>3.5805449909433902</v>
      </c>
      <c r="L7" s="1">
        <v>3.1791355405280202</v>
      </c>
      <c r="M7" s="1">
        <v>2.48533058424808</v>
      </c>
      <c r="N7" s="1">
        <v>2.6752122778030301</v>
      </c>
    </row>
    <row r="9" spans="1:14" ht="15.6" x14ac:dyDescent="0.25">
      <c r="A9" s="12" t="s">
        <v>23</v>
      </c>
      <c r="B9" s="2" t="s">
        <v>8</v>
      </c>
      <c r="C9" s="1">
        <v>7.3389943459999998</v>
      </c>
      <c r="D9" s="1">
        <v>7.777916147</v>
      </c>
      <c r="E9" s="1">
        <v>6.6542822800000003</v>
      </c>
      <c r="F9" s="1">
        <v>7.5555253571428498</v>
      </c>
      <c r="G9" s="1">
        <v>11.1558450666666</v>
      </c>
      <c r="H9" s="1">
        <v>14.610053499999999</v>
      </c>
      <c r="I9" s="1">
        <v>7.6650218309999998</v>
      </c>
      <c r="J9" s="1">
        <v>8.0260992130000002</v>
      </c>
      <c r="K9" s="1">
        <v>6.2938690199999998</v>
      </c>
      <c r="L9" s="1">
        <v>8.1436988142857096</v>
      </c>
      <c r="M9" s="1">
        <v>9.3568057666666604</v>
      </c>
      <c r="N9" s="1">
        <v>14.422971799999999</v>
      </c>
    </row>
    <row r="10" spans="1:14" ht="15.6" x14ac:dyDescent="0.25">
      <c r="A10" s="12"/>
      <c r="B10" s="2" t="s">
        <v>9</v>
      </c>
      <c r="C10" s="1">
        <v>4.7099247479999997</v>
      </c>
      <c r="D10" s="1">
        <v>4.9315525759999996</v>
      </c>
      <c r="E10" s="1">
        <v>6.7928321699999996</v>
      </c>
      <c r="F10" s="1">
        <v>7.6646207000000004</v>
      </c>
      <c r="G10" s="1">
        <v>11.9062610666666</v>
      </c>
      <c r="H10" s="1">
        <v>14.786585499999999</v>
      </c>
      <c r="I10" s="1">
        <v>4.9445112509999998</v>
      </c>
      <c r="J10" s="1">
        <v>5.2653113080000002</v>
      </c>
      <c r="K10" s="1">
        <v>6.3318013099999897</v>
      </c>
      <c r="L10" s="1">
        <v>8.3514711428571395</v>
      </c>
      <c r="M10" s="1">
        <v>10.0332171</v>
      </c>
      <c r="N10" s="1">
        <v>14.6030722</v>
      </c>
    </row>
    <row r="11" spans="1:14" ht="15.6" x14ac:dyDescent="0.25">
      <c r="A11" s="12"/>
      <c r="B11" s="2" t="s">
        <v>1</v>
      </c>
      <c r="C11" s="1">
        <v>2.5181622670000001</v>
      </c>
      <c r="D11" s="1">
        <v>2.7479060529999999</v>
      </c>
      <c r="E11" s="1">
        <v>0</v>
      </c>
      <c r="F11" s="1">
        <v>0</v>
      </c>
      <c r="G11" s="1">
        <v>0</v>
      </c>
      <c r="H11" s="1">
        <v>0</v>
      </c>
      <c r="I11" s="1">
        <v>2.6141936170000002</v>
      </c>
      <c r="J11" s="1">
        <v>2.671940931</v>
      </c>
      <c r="K11" s="1">
        <v>0</v>
      </c>
      <c r="L11" s="1">
        <v>0</v>
      </c>
      <c r="M11" s="1">
        <v>0</v>
      </c>
      <c r="N11" s="1">
        <v>0</v>
      </c>
    </row>
    <row r="12" spans="1:14" ht="15.6" x14ac:dyDescent="0.25">
      <c r="A12" s="12"/>
      <c r="B12" s="2" t="s">
        <v>10</v>
      </c>
      <c r="C12" s="1">
        <v>0.110907331</v>
      </c>
      <c r="D12" s="1">
        <v>9.8457517999999994E-2</v>
      </c>
      <c r="E12" s="1">
        <v>0.12751486000000001</v>
      </c>
      <c r="F12" s="1">
        <v>0.182976057142857</v>
      </c>
      <c r="G12" s="1">
        <v>0.16543303333333301</v>
      </c>
      <c r="H12" s="1">
        <v>0.15898209999999999</v>
      </c>
      <c r="I12" s="1">
        <v>0.106316963</v>
      </c>
      <c r="J12" s="1">
        <v>8.8846973999999995E-2</v>
      </c>
      <c r="K12" s="1">
        <v>0.16733549</v>
      </c>
      <c r="L12" s="1">
        <v>0.40480834285714201</v>
      </c>
      <c r="M12" s="1">
        <v>0.2125252</v>
      </c>
      <c r="N12" s="1">
        <v>0.19510420000000001</v>
      </c>
    </row>
    <row r="13" spans="1:14" ht="15.6" x14ac:dyDescent="0.25">
      <c r="A13" s="12"/>
      <c r="B13" s="2" t="s">
        <v>11</v>
      </c>
      <c r="C13" s="1">
        <v>0.39821112800000003</v>
      </c>
      <c r="D13" s="1">
        <v>0.363082038</v>
      </c>
      <c r="E13" s="1">
        <v>0.76333543000000004</v>
      </c>
      <c r="F13" s="1">
        <v>0.41173535714285697</v>
      </c>
      <c r="G13" s="1">
        <v>1.06680666666666</v>
      </c>
      <c r="H13" s="1">
        <v>0.73965239999999999</v>
      </c>
      <c r="I13" s="1">
        <v>0.69666628500000005</v>
      </c>
      <c r="J13" s="1">
        <v>0.64612297100000005</v>
      </c>
      <c r="K13" s="1">
        <v>0.32049859999999902</v>
      </c>
      <c r="L13" s="1">
        <v>1.6794057428571401</v>
      </c>
      <c r="M13" s="1">
        <v>1.13272373333333</v>
      </c>
      <c r="N13" s="1">
        <v>0.44876379999999999</v>
      </c>
    </row>
    <row r="14" spans="1:14" ht="15.6" x14ac:dyDescent="0.25">
      <c r="A14" s="12"/>
      <c r="B14" s="2" t="s">
        <v>12</v>
      </c>
      <c r="C14" s="1">
        <v>0.74386604299999903</v>
      </c>
      <c r="D14" s="1">
        <v>0.880437095</v>
      </c>
      <c r="E14" s="1">
        <v>2.0350154200000001</v>
      </c>
      <c r="F14" s="1">
        <v>2.3012106000000001</v>
      </c>
      <c r="G14" s="1">
        <v>4.2519528666666604</v>
      </c>
      <c r="H14" s="1">
        <v>6.3294345999999999</v>
      </c>
      <c r="I14" s="1">
        <v>0.73654252099999995</v>
      </c>
      <c r="J14" s="1">
        <v>0.85948081899999995</v>
      </c>
      <c r="K14" s="1">
        <v>1.5266051299999901</v>
      </c>
      <c r="L14" s="1">
        <v>1.6639420285714199</v>
      </c>
      <c r="M14" s="1">
        <v>3.6790060000000002</v>
      </c>
      <c r="N14" s="1">
        <v>7.2723724000000001</v>
      </c>
    </row>
    <row r="15" spans="1:14" ht="15.6" x14ac:dyDescent="0.25">
      <c r="A15" s="12"/>
      <c r="B15" s="2" t="s">
        <v>13</v>
      </c>
      <c r="C15" s="1">
        <v>3.5678475770000002</v>
      </c>
      <c r="D15" s="1">
        <v>3.6880334430000001</v>
      </c>
      <c r="E15" s="1">
        <v>3.9944813199999998</v>
      </c>
      <c r="F15" s="1">
        <v>4.9516747428571399</v>
      </c>
      <c r="G15" s="1">
        <v>6.58750153333333</v>
      </c>
      <c r="H15" s="1">
        <v>7.7174984999999996</v>
      </c>
      <c r="I15" s="1">
        <v>3.5113024449999899</v>
      </c>
      <c r="J15" s="1">
        <v>3.7597075179999999</v>
      </c>
      <c r="K15" s="1">
        <v>4.4846975799999997</v>
      </c>
      <c r="L15" s="1">
        <v>5.00812337142857</v>
      </c>
      <c r="M15" s="1">
        <v>5.2214873666666604</v>
      </c>
      <c r="N15" s="1">
        <v>6.8819359999999996</v>
      </c>
    </row>
    <row r="16" spans="1:14" ht="15.6" x14ac:dyDescent="0.25">
      <c r="A16" s="12"/>
      <c r="B16" s="2" t="s">
        <v>14</v>
      </c>
      <c r="C16" s="1">
        <v>4.8592233009708696</v>
      </c>
      <c r="D16" s="1">
        <v>4.8309178743961301</v>
      </c>
      <c r="E16" s="1">
        <v>3.5714285714285698</v>
      </c>
      <c r="F16" s="1">
        <v>1.48936170212765</v>
      </c>
      <c r="G16" s="1">
        <v>1.4285714285714199</v>
      </c>
      <c r="H16" s="1">
        <v>1</v>
      </c>
      <c r="I16" s="1">
        <v>4.9264705882352899</v>
      </c>
      <c r="J16" s="1">
        <v>4.7405660377358396</v>
      </c>
      <c r="K16" s="1">
        <v>2.6315789473684199</v>
      </c>
      <c r="L16" s="1">
        <v>2.1212121212121202</v>
      </c>
      <c r="M16" s="1">
        <v>1.3043478260869501</v>
      </c>
      <c r="N16" s="1">
        <v>1</v>
      </c>
    </row>
    <row r="17" spans="1:14" x14ac:dyDescent="0.25">
      <c r="C17" s="9"/>
    </row>
    <row r="18" spans="1:14" ht="15.6" x14ac:dyDescent="0.25">
      <c r="A18" s="12" t="s">
        <v>24</v>
      </c>
      <c r="B18" s="2" t="s">
        <v>8</v>
      </c>
      <c r="C18" s="1">
        <v>5.5668185539999904</v>
      </c>
      <c r="D18" s="1">
        <v>5.8543820980000003</v>
      </c>
      <c r="E18" s="1">
        <v>6.0937083899999998</v>
      </c>
      <c r="F18" s="1">
        <v>6.1923658428571402</v>
      </c>
      <c r="G18" s="1">
        <v>8.6346782666666595</v>
      </c>
      <c r="H18" s="1">
        <v>11.251253199999899</v>
      </c>
      <c r="I18" s="1">
        <v>5.1781838269999998</v>
      </c>
      <c r="J18" s="1">
        <v>5.8812080470000003</v>
      </c>
      <c r="K18" s="1">
        <v>4.7709558999999997</v>
      </c>
      <c r="L18" s="1">
        <v>6.0415819285714196</v>
      </c>
      <c r="M18" s="1">
        <v>9.3901566333333299</v>
      </c>
      <c r="N18" s="1">
        <v>14.1896661</v>
      </c>
    </row>
    <row r="19" spans="1:14" ht="15.6" x14ac:dyDescent="0.25">
      <c r="A19" s="12"/>
      <c r="B19" s="2" t="s">
        <v>9</v>
      </c>
      <c r="C19" s="1">
        <v>3.5342461859999998</v>
      </c>
      <c r="D19" s="1">
        <v>3.87131271499999</v>
      </c>
      <c r="E19" s="1">
        <v>6.0695320199999996</v>
      </c>
      <c r="F19" s="1">
        <v>6.2235772571428498</v>
      </c>
      <c r="G19" s="1">
        <v>9.0382555999999994</v>
      </c>
      <c r="H19" s="1">
        <v>11.072712699999901</v>
      </c>
      <c r="I19" s="1">
        <v>3.61048418999999</v>
      </c>
      <c r="J19" s="1">
        <v>4.0199029179999997</v>
      </c>
      <c r="K19" s="1">
        <v>4.8375993599999996</v>
      </c>
      <c r="L19" s="1">
        <v>6.0324910285714202</v>
      </c>
      <c r="M19" s="1">
        <v>9.6939107666666597</v>
      </c>
      <c r="N19" s="1">
        <v>14.012096699999899</v>
      </c>
    </row>
    <row r="20" spans="1:14" ht="15.6" x14ac:dyDescent="0.25">
      <c r="A20" s="12"/>
      <c r="B20" s="2" t="s">
        <v>1</v>
      </c>
      <c r="C20" s="1">
        <v>1.9517248330000001</v>
      </c>
      <c r="D20" s="1">
        <v>1.8984470689999999</v>
      </c>
      <c r="E20" s="1">
        <v>0</v>
      </c>
      <c r="F20" s="1">
        <v>0</v>
      </c>
      <c r="G20" s="1">
        <v>0</v>
      </c>
      <c r="H20" s="1">
        <v>0</v>
      </c>
      <c r="I20" s="1">
        <v>1.4624391000000001</v>
      </c>
      <c r="J20" s="1">
        <v>1.764619197</v>
      </c>
      <c r="K20" s="1">
        <v>0</v>
      </c>
      <c r="L20" s="1">
        <v>0</v>
      </c>
      <c r="M20" s="1">
        <v>0</v>
      </c>
      <c r="N20" s="1">
        <v>0</v>
      </c>
    </row>
    <row r="21" spans="1:14" ht="15.6" x14ac:dyDescent="0.25">
      <c r="A21" s="12"/>
      <c r="B21" s="2" t="s">
        <v>10</v>
      </c>
      <c r="C21" s="1">
        <v>8.0847534999999998E-2</v>
      </c>
      <c r="D21" s="1">
        <v>8.4622314000000004E-2</v>
      </c>
      <c r="E21" s="1">
        <v>0.11037511999999999</v>
      </c>
      <c r="F21" s="1">
        <v>0.11009038571428501</v>
      </c>
      <c r="G21" s="1">
        <v>0.12583279999999999</v>
      </c>
      <c r="H21" s="1">
        <v>0.2705456</v>
      </c>
      <c r="I21" s="1">
        <v>0.105260537</v>
      </c>
      <c r="J21" s="1">
        <v>9.6685932000000002E-2</v>
      </c>
      <c r="K21" s="1">
        <v>7.9396999999999995E-2</v>
      </c>
      <c r="L21" s="1">
        <v>0.124393828571428</v>
      </c>
      <c r="M21" s="1">
        <v>0.15594649999999999</v>
      </c>
      <c r="N21" s="1">
        <v>0.4061574</v>
      </c>
    </row>
    <row r="22" spans="1:14" ht="15.6" x14ac:dyDescent="0.25">
      <c r="A22" s="12"/>
      <c r="B22" s="2" t="s">
        <v>11</v>
      </c>
      <c r="C22" s="1">
        <v>0.25461493699999999</v>
      </c>
      <c r="D22" s="1">
        <v>0.224882794</v>
      </c>
      <c r="E22" s="1">
        <v>0.18645534999999999</v>
      </c>
      <c r="F22" s="1">
        <v>0.62720364285714203</v>
      </c>
      <c r="G22" s="1">
        <v>0.80131936666666603</v>
      </c>
      <c r="H22" s="1">
        <v>0.25168059999999998</v>
      </c>
      <c r="I22" s="1">
        <v>0.28562419699999902</v>
      </c>
      <c r="J22" s="1">
        <v>0.54735556499999904</v>
      </c>
      <c r="K22" s="1">
        <v>0.26869472999999999</v>
      </c>
      <c r="L22" s="1">
        <v>0.28996568571428499</v>
      </c>
      <c r="M22" s="1">
        <v>1.1419597666666601</v>
      </c>
      <c r="N22" s="1">
        <v>0.62056860000000003</v>
      </c>
    </row>
    <row r="23" spans="1:14" ht="15.6" x14ac:dyDescent="0.25">
      <c r="A23" s="12"/>
      <c r="B23" s="2" t="s">
        <v>12</v>
      </c>
      <c r="C23" s="1">
        <v>0.473720906</v>
      </c>
      <c r="D23" s="1">
        <v>0.63076986800000001</v>
      </c>
      <c r="E23" s="1">
        <v>0.82727496</v>
      </c>
      <c r="F23" s="1">
        <v>1.4880401571428501</v>
      </c>
      <c r="G23" s="1">
        <v>2.9663188333333301</v>
      </c>
      <c r="H23" s="1">
        <v>3.5503897000000002</v>
      </c>
      <c r="I23" s="1">
        <v>0.44503282199999999</v>
      </c>
      <c r="J23" s="1">
        <v>0.59764415599999998</v>
      </c>
      <c r="K23" s="1">
        <v>1.08160429</v>
      </c>
      <c r="L23" s="1">
        <v>1.7304437571428499</v>
      </c>
      <c r="M23" s="1">
        <v>3.7602514</v>
      </c>
      <c r="N23" s="1">
        <v>7.0898665999999997</v>
      </c>
    </row>
    <row r="24" spans="1:14" ht="15.6" x14ac:dyDescent="0.25">
      <c r="A24" s="12"/>
      <c r="B24" s="2" t="s">
        <v>13</v>
      </c>
      <c r="C24" s="1">
        <v>2.8059103429999999</v>
      </c>
      <c r="D24" s="1">
        <v>3.015660053</v>
      </c>
      <c r="E24" s="1">
        <v>5.0558017099999999</v>
      </c>
      <c r="F24" s="1">
        <v>4.1083334571428498</v>
      </c>
      <c r="G24" s="1">
        <v>5.2706173999999999</v>
      </c>
      <c r="H24" s="1">
        <v>7.2706423999999998</v>
      </c>
      <c r="I24" s="1">
        <v>2.8798271710000001</v>
      </c>
      <c r="J24" s="1">
        <v>2.8749031970000001</v>
      </c>
      <c r="K24" s="1">
        <v>3.48730034</v>
      </c>
      <c r="L24" s="1">
        <v>4.01208158571428</v>
      </c>
      <c r="M24" s="1">
        <v>4.7916995999999896</v>
      </c>
      <c r="N24" s="1">
        <v>6.3016614999999998</v>
      </c>
    </row>
    <row r="25" spans="1:14" ht="15.6" x14ac:dyDescent="0.25">
      <c r="A25" s="12"/>
      <c r="B25" s="2" t="s">
        <v>14</v>
      </c>
      <c r="C25" s="1">
        <v>4.8829268292682899</v>
      </c>
      <c r="D25" s="1">
        <v>4.9264705882352899</v>
      </c>
      <c r="E25" s="1">
        <v>4.6363636363636296</v>
      </c>
      <c r="F25" s="1">
        <v>1.6</v>
      </c>
      <c r="G25" s="1">
        <v>1.5</v>
      </c>
      <c r="H25" s="1">
        <v>1</v>
      </c>
      <c r="I25" s="1">
        <v>4.9306930693069297</v>
      </c>
      <c r="J25" s="1">
        <v>4.8878048780487804</v>
      </c>
      <c r="K25" s="1">
        <v>2.9714285714285702</v>
      </c>
      <c r="L25" s="1">
        <v>2.8</v>
      </c>
      <c r="M25" s="1">
        <v>1.4090909090909001</v>
      </c>
      <c r="N25" s="1">
        <v>1</v>
      </c>
    </row>
    <row r="26" spans="1:14" x14ac:dyDescent="0.25">
      <c r="C26" s="9"/>
    </row>
    <row r="27" spans="1:14" ht="15.6" x14ac:dyDescent="0.25">
      <c r="A27" s="12" t="s">
        <v>25</v>
      </c>
      <c r="B27" s="2" t="s">
        <v>8</v>
      </c>
      <c r="C27" s="1">
        <v>4.4062798980000002</v>
      </c>
      <c r="D27" s="1">
        <v>4.8340901469999897</v>
      </c>
      <c r="E27" s="1">
        <v>5.6266703199999997</v>
      </c>
      <c r="F27" s="1">
        <v>5.6459310142857104</v>
      </c>
      <c r="G27" s="1">
        <v>8.7542591666666603</v>
      </c>
      <c r="H27" s="1">
        <v>13.7878474</v>
      </c>
      <c r="I27" s="1">
        <v>4.7211999100000002</v>
      </c>
      <c r="J27" s="1">
        <v>5.4372630659999999</v>
      </c>
      <c r="K27" s="1">
        <v>5.2188834499999999</v>
      </c>
      <c r="L27" s="1">
        <v>6.2027397999999998</v>
      </c>
      <c r="M27" s="1">
        <v>7.3819161333333296</v>
      </c>
      <c r="N27" s="1">
        <v>11.6035778</v>
      </c>
    </row>
    <row r="28" spans="1:14" ht="15.6" x14ac:dyDescent="0.25">
      <c r="A28" s="12"/>
      <c r="B28" s="2" t="s">
        <v>9</v>
      </c>
      <c r="C28" s="1">
        <v>2.986784879</v>
      </c>
      <c r="D28" s="1">
        <v>3.4014835780000001</v>
      </c>
      <c r="E28" s="1">
        <v>5.6457302900000004</v>
      </c>
      <c r="F28" s="1">
        <v>5.5887235857142796</v>
      </c>
      <c r="G28" s="1">
        <v>8.7881806666666602</v>
      </c>
      <c r="H28" s="1">
        <v>13.8689360999999</v>
      </c>
      <c r="I28" s="1">
        <v>3.210084341</v>
      </c>
      <c r="J28" s="1">
        <v>3.738277348</v>
      </c>
      <c r="K28" s="1">
        <v>5.33150178</v>
      </c>
      <c r="L28" s="1">
        <v>6.2203479000000002</v>
      </c>
      <c r="M28" s="1">
        <v>7.4763283999999999</v>
      </c>
      <c r="N28" s="1">
        <v>11.644352899999999</v>
      </c>
    </row>
    <row r="29" spans="1:14" ht="15.6" x14ac:dyDescent="0.25">
      <c r="A29" s="12"/>
      <c r="B29" s="2" t="s">
        <v>1</v>
      </c>
      <c r="C29" s="1">
        <v>1.321949544</v>
      </c>
      <c r="D29" s="1">
        <v>1.3632366789999999</v>
      </c>
      <c r="E29" s="1">
        <v>0</v>
      </c>
      <c r="F29" s="1">
        <v>0</v>
      </c>
      <c r="G29" s="1">
        <v>0</v>
      </c>
      <c r="H29" s="1">
        <v>0</v>
      </c>
      <c r="I29" s="1">
        <v>1.4251505980000001</v>
      </c>
      <c r="J29" s="1">
        <v>1.6134191040000001</v>
      </c>
      <c r="K29" s="1">
        <v>0</v>
      </c>
      <c r="L29" s="1">
        <v>0</v>
      </c>
      <c r="M29" s="1">
        <v>0</v>
      </c>
      <c r="N29" s="1">
        <v>0</v>
      </c>
    </row>
    <row r="30" spans="1:14" ht="15.6" x14ac:dyDescent="0.25">
      <c r="A30" s="12"/>
      <c r="B30" s="2" t="s">
        <v>10</v>
      </c>
      <c r="C30" s="1">
        <v>9.7545475000000006E-2</v>
      </c>
      <c r="D30" s="1">
        <v>6.9369890000000003E-2</v>
      </c>
      <c r="E30" s="1">
        <v>0.15417160999999999</v>
      </c>
      <c r="F30" s="1">
        <v>0.15880722857142801</v>
      </c>
      <c r="G30" s="1">
        <v>0.23944486666666601</v>
      </c>
      <c r="H30" s="1">
        <v>0.2252884</v>
      </c>
      <c r="I30" s="1">
        <v>8.5964971000000001E-2</v>
      </c>
      <c r="J30" s="1">
        <v>8.5566613999999999E-2</v>
      </c>
      <c r="K30" s="1">
        <v>0.12467938000000001</v>
      </c>
      <c r="L30" s="1">
        <v>0.12769730000000001</v>
      </c>
      <c r="M30" s="1">
        <v>0.172100166666666</v>
      </c>
      <c r="N30" s="1">
        <v>8.0584199999999995E-2</v>
      </c>
    </row>
    <row r="31" spans="1:14" ht="15.6" x14ac:dyDescent="0.25">
      <c r="A31" s="12"/>
      <c r="B31" s="2" t="s">
        <v>11</v>
      </c>
      <c r="C31" s="1">
        <v>0.17323609400000001</v>
      </c>
      <c r="D31" s="1">
        <v>0.194193005</v>
      </c>
      <c r="E31" s="1">
        <v>0.23072471999999999</v>
      </c>
      <c r="F31" s="1">
        <v>0.249412142857142</v>
      </c>
      <c r="G31" s="1">
        <v>0.37481226666666601</v>
      </c>
      <c r="H31" s="1">
        <v>0.66189629999999999</v>
      </c>
      <c r="I31" s="1">
        <v>0.42365222600000002</v>
      </c>
      <c r="J31" s="1">
        <v>0.37666781199999999</v>
      </c>
      <c r="K31" s="1">
        <v>0.44376706999999999</v>
      </c>
      <c r="L31" s="1">
        <v>0.34482068571428498</v>
      </c>
      <c r="M31" s="1">
        <v>0.386189533333333</v>
      </c>
      <c r="N31" s="1">
        <v>0.21149370000000001</v>
      </c>
    </row>
    <row r="32" spans="1:14" ht="15.6" x14ac:dyDescent="0.25">
      <c r="A32" s="12"/>
      <c r="B32" s="2" t="s">
        <v>12</v>
      </c>
      <c r="C32" s="1">
        <v>0.35741135299999999</v>
      </c>
      <c r="D32" s="1">
        <v>0.49937924499999897</v>
      </c>
      <c r="E32" s="1">
        <v>0.47157934000000001</v>
      </c>
      <c r="F32" s="1">
        <v>1.04375557142857</v>
      </c>
      <c r="G32" s="1">
        <v>2.88500029999999</v>
      </c>
      <c r="H32" s="1">
        <v>5.4258594000000002</v>
      </c>
      <c r="I32" s="1">
        <v>0.42080290100000001</v>
      </c>
      <c r="J32" s="1">
        <v>0.46436657399999998</v>
      </c>
      <c r="K32" s="1">
        <v>1.45629407</v>
      </c>
      <c r="L32" s="1">
        <v>1.4388668999999901</v>
      </c>
      <c r="M32" s="1">
        <v>2.6332446333333301</v>
      </c>
      <c r="N32" s="1">
        <v>3.8263954999999998</v>
      </c>
    </row>
    <row r="33" spans="1:14" ht="15.6" x14ac:dyDescent="0.25">
      <c r="A33" s="12"/>
      <c r="B33" s="2" t="s">
        <v>13</v>
      </c>
      <c r="C33" s="1">
        <v>2.4561374319999998</v>
      </c>
      <c r="D33" s="1">
        <v>2.7079113279999998</v>
      </c>
      <c r="E33" s="1">
        <v>4.94342623</v>
      </c>
      <c r="F33" s="1">
        <v>4.2955558714285704</v>
      </c>
      <c r="G33" s="1">
        <v>5.5283680999999998</v>
      </c>
      <c r="H33" s="1">
        <v>7.7811804000000002</v>
      </c>
      <c r="I33" s="1">
        <v>2.3656292140000001</v>
      </c>
      <c r="J33" s="1">
        <v>2.897242962</v>
      </c>
      <c r="K33" s="1">
        <v>3.4314406399999999</v>
      </c>
      <c r="L33" s="1">
        <v>4.4366603142857102</v>
      </c>
      <c r="M33" s="1">
        <v>4.4568942333333297</v>
      </c>
      <c r="N33" s="1">
        <v>7.6064636999999999</v>
      </c>
    </row>
    <row r="34" spans="1:14" ht="15.6" x14ac:dyDescent="0.25">
      <c r="A34" s="12"/>
      <c r="B34" s="2" t="s">
        <v>14</v>
      </c>
      <c r="C34" s="1">
        <v>4.7619047619047601</v>
      </c>
      <c r="D34" s="1">
        <v>4.9950000000000001</v>
      </c>
      <c r="E34" s="1">
        <v>5</v>
      </c>
      <c r="F34" s="1">
        <v>1.75</v>
      </c>
      <c r="G34" s="1">
        <v>1.5</v>
      </c>
      <c r="H34" s="1">
        <v>1</v>
      </c>
      <c r="I34" s="1">
        <v>4.8878048780487804</v>
      </c>
      <c r="J34" s="1">
        <v>4.9402985074626802</v>
      </c>
      <c r="K34" s="1">
        <v>3.6923076923076898</v>
      </c>
      <c r="L34" s="1">
        <v>3.5</v>
      </c>
      <c r="M34" s="1">
        <v>1.5</v>
      </c>
      <c r="N34" s="1">
        <v>1</v>
      </c>
    </row>
    <row r="35" spans="1:14" x14ac:dyDescent="0.25">
      <c r="C35" s="9"/>
    </row>
    <row r="36" spans="1:14" ht="15.6" x14ac:dyDescent="0.25">
      <c r="A36" s="12" t="s">
        <v>26</v>
      </c>
      <c r="B36" s="2" t="s">
        <v>8</v>
      </c>
      <c r="C36" s="1">
        <v>4.044731767</v>
      </c>
      <c r="D36" s="1">
        <v>4.4912616959999996</v>
      </c>
      <c r="E36" s="1">
        <v>6.5928087900000003</v>
      </c>
      <c r="F36" s="1">
        <v>5.8753748142857098</v>
      </c>
      <c r="G36" s="1">
        <v>8.1200013000000002</v>
      </c>
      <c r="H36" s="1">
        <v>12.5566485</v>
      </c>
      <c r="I36" s="1">
        <v>4.3658638410000004</v>
      </c>
      <c r="J36" s="1">
        <v>4.541881547</v>
      </c>
      <c r="K36" s="1">
        <v>4.4207573399999998</v>
      </c>
      <c r="L36" s="1">
        <v>5.0368480857142801</v>
      </c>
      <c r="M36" s="1">
        <v>7.8485657333333299</v>
      </c>
      <c r="N36" s="1">
        <v>12.0458184</v>
      </c>
    </row>
    <row r="37" spans="1:14" ht="15.6" x14ac:dyDescent="0.25">
      <c r="A37" s="12"/>
      <c r="B37" s="2" t="s">
        <v>9</v>
      </c>
      <c r="C37" s="1">
        <v>2.9557203969999999</v>
      </c>
      <c r="D37" s="1">
        <v>3.1725271319999999</v>
      </c>
      <c r="E37" s="1">
        <v>6.5006266799999999</v>
      </c>
      <c r="F37" s="1">
        <v>5.9140473857142801</v>
      </c>
      <c r="G37" s="1">
        <v>8.0872444666666592</v>
      </c>
      <c r="H37" s="1">
        <v>12.925039199999899</v>
      </c>
      <c r="I37" s="1">
        <v>3.007577274</v>
      </c>
      <c r="J37" s="1">
        <v>3.2748342620000002</v>
      </c>
      <c r="K37" s="1">
        <v>4.4868625399999997</v>
      </c>
      <c r="L37" s="1">
        <v>5.09371787142857</v>
      </c>
      <c r="M37" s="1">
        <v>8.2961444666666608</v>
      </c>
      <c r="N37" s="1">
        <v>12.1779873</v>
      </c>
    </row>
    <row r="38" spans="1:14" ht="15.6" x14ac:dyDescent="0.25">
      <c r="A38" s="12"/>
      <c r="B38" s="2" t="s">
        <v>1</v>
      </c>
      <c r="C38" s="1">
        <v>1.035439244</v>
      </c>
      <c r="D38" s="1">
        <v>1.2583820649999999</v>
      </c>
      <c r="E38" s="1">
        <v>0</v>
      </c>
      <c r="F38" s="1">
        <v>0</v>
      </c>
      <c r="G38" s="1">
        <v>0</v>
      </c>
      <c r="H38" s="1">
        <v>0</v>
      </c>
      <c r="I38" s="1">
        <v>1.272666485</v>
      </c>
      <c r="J38" s="1">
        <v>1.1751772439999999</v>
      </c>
      <c r="K38" s="1">
        <v>0</v>
      </c>
      <c r="L38" s="1">
        <v>0</v>
      </c>
      <c r="M38" s="1">
        <v>0</v>
      </c>
      <c r="N38" s="1">
        <v>0</v>
      </c>
    </row>
    <row r="39" spans="1:14" ht="15.6" x14ac:dyDescent="0.25">
      <c r="A39" s="12"/>
      <c r="B39" s="2" t="s">
        <v>10</v>
      </c>
      <c r="C39" s="1">
        <v>5.3572125999999998E-2</v>
      </c>
      <c r="D39" s="1">
        <v>6.0352498999999997E-2</v>
      </c>
      <c r="E39" s="1">
        <v>0.19672413999999999</v>
      </c>
      <c r="F39" s="1">
        <v>0.1829742</v>
      </c>
      <c r="G39" s="1">
        <v>0.40254006666666597</v>
      </c>
      <c r="H39" s="1">
        <v>0.116039</v>
      </c>
      <c r="I39" s="1">
        <v>8.5620082E-2</v>
      </c>
      <c r="J39" s="1">
        <v>9.1870041E-2</v>
      </c>
      <c r="K39" s="1">
        <v>0.10485915</v>
      </c>
      <c r="L39" s="1">
        <v>7.6015100000000002E-2</v>
      </c>
      <c r="M39" s="1">
        <v>0.29567320000000002</v>
      </c>
      <c r="N39" s="1">
        <v>8.2820599999999994E-2</v>
      </c>
    </row>
    <row r="40" spans="1:14" ht="15.6" x14ac:dyDescent="0.25">
      <c r="A40" s="12"/>
      <c r="B40" s="2" t="s">
        <v>11</v>
      </c>
      <c r="C40" s="1">
        <v>0.15733910000000001</v>
      </c>
      <c r="D40" s="1">
        <v>0.19004232699999901</v>
      </c>
      <c r="E40" s="1">
        <v>0.20407085999999999</v>
      </c>
      <c r="F40" s="1">
        <v>0.28699952857142802</v>
      </c>
      <c r="G40" s="1">
        <v>0.57718926666666603</v>
      </c>
      <c r="H40" s="1">
        <v>1.1332446999999899</v>
      </c>
      <c r="I40" s="1">
        <v>0.27100342599999999</v>
      </c>
      <c r="J40" s="1">
        <v>0.357480409</v>
      </c>
      <c r="K40" s="1">
        <v>0.24204901000000001</v>
      </c>
      <c r="L40" s="1">
        <v>0.25253294285714201</v>
      </c>
      <c r="M40" s="1">
        <v>0.85647329999999999</v>
      </c>
      <c r="N40" s="1">
        <v>0.27730640000000001</v>
      </c>
    </row>
    <row r="41" spans="1:14" ht="15.6" x14ac:dyDescent="0.25">
      <c r="A41" s="12"/>
      <c r="B41" s="2" t="s">
        <v>12</v>
      </c>
      <c r="C41" s="1">
        <v>0.33970444599999999</v>
      </c>
      <c r="D41" s="1">
        <v>0.40584694599999999</v>
      </c>
      <c r="E41" s="1">
        <v>1.0133727299999999</v>
      </c>
      <c r="F41" s="1">
        <v>0.94121558571428499</v>
      </c>
      <c r="G41" s="1">
        <v>2.6334995999999999</v>
      </c>
      <c r="H41" s="1">
        <v>5.4068027000000001</v>
      </c>
      <c r="I41" s="1">
        <v>0.34186187499999998</v>
      </c>
      <c r="J41" s="1">
        <v>0.36481990999999903</v>
      </c>
      <c r="K41" s="1">
        <v>1.1077429999999999</v>
      </c>
      <c r="L41" s="1">
        <v>1.0340391142857099</v>
      </c>
      <c r="M41" s="1">
        <v>1.42702983333333</v>
      </c>
      <c r="N41" s="1">
        <v>6.8653028999999997</v>
      </c>
    </row>
    <row r="42" spans="1:14" ht="15.6" x14ac:dyDescent="0.25">
      <c r="A42" s="12"/>
      <c r="B42" s="2" t="s">
        <v>13</v>
      </c>
      <c r="C42" s="1">
        <v>2.4586768509999999</v>
      </c>
      <c r="D42" s="1">
        <v>2.5766378589999999</v>
      </c>
      <c r="E42" s="1">
        <v>5.2831830899999996</v>
      </c>
      <c r="F42" s="1">
        <v>4.6858322714285698</v>
      </c>
      <c r="G42" s="1">
        <v>4.8765555999999997</v>
      </c>
      <c r="H42" s="1">
        <v>6.3849917999999999</v>
      </c>
      <c r="I42" s="1">
        <v>2.3947119730000002</v>
      </c>
      <c r="J42" s="1">
        <v>2.5525339429999998</v>
      </c>
      <c r="K42" s="1">
        <v>3.1370705299999999</v>
      </c>
      <c r="L42" s="1">
        <v>3.8071458142857102</v>
      </c>
      <c r="M42" s="1">
        <v>6.0126413333333302</v>
      </c>
      <c r="N42" s="1">
        <v>5.0353779999999997</v>
      </c>
    </row>
    <row r="43" spans="1:14" ht="15.6" x14ac:dyDescent="0.25">
      <c r="A43" s="12"/>
      <c r="B43" s="2" t="s">
        <v>14</v>
      </c>
      <c r="C43" s="1">
        <v>4.8786407766990196</v>
      </c>
      <c r="D43" s="1">
        <v>4.9455445544554397</v>
      </c>
      <c r="E43" s="1">
        <v>5.2105263157894699</v>
      </c>
      <c r="F43" s="1">
        <v>1.6428571428571399</v>
      </c>
      <c r="G43" s="1">
        <v>1.5</v>
      </c>
      <c r="H43" s="1">
        <v>1</v>
      </c>
      <c r="I43" s="1">
        <v>4.9405940594059397</v>
      </c>
      <c r="J43" s="1">
        <v>5.0049999999999999</v>
      </c>
      <c r="K43" s="1">
        <v>4.1666666666666599</v>
      </c>
      <c r="L43" s="1">
        <v>3.6842105263157801</v>
      </c>
      <c r="M43" s="1">
        <v>1.5</v>
      </c>
      <c r="N43" s="1">
        <v>1</v>
      </c>
    </row>
    <row r="44" spans="1:14" x14ac:dyDescent="0.25">
      <c r="C44" s="9"/>
    </row>
    <row r="45" spans="1:14" ht="15.6" x14ac:dyDescent="0.25">
      <c r="A45" s="12" t="s">
        <v>27</v>
      </c>
      <c r="B45" s="2" t="s">
        <v>8</v>
      </c>
      <c r="C45" s="1">
        <v>4.2699899029999999</v>
      </c>
      <c r="D45" s="1">
        <v>4.2054496419999996</v>
      </c>
      <c r="E45" s="1">
        <v>4.8783130199999896</v>
      </c>
      <c r="F45" s="1">
        <v>5.1826764428571401</v>
      </c>
      <c r="G45" s="1">
        <v>6.8710392000000002</v>
      </c>
      <c r="H45" s="1">
        <v>12.211383699999899</v>
      </c>
      <c r="I45" s="1">
        <v>4.4738317759999999</v>
      </c>
      <c r="J45" s="1">
        <v>4.7338521040000003</v>
      </c>
      <c r="K45" s="1">
        <v>4.75294259</v>
      </c>
      <c r="L45" s="1">
        <v>4.6430487285714204</v>
      </c>
      <c r="M45" s="1">
        <v>7.5753096333333296</v>
      </c>
      <c r="N45" s="1">
        <v>13.996136199999899</v>
      </c>
    </row>
    <row r="46" spans="1:14" ht="15.6" x14ac:dyDescent="0.25">
      <c r="A46" s="12"/>
      <c r="B46" s="2" t="s">
        <v>9</v>
      </c>
      <c r="C46" s="1">
        <v>2.9544440980000002</v>
      </c>
      <c r="D46" s="1">
        <v>2.9766695369999998</v>
      </c>
      <c r="E46" s="1">
        <v>4.8964441599999997</v>
      </c>
      <c r="F46" s="1">
        <v>4.9839383428571402</v>
      </c>
      <c r="G46" s="1">
        <v>7.0279943333333303</v>
      </c>
      <c r="H46" s="1">
        <v>12.2805201</v>
      </c>
      <c r="I46" s="1">
        <v>3.1738006109999999</v>
      </c>
      <c r="J46" s="1">
        <v>3.3436596999999999</v>
      </c>
      <c r="K46" s="1">
        <v>4.8059668799999997</v>
      </c>
      <c r="L46" s="1">
        <v>4.6429907428571404</v>
      </c>
      <c r="M46" s="1">
        <v>7.6374198333333299</v>
      </c>
      <c r="N46" s="1">
        <v>14.0270416</v>
      </c>
    </row>
    <row r="47" spans="1:14" ht="15.6" x14ac:dyDescent="0.25">
      <c r="A47" s="12"/>
      <c r="B47" s="2" t="s">
        <v>1</v>
      </c>
      <c r="C47" s="1">
        <v>1.2683524669999999</v>
      </c>
      <c r="D47" s="1">
        <v>1.169183495</v>
      </c>
      <c r="E47" s="1">
        <v>0</v>
      </c>
      <c r="F47" s="1">
        <v>0</v>
      </c>
      <c r="G47" s="1">
        <v>0</v>
      </c>
      <c r="H47" s="1">
        <v>0</v>
      </c>
      <c r="I47" s="1">
        <v>1.255451627</v>
      </c>
      <c r="J47" s="1">
        <v>1.3369020139999901</v>
      </c>
      <c r="K47" s="1">
        <v>0</v>
      </c>
      <c r="L47" s="1">
        <v>0</v>
      </c>
      <c r="M47" s="1">
        <v>0</v>
      </c>
      <c r="N47" s="1">
        <v>0</v>
      </c>
    </row>
    <row r="48" spans="1:14" ht="15.6" x14ac:dyDescent="0.25">
      <c r="A48" s="12"/>
      <c r="B48" s="2" t="s">
        <v>10</v>
      </c>
      <c r="C48" s="1">
        <v>4.7193338000000001E-2</v>
      </c>
      <c r="D48" s="1">
        <v>5.9596610000000001E-2</v>
      </c>
      <c r="E48" s="1">
        <v>7.3978050000000004E-2</v>
      </c>
      <c r="F48" s="1">
        <v>0.311430442857142</v>
      </c>
      <c r="G48" s="1">
        <v>0.10282936666666601</v>
      </c>
      <c r="H48" s="1">
        <v>0.1162218</v>
      </c>
      <c r="I48" s="1">
        <v>4.4579538000000002E-2</v>
      </c>
      <c r="J48" s="1">
        <v>5.329039E-2</v>
      </c>
      <c r="K48" s="1">
        <v>0.10058884999999999</v>
      </c>
      <c r="L48" s="1">
        <v>0.122263757142857</v>
      </c>
      <c r="M48" s="1">
        <v>0.16326866666666601</v>
      </c>
      <c r="N48" s="1">
        <v>7.7094499999999996E-2</v>
      </c>
    </row>
    <row r="49" spans="1:14" ht="15.6" x14ac:dyDescent="0.25">
      <c r="A49" s="12"/>
      <c r="B49" s="2" t="s">
        <v>11</v>
      </c>
      <c r="C49" s="1">
        <v>0.12729944899999901</v>
      </c>
      <c r="D49" s="1">
        <v>0.14567264299999999</v>
      </c>
      <c r="E49" s="1">
        <v>0.20112268999999999</v>
      </c>
      <c r="F49" s="1">
        <v>0.18604954285714201</v>
      </c>
      <c r="G49" s="1">
        <v>0.72538250000000004</v>
      </c>
      <c r="H49" s="1">
        <v>0.25154959999999998</v>
      </c>
      <c r="I49" s="1">
        <v>0.24100730400000001</v>
      </c>
      <c r="J49" s="1">
        <v>0.39867371399999901</v>
      </c>
      <c r="K49" s="1">
        <v>0.22602211</v>
      </c>
      <c r="L49" s="1">
        <v>0.19304450000000001</v>
      </c>
      <c r="M49" s="1">
        <v>0.29306053333333298</v>
      </c>
      <c r="N49" s="1">
        <v>0.16956489999999999</v>
      </c>
    </row>
    <row r="50" spans="1:14" ht="15.6" x14ac:dyDescent="0.25">
      <c r="A50" s="12"/>
      <c r="B50" s="2" t="s">
        <v>12</v>
      </c>
      <c r="C50" s="1">
        <v>0.31533736800000001</v>
      </c>
      <c r="D50" s="1">
        <v>0.41967392799999997</v>
      </c>
      <c r="E50" s="1">
        <v>0.64000354000000004</v>
      </c>
      <c r="F50" s="1">
        <v>0.71732192857142796</v>
      </c>
      <c r="G50" s="1">
        <v>2.18526</v>
      </c>
      <c r="H50" s="1">
        <v>5.5362940999999903</v>
      </c>
      <c r="I50" s="1">
        <v>0.34980936000000001</v>
      </c>
      <c r="J50" s="1">
        <v>0.33813125399999999</v>
      </c>
      <c r="K50" s="1">
        <v>0.77219914999999995</v>
      </c>
      <c r="L50" s="1">
        <v>0.92314004285714202</v>
      </c>
      <c r="M50" s="1">
        <v>2.8870057</v>
      </c>
      <c r="N50" s="1">
        <v>7.4333190999999896</v>
      </c>
    </row>
    <row r="51" spans="1:14" ht="15.6" x14ac:dyDescent="0.25">
      <c r="A51" s="12"/>
      <c r="B51" s="2" t="s">
        <v>13</v>
      </c>
      <c r="C51" s="1">
        <v>2.5118072809999998</v>
      </c>
      <c r="D51" s="1">
        <v>2.4113229660000002</v>
      </c>
      <c r="E51" s="1">
        <v>4.0553179300000002</v>
      </c>
      <c r="F51" s="1">
        <v>4.0805668714285703</v>
      </c>
      <c r="G51" s="1">
        <v>4.1173518333333297</v>
      </c>
      <c r="H51" s="1">
        <v>6.4926763999999997</v>
      </c>
      <c r="I51" s="1">
        <v>2.5829839469999998</v>
      </c>
      <c r="J51" s="1">
        <v>2.606854732</v>
      </c>
      <c r="K51" s="1">
        <v>3.8077456199999999</v>
      </c>
      <c r="L51" s="1">
        <v>3.5268061999999998</v>
      </c>
      <c r="M51" s="1">
        <v>4.4573535999999896</v>
      </c>
      <c r="N51" s="1">
        <v>6.4241576</v>
      </c>
    </row>
    <row r="52" spans="1:14" ht="15.6" x14ac:dyDescent="0.25">
      <c r="A52" s="12"/>
      <c r="B52" s="2" t="s">
        <v>14</v>
      </c>
      <c r="C52" s="1">
        <v>4.9402985074626802</v>
      </c>
      <c r="D52" s="1">
        <v>4.9356435643564298</v>
      </c>
      <c r="E52" s="1">
        <v>5</v>
      </c>
      <c r="F52" s="1">
        <v>1.86486486486486</v>
      </c>
      <c r="G52" s="1">
        <v>1.57894736842105</v>
      </c>
      <c r="H52" s="1">
        <v>1</v>
      </c>
      <c r="I52" s="1">
        <v>5.0049999999999999</v>
      </c>
      <c r="J52" s="1">
        <v>4.9261083743842304</v>
      </c>
      <c r="K52" s="1">
        <v>4.0769230769230704</v>
      </c>
      <c r="L52" s="1">
        <v>3.38095238095238</v>
      </c>
      <c r="M52" s="1">
        <v>1.5</v>
      </c>
      <c r="N52" s="1">
        <v>1</v>
      </c>
    </row>
    <row r="53" spans="1:14" x14ac:dyDescent="0.25">
      <c r="C53" s="9"/>
    </row>
    <row r="54" spans="1:14" ht="15.6" x14ac:dyDescent="0.25">
      <c r="A54" s="12" t="s">
        <v>32</v>
      </c>
      <c r="B54" s="2" t="s">
        <v>8</v>
      </c>
      <c r="C54" s="1">
        <v>4.247855779</v>
      </c>
      <c r="D54" s="1">
        <v>4.4430694099999997</v>
      </c>
      <c r="E54" s="1">
        <v>5.4523985399999999</v>
      </c>
      <c r="F54" s="1">
        <v>5.8998815857142803</v>
      </c>
      <c r="G54" s="1">
        <v>6.5751491</v>
      </c>
      <c r="H54" s="1">
        <v>10.961577</v>
      </c>
      <c r="I54" s="1">
        <v>4.1948038009999999</v>
      </c>
      <c r="J54" s="1">
        <v>4.6845217379999999</v>
      </c>
      <c r="K54" s="1">
        <v>4.40019194</v>
      </c>
      <c r="L54" s="1">
        <v>5.4843055428571397</v>
      </c>
      <c r="M54" s="1">
        <v>7.8177006333333301</v>
      </c>
      <c r="N54" s="1">
        <v>10.917357300000001</v>
      </c>
    </row>
    <row r="55" spans="1:14" ht="15.6" x14ac:dyDescent="0.25">
      <c r="A55" s="12"/>
      <c r="B55" s="2" t="s">
        <v>9</v>
      </c>
      <c r="C55" s="1">
        <v>2.8664958970000001</v>
      </c>
      <c r="D55" s="1">
        <v>3.0637612590000001</v>
      </c>
      <c r="E55" s="1">
        <v>5.4002134899999996</v>
      </c>
      <c r="F55" s="1">
        <v>5.9133735571428501</v>
      </c>
      <c r="G55" s="1">
        <v>6.8995414000000004</v>
      </c>
      <c r="H55" s="1">
        <v>10.97423</v>
      </c>
      <c r="I55" s="1">
        <v>2.8511564109999998</v>
      </c>
      <c r="J55" s="1">
        <v>3.4006892610000001</v>
      </c>
      <c r="K55" s="1">
        <v>4.3855916299999897</v>
      </c>
      <c r="L55" s="1">
        <v>5.4608243714285702</v>
      </c>
      <c r="M55" s="1">
        <v>7.73653413333333</v>
      </c>
      <c r="N55" s="1">
        <v>10.8661201</v>
      </c>
    </row>
    <row r="56" spans="1:14" ht="15.6" x14ac:dyDescent="0.25">
      <c r="A56" s="12"/>
      <c r="B56" s="2" t="s">
        <v>1</v>
      </c>
      <c r="C56" s="1">
        <v>1.2800051289999901</v>
      </c>
      <c r="D56" s="1">
        <v>1.3002800449999901</v>
      </c>
      <c r="E56" s="1">
        <v>0</v>
      </c>
      <c r="F56" s="1">
        <v>0</v>
      </c>
      <c r="G56" s="1">
        <v>0</v>
      </c>
      <c r="H56" s="1">
        <v>0</v>
      </c>
      <c r="I56" s="1">
        <v>1.276749581</v>
      </c>
      <c r="J56" s="1">
        <v>1.230046073</v>
      </c>
      <c r="K56" s="1">
        <v>0</v>
      </c>
      <c r="L56" s="1">
        <v>0</v>
      </c>
      <c r="M56" s="1">
        <v>0</v>
      </c>
      <c r="N56" s="1">
        <v>0</v>
      </c>
    </row>
    <row r="57" spans="1:14" ht="15.6" x14ac:dyDescent="0.25">
      <c r="A57" s="12"/>
      <c r="B57" s="2" t="s">
        <v>10</v>
      </c>
      <c r="C57" s="1">
        <v>0.10135475299999901</v>
      </c>
      <c r="D57" s="1">
        <v>7.9028106000000001E-2</v>
      </c>
      <c r="E57" s="1">
        <v>0.14993207</v>
      </c>
      <c r="F57" s="1">
        <v>0.29134297142857102</v>
      </c>
      <c r="G57" s="1">
        <v>0.165018833333333</v>
      </c>
      <c r="H57" s="1">
        <v>8.76363E-2</v>
      </c>
      <c r="I57" s="1">
        <v>6.6897808999999905E-2</v>
      </c>
      <c r="J57" s="1">
        <v>5.3786404000000003E-2</v>
      </c>
      <c r="K57" s="1">
        <v>0.112113899999999</v>
      </c>
      <c r="L57" s="1">
        <v>0.12817337142857099</v>
      </c>
      <c r="M57" s="1">
        <v>0.193844566666666</v>
      </c>
      <c r="N57" s="1">
        <v>0.13570360000000001</v>
      </c>
    </row>
    <row r="58" spans="1:14" ht="15.6" x14ac:dyDescent="0.25">
      <c r="A58" s="12"/>
      <c r="B58" s="2" t="s">
        <v>11</v>
      </c>
      <c r="C58" s="1">
        <v>0.16539557499999999</v>
      </c>
      <c r="D58" s="1">
        <v>0.18936983099999999</v>
      </c>
      <c r="E58" s="1">
        <v>0.15445647000000001</v>
      </c>
      <c r="F58" s="1">
        <v>0.34162091428571401</v>
      </c>
      <c r="G58" s="1">
        <v>0.84407089999999996</v>
      </c>
      <c r="H58" s="1">
        <v>0.15169540000000001</v>
      </c>
      <c r="I58" s="1">
        <v>0.26093114099999998</v>
      </c>
      <c r="J58" s="1">
        <v>0.31634585199999998</v>
      </c>
      <c r="K58" s="1">
        <v>0.15397084</v>
      </c>
      <c r="L58" s="1">
        <v>0.18635267142857101</v>
      </c>
      <c r="M58" s="1">
        <v>0.28981489999999999</v>
      </c>
      <c r="N58" s="1">
        <v>0.2350661</v>
      </c>
    </row>
    <row r="59" spans="1:14" ht="15.6" x14ac:dyDescent="0.25">
      <c r="A59" s="12"/>
      <c r="B59" s="2" t="s">
        <v>12</v>
      </c>
      <c r="C59" s="1">
        <v>0.43964124599999999</v>
      </c>
      <c r="D59" s="1">
        <v>0.32378410400000002</v>
      </c>
      <c r="E59" s="1">
        <v>0.55648551999999996</v>
      </c>
      <c r="F59" s="1">
        <v>0.40692232857142802</v>
      </c>
      <c r="G59" s="1">
        <v>1.87622046666666</v>
      </c>
      <c r="H59" s="1">
        <v>6.1061750999999997</v>
      </c>
      <c r="I59" s="1">
        <v>0.36435758600000001</v>
      </c>
      <c r="J59" s="1">
        <v>0.491922321</v>
      </c>
      <c r="K59" s="1">
        <v>1.3072598</v>
      </c>
      <c r="L59" s="1">
        <v>0.95374389999999998</v>
      </c>
      <c r="M59" s="1">
        <v>1.8675386333333299</v>
      </c>
      <c r="N59" s="1">
        <v>3.7374592999999998</v>
      </c>
    </row>
    <row r="60" spans="1:14" ht="15.6" x14ac:dyDescent="0.25">
      <c r="A60" s="12"/>
      <c r="B60" s="2" t="s">
        <v>13</v>
      </c>
      <c r="C60" s="1">
        <v>2.261459076</v>
      </c>
      <c r="D60" s="1">
        <v>2.550607324</v>
      </c>
      <c r="E60" s="1">
        <v>4.6892715000000003</v>
      </c>
      <c r="F60" s="1">
        <v>5.1648303142857097</v>
      </c>
      <c r="G60" s="1">
        <v>4.1792500333333296</v>
      </c>
      <c r="H60" s="1">
        <v>4.7163595000000003</v>
      </c>
      <c r="I60" s="1">
        <v>2.2258676839999998</v>
      </c>
      <c r="J60" s="1">
        <v>2.592421088</v>
      </c>
      <c r="K60" s="1">
        <v>2.9243609899999998</v>
      </c>
      <c r="L60" s="1">
        <v>4.3207278000000002</v>
      </c>
      <c r="M60" s="1">
        <v>5.5791805999999999</v>
      </c>
      <c r="N60" s="1">
        <v>6.8935947000000004</v>
      </c>
    </row>
    <row r="61" spans="1:14" ht="15.6" x14ac:dyDescent="0.25">
      <c r="A61" s="12"/>
      <c r="B61" s="2" t="s">
        <v>14</v>
      </c>
      <c r="C61" s="1">
        <v>4.8878048780487804</v>
      </c>
      <c r="D61" s="1">
        <v>4.9851485148514803</v>
      </c>
      <c r="E61" s="1">
        <v>4.7272727272727204</v>
      </c>
      <c r="F61" s="1">
        <v>1.8684210526315701</v>
      </c>
      <c r="G61" s="1">
        <v>1.6315789473684199</v>
      </c>
      <c r="H61" s="1">
        <v>1</v>
      </c>
      <c r="I61" s="1">
        <v>4.7980769230769198</v>
      </c>
      <c r="J61" s="1">
        <v>5.0049751243780998</v>
      </c>
      <c r="K61" s="1">
        <v>4.4761904761904701</v>
      </c>
      <c r="L61" s="1">
        <v>3.65</v>
      </c>
      <c r="M61" s="1">
        <v>1.45</v>
      </c>
      <c r="N61" s="1">
        <v>1</v>
      </c>
    </row>
    <row r="62" spans="1:14" x14ac:dyDescent="0.25">
      <c r="C62" s="9"/>
    </row>
    <row r="63" spans="1:14" ht="15.6" x14ac:dyDescent="0.25">
      <c r="A63" s="12" t="s">
        <v>31</v>
      </c>
      <c r="B63" s="2" t="s">
        <v>8</v>
      </c>
      <c r="C63" s="1">
        <v>4.2964092860000003</v>
      </c>
      <c r="D63" s="1">
        <v>4.2159225329999996</v>
      </c>
      <c r="E63" s="1">
        <v>5.9122831099999997</v>
      </c>
      <c r="F63" s="1">
        <v>4.7656749857142797</v>
      </c>
      <c r="G63" s="1">
        <v>7.8339096666666599</v>
      </c>
      <c r="H63" s="1">
        <v>11.1519011</v>
      </c>
      <c r="I63" s="1">
        <v>3.8907269269999998</v>
      </c>
      <c r="J63" s="1">
        <v>4.608687025</v>
      </c>
      <c r="K63" s="1">
        <v>5.5039103999999996</v>
      </c>
      <c r="L63" s="1">
        <v>6.2082384285714198</v>
      </c>
      <c r="M63" s="1">
        <v>6.8614802666666597</v>
      </c>
      <c r="N63" s="1">
        <v>12.2949568</v>
      </c>
    </row>
    <row r="64" spans="1:14" ht="15.6" x14ac:dyDescent="0.25">
      <c r="A64" s="12"/>
      <c r="B64" s="2" t="s">
        <v>9</v>
      </c>
      <c r="C64" s="1">
        <v>2.8820610580000001</v>
      </c>
      <c r="D64" s="1">
        <v>3.009472401</v>
      </c>
      <c r="E64" s="1">
        <v>5.7315266100000004</v>
      </c>
      <c r="F64" s="1">
        <v>4.7407013857142797</v>
      </c>
      <c r="G64" s="1">
        <v>7.7001611666666596</v>
      </c>
      <c r="H64" s="1">
        <v>11.1540722</v>
      </c>
      <c r="I64" s="1">
        <v>2.8716883709999999</v>
      </c>
      <c r="J64" s="1">
        <v>3.22570140599999</v>
      </c>
      <c r="K64" s="1">
        <v>5.4862263000000002</v>
      </c>
      <c r="L64" s="1">
        <v>6.2210755714285702</v>
      </c>
      <c r="M64" s="1">
        <v>6.8816404999999996</v>
      </c>
      <c r="N64" s="1">
        <v>12.3271719</v>
      </c>
    </row>
    <row r="65" spans="1:14" ht="15.6" x14ac:dyDescent="0.25">
      <c r="A65" s="12"/>
      <c r="B65" s="2" t="s">
        <v>1</v>
      </c>
      <c r="C65" s="1">
        <v>1.2730775459999999</v>
      </c>
      <c r="D65" s="1">
        <v>1.1668801049999999</v>
      </c>
      <c r="E65" s="1">
        <v>0</v>
      </c>
      <c r="F65" s="1">
        <v>0</v>
      </c>
      <c r="G65" s="1">
        <v>0</v>
      </c>
      <c r="H65" s="1">
        <v>0</v>
      </c>
      <c r="I65" s="1">
        <v>0.95944078399999999</v>
      </c>
      <c r="J65" s="1">
        <v>1.2995328820000001</v>
      </c>
      <c r="K65" s="1">
        <v>0</v>
      </c>
      <c r="L65" s="1">
        <v>0</v>
      </c>
      <c r="M65" s="1">
        <v>0</v>
      </c>
      <c r="N65" s="1">
        <v>0</v>
      </c>
    </row>
    <row r="66" spans="1:14" ht="15.6" x14ac:dyDescent="0.25">
      <c r="A66" s="12"/>
      <c r="B66" s="2" t="s">
        <v>10</v>
      </c>
      <c r="C66" s="1">
        <v>0.14127068200000001</v>
      </c>
      <c r="D66" s="1">
        <v>3.9570027000000001E-2</v>
      </c>
      <c r="E66" s="1">
        <v>0.36067765999999901</v>
      </c>
      <c r="F66" s="1">
        <v>0.16865622857142801</v>
      </c>
      <c r="G66" s="1">
        <v>0.37025723333333299</v>
      </c>
      <c r="H66" s="1">
        <v>0.103676899999999</v>
      </c>
      <c r="I66" s="1">
        <v>5.9597772E-2</v>
      </c>
      <c r="J66" s="1">
        <v>8.3452736999999999E-2</v>
      </c>
      <c r="K66" s="1">
        <v>0.12590108999999999</v>
      </c>
      <c r="L66" s="1">
        <v>8.9814514285714298E-2</v>
      </c>
      <c r="M66" s="1">
        <v>0.15268126666666601</v>
      </c>
      <c r="N66" s="1">
        <v>0.1002108</v>
      </c>
    </row>
    <row r="67" spans="1:14" ht="15.6" x14ac:dyDescent="0.25">
      <c r="A67" s="12"/>
      <c r="B67" s="2" t="s">
        <v>11</v>
      </c>
      <c r="C67" s="1">
        <v>0.1891507</v>
      </c>
      <c r="D67" s="1">
        <v>0.179431181</v>
      </c>
      <c r="E67" s="1">
        <v>0.20650601999999901</v>
      </c>
      <c r="F67" s="1">
        <v>0.22642582857142801</v>
      </c>
      <c r="G67" s="1">
        <v>0.40884943333333301</v>
      </c>
      <c r="H67" s="1">
        <v>0.16083020000000001</v>
      </c>
      <c r="I67" s="1">
        <v>0.247016074</v>
      </c>
      <c r="J67" s="1">
        <v>0.42001419299999998</v>
      </c>
      <c r="K67" s="1">
        <v>0.16279024</v>
      </c>
      <c r="L67" s="1">
        <v>0.24523708571428501</v>
      </c>
      <c r="M67" s="1">
        <v>0.30293953333333301</v>
      </c>
      <c r="N67" s="1">
        <v>0.17664869999999999</v>
      </c>
    </row>
    <row r="68" spans="1:14" ht="15.6" x14ac:dyDescent="0.25">
      <c r="A68" s="12"/>
      <c r="B68" s="2" t="s">
        <v>12</v>
      </c>
      <c r="C68" s="1">
        <v>0.40711361499999998</v>
      </c>
      <c r="D68" s="1">
        <v>0.339697745</v>
      </c>
      <c r="E68" s="1">
        <v>0.52940977</v>
      </c>
      <c r="F68" s="1">
        <v>0.81467484285714198</v>
      </c>
      <c r="G68" s="1">
        <v>3.13536066666666</v>
      </c>
      <c r="H68" s="1">
        <v>6.4677099</v>
      </c>
      <c r="I68" s="1">
        <v>0.44252374499999902</v>
      </c>
      <c r="J68" s="1">
        <v>0.32919865100000001</v>
      </c>
      <c r="K68" s="1">
        <v>0.91090466999999997</v>
      </c>
      <c r="L68" s="1">
        <v>1.43427032857142</v>
      </c>
      <c r="M68" s="1">
        <v>1.9906841333333301</v>
      </c>
      <c r="N68" s="1">
        <v>6.0414053000000001</v>
      </c>
    </row>
    <row r="69" spans="1:14" ht="15.6" x14ac:dyDescent="0.25">
      <c r="A69" s="12"/>
      <c r="B69" s="2" t="s">
        <v>13</v>
      </c>
      <c r="C69" s="1">
        <v>2.2857967429999899</v>
      </c>
      <c r="D69" s="1">
        <v>2.490343475</v>
      </c>
      <c r="E69" s="1">
        <v>4.9956108199999996</v>
      </c>
      <c r="F69" s="1">
        <v>3.6996007142857099</v>
      </c>
      <c r="G69" s="1">
        <v>4.1559510666666597</v>
      </c>
      <c r="H69" s="1">
        <v>4.5255320999999897</v>
      </c>
      <c r="I69" s="1">
        <v>2.1821485520000001</v>
      </c>
      <c r="J69" s="1">
        <v>2.4764885620000001</v>
      </c>
      <c r="K69" s="1">
        <v>4.4125313899999998</v>
      </c>
      <c r="L69" s="1">
        <v>4.5415681571428497</v>
      </c>
      <c r="M69" s="1">
        <v>4.58801683333333</v>
      </c>
      <c r="N69" s="1">
        <v>6.1091179000000002</v>
      </c>
    </row>
    <row r="70" spans="1:14" ht="15.6" x14ac:dyDescent="0.25">
      <c r="A70" s="12"/>
      <c r="B70" s="2" t="s">
        <v>14</v>
      </c>
      <c r="C70" s="1">
        <v>4.9310344827586201</v>
      </c>
      <c r="D70" s="1">
        <v>4.9257425742574199</v>
      </c>
      <c r="E70" s="1">
        <v>4.6666666666666599</v>
      </c>
      <c r="F70" s="1">
        <v>1.7250000000000001</v>
      </c>
      <c r="G70" s="1">
        <v>1.45</v>
      </c>
      <c r="H70" s="1">
        <v>1</v>
      </c>
      <c r="I70" s="1">
        <v>4.9554455445544496</v>
      </c>
      <c r="J70" s="1">
        <v>4.8439024390243901</v>
      </c>
      <c r="K70" s="1">
        <v>4.8181818181818103</v>
      </c>
      <c r="L70" s="1">
        <v>3.5</v>
      </c>
      <c r="M70" s="1">
        <v>1.57894736842105</v>
      </c>
      <c r="N70" s="1">
        <v>1</v>
      </c>
    </row>
    <row r="71" spans="1:14" x14ac:dyDescent="0.25">
      <c r="C71" s="9"/>
    </row>
    <row r="72" spans="1:14" ht="15.6" x14ac:dyDescent="0.25">
      <c r="A72" s="12" t="s">
        <v>30</v>
      </c>
      <c r="B72" s="2" t="s">
        <v>8</v>
      </c>
      <c r="C72" s="1">
        <v>3.9086862059999898</v>
      </c>
      <c r="D72" s="1">
        <v>3.959711977</v>
      </c>
      <c r="E72" s="1">
        <v>5.1439859199999898</v>
      </c>
      <c r="F72" s="1">
        <v>5.1422060142857102</v>
      </c>
      <c r="G72" s="1">
        <v>6.8224091333333297</v>
      </c>
      <c r="H72" s="1">
        <v>11.688136800000001</v>
      </c>
      <c r="I72" s="1">
        <v>4.0629351009999999</v>
      </c>
      <c r="J72" s="1">
        <v>3.9886593539999899</v>
      </c>
      <c r="K72" s="1">
        <v>4.0564652499999996</v>
      </c>
      <c r="L72" s="1">
        <v>4.8360085285714201</v>
      </c>
      <c r="M72" s="1">
        <v>7.4435297666666598</v>
      </c>
      <c r="N72" s="1">
        <v>12.9205191</v>
      </c>
    </row>
    <row r="73" spans="1:14" ht="15.6" x14ac:dyDescent="0.25">
      <c r="A73" s="12"/>
      <c r="B73" s="2" t="s">
        <v>9</v>
      </c>
      <c r="C73" s="1">
        <v>2.643375249</v>
      </c>
      <c r="D73" s="1">
        <v>2.828625078</v>
      </c>
      <c r="E73" s="1">
        <v>5.2494764699999896</v>
      </c>
      <c r="F73" s="1">
        <v>5.1713746857142802</v>
      </c>
      <c r="G73" s="1">
        <v>6.8216393000000002</v>
      </c>
      <c r="H73" s="1">
        <v>11.720071300000001</v>
      </c>
      <c r="I73" s="1">
        <v>2.9558957549999998</v>
      </c>
      <c r="J73" s="1">
        <v>2.9543025299999899</v>
      </c>
      <c r="K73" s="1">
        <v>4.06986297</v>
      </c>
      <c r="L73" s="1">
        <v>4.7321112428571404</v>
      </c>
      <c r="M73" s="1">
        <v>7.4738055000000001</v>
      </c>
      <c r="N73" s="1">
        <v>12.9698601</v>
      </c>
    </row>
    <row r="74" spans="1:14" ht="15.6" x14ac:dyDescent="0.25">
      <c r="A74" s="12"/>
      <c r="B74" s="2" t="s">
        <v>1</v>
      </c>
      <c r="C74" s="1">
        <v>1.2297995879999899</v>
      </c>
      <c r="D74" s="1">
        <v>1.101400639</v>
      </c>
      <c r="E74" s="1">
        <v>0</v>
      </c>
      <c r="F74" s="1">
        <v>0</v>
      </c>
      <c r="G74" s="1">
        <v>0</v>
      </c>
      <c r="H74" s="1">
        <v>0</v>
      </c>
      <c r="I74" s="1">
        <v>1.040780743</v>
      </c>
      <c r="J74" s="1">
        <v>0.99465983700000005</v>
      </c>
      <c r="K74" s="1">
        <v>0</v>
      </c>
      <c r="L74" s="1">
        <v>0</v>
      </c>
      <c r="M74" s="1">
        <v>0</v>
      </c>
      <c r="N74" s="1">
        <v>0</v>
      </c>
    </row>
    <row r="75" spans="1:14" ht="15.6" x14ac:dyDescent="0.25">
      <c r="A75" s="12"/>
      <c r="B75" s="2" t="s">
        <v>10</v>
      </c>
      <c r="C75" s="1">
        <v>3.5511369000000001E-2</v>
      </c>
      <c r="D75" s="1">
        <v>2.9686259999999999E-2</v>
      </c>
      <c r="E75" s="1">
        <v>0.19086539999999999</v>
      </c>
      <c r="F75" s="1">
        <v>0.15964024285714201</v>
      </c>
      <c r="G75" s="1">
        <v>6.9508299999999995E-2</v>
      </c>
      <c r="H75" s="1">
        <v>6.8294800000000003E-2</v>
      </c>
      <c r="I75" s="1">
        <v>6.6258602999999999E-2</v>
      </c>
      <c r="J75" s="1">
        <v>3.9696987000000003E-2</v>
      </c>
      <c r="K75" s="1">
        <v>0.11955687</v>
      </c>
      <c r="L75" s="1">
        <v>0.188106942857142</v>
      </c>
      <c r="M75" s="1">
        <v>0.15633066666666601</v>
      </c>
      <c r="N75" s="1">
        <v>7.4556200000000003E-2</v>
      </c>
    </row>
    <row r="76" spans="1:14" ht="15.6" x14ac:dyDescent="0.25">
      <c r="A76" s="12"/>
      <c r="B76" s="2" t="s">
        <v>11</v>
      </c>
      <c r="C76" s="1">
        <v>0.110634622</v>
      </c>
      <c r="D76" s="1">
        <v>0.16332165100000001</v>
      </c>
      <c r="E76" s="1">
        <v>0.32044683000000002</v>
      </c>
      <c r="F76" s="1">
        <v>0.242620871428571</v>
      </c>
      <c r="G76" s="1">
        <v>0.25180789999999997</v>
      </c>
      <c r="H76" s="1">
        <v>0.16319810000000001</v>
      </c>
      <c r="I76" s="1">
        <v>0.214847652</v>
      </c>
      <c r="J76" s="1">
        <v>0.32195966100000001</v>
      </c>
      <c r="K76" s="1">
        <v>0.16968491999999999</v>
      </c>
      <c r="L76" s="1">
        <v>0.115054828571428</v>
      </c>
      <c r="M76" s="1">
        <v>0.338212866666666</v>
      </c>
      <c r="N76" s="1">
        <v>0.23185339999999999</v>
      </c>
    </row>
    <row r="77" spans="1:14" ht="15.6" x14ac:dyDescent="0.25">
      <c r="A77" s="12"/>
      <c r="B77" s="2" t="s">
        <v>12</v>
      </c>
      <c r="C77" s="1">
        <v>0.25803987099999998</v>
      </c>
      <c r="D77" s="1">
        <v>0.27284204699999998</v>
      </c>
      <c r="E77" s="1">
        <v>0.32505277999999999</v>
      </c>
      <c r="F77" s="1">
        <v>0.76337937142857104</v>
      </c>
      <c r="G77" s="1">
        <v>2.0069496</v>
      </c>
      <c r="H77" s="1">
        <v>7.3582130000000001</v>
      </c>
      <c r="I77" s="1">
        <v>0.40442395599999997</v>
      </c>
      <c r="J77" s="1">
        <v>0.38323054099999998</v>
      </c>
      <c r="K77" s="1">
        <v>0.63392137000000004</v>
      </c>
      <c r="L77" s="1">
        <v>1.07377228571428</v>
      </c>
      <c r="M77" s="1">
        <v>1.3736936333333301</v>
      </c>
      <c r="N77" s="1">
        <v>8.1563003999999992</v>
      </c>
    </row>
    <row r="78" spans="1:14" ht="15.6" x14ac:dyDescent="0.25">
      <c r="A78" s="12"/>
      <c r="B78" s="2" t="s">
        <v>13</v>
      </c>
      <c r="C78" s="1">
        <v>2.2747007560000001</v>
      </c>
      <c r="D78" s="1">
        <v>2.3924613799999999</v>
      </c>
      <c r="E78" s="1">
        <v>4.6039768600000004</v>
      </c>
      <c r="F78" s="1">
        <v>4.1653744428571402</v>
      </c>
      <c r="G78" s="1">
        <v>4.5628817999999898</v>
      </c>
      <c r="H78" s="1">
        <v>4.1986602</v>
      </c>
      <c r="I78" s="1">
        <v>2.33662414699999</v>
      </c>
      <c r="J78" s="1">
        <v>2.2491123279999998</v>
      </c>
      <c r="K78" s="1">
        <v>3.2662566800000001</v>
      </c>
      <c r="L78" s="1">
        <v>3.5432841285714201</v>
      </c>
      <c r="M78" s="1">
        <v>5.7618989999999997</v>
      </c>
      <c r="N78" s="1">
        <v>4.5817062999999996</v>
      </c>
    </row>
    <row r="79" spans="1:14" ht="15.6" x14ac:dyDescent="0.25">
      <c r="A79" s="12"/>
      <c r="B79" s="2" t="s">
        <v>14</v>
      </c>
      <c r="C79" s="1">
        <v>4.8173076923076898</v>
      </c>
      <c r="D79" s="1">
        <v>4.8829268292682899</v>
      </c>
      <c r="E79" s="1">
        <v>4.95</v>
      </c>
      <c r="F79" s="1">
        <v>1.7749999999999999</v>
      </c>
      <c r="G79" s="1">
        <v>1.5</v>
      </c>
      <c r="H79" s="1">
        <v>1</v>
      </c>
      <c r="I79" s="1">
        <v>4.9504950495049496</v>
      </c>
      <c r="J79" s="1">
        <v>4.8038277511961702</v>
      </c>
      <c r="K79" s="1">
        <v>4.8499999999999996</v>
      </c>
      <c r="L79" s="1">
        <v>3.4736842105263102</v>
      </c>
      <c r="M79" s="1">
        <v>1.5</v>
      </c>
      <c r="N79" s="1">
        <v>1</v>
      </c>
    </row>
    <row r="80" spans="1:14" x14ac:dyDescent="0.25">
      <c r="C80" s="9"/>
    </row>
    <row r="81" spans="1:14" ht="15.6" x14ac:dyDescent="0.25">
      <c r="A81" s="12" t="s">
        <v>29</v>
      </c>
      <c r="B81" s="2" t="s">
        <v>8</v>
      </c>
      <c r="C81" s="1">
        <v>4.1067539479999997</v>
      </c>
      <c r="D81" s="1">
        <v>3.72340431999999</v>
      </c>
      <c r="E81" s="1">
        <v>4.2003622500000004</v>
      </c>
      <c r="F81" s="1">
        <v>5.2335805142857099</v>
      </c>
      <c r="G81" s="1">
        <v>6.9525494333333304</v>
      </c>
      <c r="H81" s="1">
        <v>11.3243046</v>
      </c>
      <c r="I81" s="1">
        <v>3.9283802539999999</v>
      </c>
      <c r="J81" s="1">
        <v>3.9483627640000001</v>
      </c>
      <c r="K81" s="1">
        <v>4.3700410500000002</v>
      </c>
      <c r="L81" s="1">
        <v>5.1575571857142801</v>
      </c>
      <c r="M81" s="1">
        <v>6.8903184333333298</v>
      </c>
      <c r="N81" s="1">
        <v>11.138222900000001</v>
      </c>
    </row>
    <row r="82" spans="1:14" ht="15.6" x14ac:dyDescent="0.25">
      <c r="A82" s="12"/>
      <c r="B82" s="2" t="s">
        <v>9</v>
      </c>
      <c r="C82" s="1">
        <v>2.7150409780000002</v>
      </c>
      <c r="D82" s="1">
        <v>2.609074085</v>
      </c>
      <c r="E82" s="1">
        <v>4.2061899900000004</v>
      </c>
      <c r="F82" s="1">
        <v>4.9426943857142804</v>
      </c>
      <c r="G82" s="1">
        <v>6.9458822666666604</v>
      </c>
      <c r="H82" s="1">
        <v>11.211630899999999</v>
      </c>
      <c r="I82" s="1">
        <v>2.67900202</v>
      </c>
      <c r="J82" s="1">
        <v>2.8033054810000002</v>
      </c>
      <c r="K82" s="1">
        <v>4.3770682299999999</v>
      </c>
      <c r="L82" s="1">
        <v>5.1795484571428503</v>
      </c>
      <c r="M82" s="1">
        <v>6.8623992666666602</v>
      </c>
      <c r="N82" s="1">
        <v>11.0511775999999</v>
      </c>
    </row>
    <row r="83" spans="1:14" ht="15.6" x14ac:dyDescent="0.25">
      <c r="A83" s="12"/>
      <c r="B83" s="2" t="s">
        <v>1</v>
      </c>
      <c r="C83" s="1">
        <v>1.340819904</v>
      </c>
      <c r="D83" s="1">
        <v>1.045042976</v>
      </c>
      <c r="E83" s="1">
        <v>0</v>
      </c>
      <c r="F83" s="1">
        <v>0</v>
      </c>
      <c r="G83" s="1">
        <v>0</v>
      </c>
      <c r="H83" s="1">
        <v>0</v>
      </c>
      <c r="I83" s="1">
        <v>1.1825184739999901</v>
      </c>
      <c r="J83" s="1">
        <v>1.036440228</v>
      </c>
      <c r="K83" s="1">
        <v>0</v>
      </c>
      <c r="L83" s="1">
        <v>0</v>
      </c>
      <c r="M83" s="1">
        <v>0</v>
      </c>
      <c r="N83" s="1">
        <v>0</v>
      </c>
    </row>
    <row r="84" spans="1:14" ht="15.6" x14ac:dyDescent="0.25">
      <c r="A84" s="12"/>
      <c r="B84" s="2" t="s">
        <v>10</v>
      </c>
      <c r="C84" s="1">
        <v>5.0893066000000001E-2</v>
      </c>
      <c r="D84" s="1">
        <v>6.9287259000000004E-2</v>
      </c>
      <c r="E84" s="1">
        <v>9.0901539999999906E-2</v>
      </c>
      <c r="F84" s="1">
        <v>0.50470935714285703</v>
      </c>
      <c r="G84" s="1">
        <v>0.17561123333333301</v>
      </c>
      <c r="H84" s="1">
        <v>0.2020834</v>
      </c>
      <c r="I84" s="1">
        <v>6.6859759999999893E-2</v>
      </c>
      <c r="J84" s="1">
        <v>0.108617054999999</v>
      </c>
      <c r="K84" s="1">
        <v>9.0328060000000002E-2</v>
      </c>
      <c r="L84" s="1">
        <v>8.5131871428571398E-2</v>
      </c>
      <c r="M84" s="1">
        <v>0.111987166666666</v>
      </c>
      <c r="N84" s="1">
        <v>0.22996150000000001</v>
      </c>
    </row>
    <row r="85" spans="1:14" ht="15.6" x14ac:dyDescent="0.25">
      <c r="A85" s="12"/>
      <c r="B85" s="2" t="s">
        <v>11</v>
      </c>
      <c r="C85" s="1">
        <v>0.12410552599999999</v>
      </c>
      <c r="D85" s="1">
        <v>0.16392488899999999</v>
      </c>
      <c r="E85" s="1">
        <v>0.13632053999999999</v>
      </c>
      <c r="F85" s="1">
        <v>0.38433821428571402</v>
      </c>
      <c r="G85" s="1">
        <v>0.26479459999999999</v>
      </c>
      <c r="H85" s="1">
        <v>0.15461320000000001</v>
      </c>
      <c r="I85" s="1">
        <v>0.29031062899999999</v>
      </c>
      <c r="J85" s="1">
        <v>0.34350750799999902</v>
      </c>
      <c r="K85" s="1">
        <v>0.20753251</v>
      </c>
      <c r="L85" s="1">
        <v>0.14515721428571399</v>
      </c>
      <c r="M85" s="1">
        <v>0.2765743</v>
      </c>
      <c r="N85" s="1">
        <v>0.20745620000000001</v>
      </c>
    </row>
    <row r="86" spans="1:14" ht="15.6" x14ac:dyDescent="0.25">
      <c r="A86" s="12"/>
      <c r="B86" s="2" t="s">
        <v>12</v>
      </c>
      <c r="C86" s="1">
        <v>0.29662721999999903</v>
      </c>
      <c r="D86" s="1">
        <v>0.27841885900000002</v>
      </c>
      <c r="E86" s="1">
        <v>0.63764882999999895</v>
      </c>
      <c r="F86" s="1">
        <v>0.82254389999999999</v>
      </c>
      <c r="G86" s="1">
        <v>1.7976123666666599</v>
      </c>
      <c r="H86" s="1">
        <v>6.4444971999999998</v>
      </c>
      <c r="I86" s="1">
        <v>0.28322656099999999</v>
      </c>
      <c r="J86" s="1">
        <v>0.29603815500000003</v>
      </c>
      <c r="K86" s="1">
        <v>0.61768411000000001</v>
      </c>
      <c r="L86" s="1">
        <v>0.83951394285714198</v>
      </c>
      <c r="M86" s="1">
        <v>1.7246030666666601</v>
      </c>
      <c r="N86" s="1">
        <v>6.1948696999999999</v>
      </c>
    </row>
    <row r="87" spans="1:14" ht="15.6" x14ac:dyDescent="0.25">
      <c r="A87" s="12"/>
      <c r="B87" s="2" t="s">
        <v>13</v>
      </c>
      <c r="C87" s="1">
        <v>2.2943082319999899</v>
      </c>
      <c r="D87" s="1">
        <v>2.16673033699999</v>
      </c>
      <c r="E87" s="1">
        <v>3.4322206199999998</v>
      </c>
      <c r="F87" s="1">
        <v>3.73581227142857</v>
      </c>
      <c r="G87" s="1">
        <v>4.8834752999999997</v>
      </c>
      <c r="H87" s="1">
        <v>4.6125204999999996</v>
      </c>
      <c r="I87" s="1">
        <v>2.1054648299999998</v>
      </c>
      <c r="J87" s="1">
        <v>2.1637598179999999</v>
      </c>
      <c r="K87" s="1">
        <v>3.5518516099999999</v>
      </c>
      <c r="L87" s="1">
        <v>4.1948772999999999</v>
      </c>
      <c r="M87" s="1">
        <v>4.8612219000000003</v>
      </c>
      <c r="N87" s="1">
        <v>4.6488516999999998</v>
      </c>
    </row>
    <row r="88" spans="1:14" ht="15.6" x14ac:dyDescent="0.25">
      <c r="A88" s="12"/>
      <c r="B88" s="2" t="s">
        <v>14</v>
      </c>
      <c r="C88" s="1">
        <v>4.7345971563980997</v>
      </c>
      <c r="D88" s="1">
        <v>4.7169811320754702</v>
      </c>
      <c r="E88" s="1">
        <v>4.7619047619047601</v>
      </c>
      <c r="F88" s="1">
        <v>1.6279069767441801</v>
      </c>
      <c r="G88" s="1">
        <v>1.5</v>
      </c>
      <c r="H88" s="1">
        <v>1</v>
      </c>
      <c r="I88" s="1">
        <v>4.6901408450704203</v>
      </c>
      <c r="J88" s="1">
        <v>4.6682242990654199</v>
      </c>
      <c r="K88" s="1">
        <v>4.5</v>
      </c>
      <c r="L88" s="1">
        <v>3.4761904761904701</v>
      </c>
      <c r="M88" s="1">
        <v>1.5</v>
      </c>
      <c r="N88" s="1">
        <v>1</v>
      </c>
    </row>
    <row r="89" spans="1:14" x14ac:dyDescent="0.25">
      <c r="C89" s="9"/>
    </row>
    <row r="90" spans="1:14" ht="15.6" x14ac:dyDescent="0.25">
      <c r="A90" s="12" t="s">
        <v>28</v>
      </c>
      <c r="B90" s="2" t="s">
        <v>8</v>
      </c>
      <c r="C90" s="1">
        <v>3.6435604229999998</v>
      </c>
      <c r="D90" s="1">
        <v>3.6606922100000001</v>
      </c>
      <c r="E90" s="1">
        <v>5.1300341300000003</v>
      </c>
      <c r="F90" s="1">
        <v>4.5222542285714198</v>
      </c>
      <c r="G90" s="1">
        <v>6.6213674333333303</v>
      </c>
      <c r="H90" s="1">
        <v>10.561935999999999</v>
      </c>
      <c r="I90" s="1">
        <v>3.9854118870000002</v>
      </c>
      <c r="J90" s="1">
        <v>3.95790452</v>
      </c>
      <c r="K90" s="1">
        <v>5.5232773999999996</v>
      </c>
      <c r="L90" s="1">
        <v>5.3444729999999998</v>
      </c>
      <c r="M90" s="1">
        <v>6.9462099000000004</v>
      </c>
      <c r="N90" s="1">
        <v>9.2334499999999995</v>
      </c>
    </row>
    <row r="91" spans="1:14" ht="15.6" x14ac:dyDescent="0.25">
      <c r="A91" s="12"/>
      <c r="B91" s="2" t="s">
        <v>9</v>
      </c>
      <c r="C91" s="1">
        <v>2.5876182700000001</v>
      </c>
      <c r="D91" s="1">
        <v>2.6393618069999998</v>
      </c>
      <c r="E91" s="1">
        <v>5.09605701</v>
      </c>
      <c r="F91" s="1">
        <v>4.5208511714285704</v>
      </c>
      <c r="G91" s="1">
        <v>6.6069205000000002</v>
      </c>
      <c r="H91" s="1">
        <v>10.5859551999999</v>
      </c>
      <c r="I91" s="1">
        <v>2.7581995199999998</v>
      </c>
      <c r="J91" s="1">
        <v>2.744870004</v>
      </c>
      <c r="K91" s="1">
        <v>5.5151167499999998</v>
      </c>
      <c r="L91" s="1">
        <v>5.3043981999999996</v>
      </c>
      <c r="M91" s="1">
        <v>6.9826874666666603</v>
      </c>
      <c r="N91" s="1">
        <v>9.2569388000000004</v>
      </c>
    </row>
    <row r="92" spans="1:14" ht="15.6" x14ac:dyDescent="0.25">
      <c r="A92" s="12"/>
      <c r="B92" s="2" t="s">
        <v>1</v>
      </c>
      <c r="C92" s="1">
        <v>1.0204370999999901</v>
      </c>
      <c r="D92" s="1">
        <v>0.97838401100000005</v>
      </c>
      <c r="E92" s="1">
        <v>0</v>
      </c>
      <c r="F92" s="1">
        <v>0</v>
      </c>
      <c r="G92" s="1">
        <v>0</v>
      </c>
      <c r="H92" s="1">
        <v>0</v>
      </c>
      <c r="I92" s="1">
        <v>1.171735634</v>
      </c>
      <c r="J92" s="1">
        <v>1.1566875969999999</v>
      </c>
      <c r="K92" s="1">
        <v>0</v>
      </c>
      <c r="L92" s="1">
        <v>0</v>
      </c>
      <c r="M92" s="1">
        <v>0</v>
      </c>
      <c r="N92" s="1">
        <v>0</v>
      </c>
    </row>
    <row r="93" spans="1:14" ht="15.6" x14ac:dyDescent="0.25">
      <c r="A93" s="12"/>
      <c r="B93" s="2" t="s">
        <v>10</v>
      </c>
      <c r="C93" s="1">
        <v>3.5505053000000002E-2</v>
      </c>
      <c r="D93" s="1">
        <v>4.2946392E-2</v>
      </c>
      <c r="E93" s="1">
        <v>9.7852819999999993E-2</v>
      </c>
      <c r="F93" s="1">
        <v>5.1193057142857101E-2</v>
      </c>
      <c r="G93" s="1">
        <v>7.5620433333333306E-2</v>
      </c>
      <c r="H93" s="1">
        <v>8.36586E-2</v>
      </c>
      <c r="I93" s="1">
        <v>5.5476733E-2</v>
      </c>
      <c r="J93" s="1">
        <v>5.6346919000000002E-2</v>
      </c>
      <c r="K93" s="1">
        <v>0.11748478</v>
      </c>
      <c r="L93" s="1">
        <v>0.111203057142857</v>
      </c>
      <c r="M93" s="1">
        <v>6.0547533333333299E-2</v>
      </c>
      <c r="N93" s="1">
        <v>5.4187100000000002E-2</v>
      </c>
    </row>
    <row r="94" spans="1:14" ht="15.6" x14ac:dyDescent="0.25">
      <c r="A94" s="12"/>
      <c r="B94" s="2" t="s">
        <v>11</v>
      </c>
      <c r="C94" s="1">
        <v>0.10967909299999901</v>
      </c>
      <c r="D94" s="1">
        <v>0.14977894899999999</v>
      </c>
      <c r="E94" s="1">
        <v>0.13971185999999999</v>
      </c>
      <c r="F94" s="1">
        <v>9.0744657142857094E-2</v>
      </c>
      <c r="G94" s="1">
        <v>0.121013233333333</v>
      </c>
      <c r="H94" s="1">
        <v>0.20820169999999999</v>
      </c>
      <c r="I94" s="1">
        <v>0.34458119500000001</v>
      </c>
      <c r="J94" s="1">
        <v>0.38414989999999999</v>
      </c>
      <c r="K94" s="1">
        <v>0.15819059999999999</v>
      </c>
      <c r="L94" s="1">
        <v>0.14892905714285701</v>
      </c>
      <c r="M94" s="1">
        <v>0.151931433333333</v>
      </c>
      <c r="N94" s="1">
        <v>0.12155389999999899</v>
      </c>
    </row>
    <row r="95" spans="1:14" ht="15.6" x14ac:dyDescent="0.25">
      <c r="A95" s="12"/>
      <c r="B95" s="2" t="s">
        <v>12</v>
      </c>
      <c r="C95" s="1">
        <v>0.26240319000000001</v>
      </c>
      <c r="D95" s="1">
        <v>0.25733255500000002</v>
      </c>
      <c r="E95" s="1">
        <v>0.59837794</v>
      </c>
      <c r="F95" s="1">
        <v>1.0480310142857101</v>
      </c>
      <c r="G95" s="1">
        <v>1.6964985666666601</v>
      </c>
      <c r="H95" s="1">
        <v>5.2241306999999999</v>
      </c>
      <c r="I95" s="1">
        <v>0.32275112299999997</v>
      </c>
      <c r="J95" s="1">
        <v>0.33919571300000001</v>
      </c>
      <c r="K95" s="1">
        <v>0.74992773000000001</v>
      </c>
      <c r="L95" s="1">
        <v>0.99315297142857095</v>
      </c>
      <c r="M95" s="1">
        <v>2.0442683000000001</v>
      </c>
      <c r="N95" s="1">
        <v>4.3499531999999999</v>
      </c>
    </row>
    <row r="96" spans="1:14" ht="15.6" x14ac:dyDescent="0.25">
      <c r="A96" s="12"/>
      <c r="B96" s="2" t="s">
        <v>13</v>
      </c>
      <c r="C96" s="1">
        <v>2.215535987</v>
      </c>
      <c r="D96" s="1">
        <v>2.2322503029999998</v>
      </c>
      <c r="E96" s="1">
        <v>4.35796721</v>
      </c>
      <c r="F96" s="1">
        <v>3.3820755</v>
      </c>
      <c r="G96" s="1">
        <v>4.7894087000000001</v>
      </c>
      <c r="H96" s="1">
        <v>5.1536227999999999</v>
      </c>
      <c r="I96" s="1">
        <v>2.0908672020000001</v>
      </c>
      <c r="J96" s="1">
        <v>2.0215243909999998</v>
      </c>
      <c r="K96" s="1">
        <v>4.60699842</v>
      </c>
      <c r="L96" s="1">
        <v>4.1623161714285697</v>
      </c>
      <c r="M96" s="1">
        <v>4.7864877333333302</v>
      </c>
      <c r="N96" s="1">
        <v>4.7854317000000002</v>
      </c>
    </row>
    <row r="97" spans="1:14" ht="15.6" x14ac:dyDescent="0.25">
      <c r="A97" s="12"/>
      <c r="B97" s="2" t="s">
        <v>14</v>
      </c>
      <c r="C97" s="1">
        <v>4.4266666666666596</v>
      </c>
      <c r="D97" s="1">
        <v>4.4708520179372098</v>
      </c>
      <c r="E97" s="1">
        <v>4.0833333333333304</v>
      </c>
      <c r="F97" s="1">
        <v>1.6046511627906901</v>
      </c>
      <c r="G97" s="1">
        <v>1.5</v>
      </c>
      <c r="H97" s="1">
        <v>1</v>
      </c>
      <c r="I97" s="1">
        <v>4.5662100456620998</v>
      </c>
      <c r="J97" s="1">
        <v>4.1541666666666597</v>
      </c>
      <c r="K97" s="1">
        <v>3.2666666666666599</v>
      </c>
      <c r="L97" s="1">
        <v>2.9130434782608599</v>
      </c>
      <c r="M97" s="1">
        <v>1.5</v>
      </c>
      <c r="N97" s="1">
        <v>1</v>
      </c>
    </row>
  </sheetData>
  <mergeCells count="15">
    <mergeCell ref="A54:A61"/>
    <mergeCell ref="A63:A70"/>
    <mergeCell ref="A72:A79"/>
    <mergeCell ref="A81:A88"/>
    <mergeCell ref="A90:A97"/>
    <mergeCell ref="I2:N2"/>
    <mergeCell ref="A4:N4"/>
    <mergeCell ref="A18:A25"/>
    <mergeCell ref="A27:A34"/>
    <mergeCell ref="A36:A43"/>
    <mergeCell ref="A45:A52"/>
    <mergeCell ref="A2:B3"/>
    <mergeCell ref="A9:A16"/>
    <mergeCell ref="A5:A7"/>
    <mergeCell ref="C2:H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7"/>
  <sheetViews>
    <sheetView workbookViewId="0">
      <selection activeCell="F6" sqref="F6"/>
    </sheetView>
  </sheetViews>
  <sheetFormatPr defaultRowHeight="13.8" x14ac:dyDescent="0.25"/>
  <cols>
    <col min="1" max="1" width="14.44140625" bestFit="1" customWidth="1"/>
    <col min="2" max="2" width="19.109375" bestFit="1" customWidth="1"/>
  </cols>
  <sheetData>
    <row r="2" spans="1:14" ht="15.6" x14ac:dyDescent="0.25">
      <c r="A2" s="12" t="s">
        <v>42</v>
      </c>
      <c r="B2" s="13"/>
      <c r="C2" s="14" t="s">
        <v>5</v>
      </c>
      <c r="D2" s="14"/>
      <c r="E2" s="14"/>
      <c r="F2" s="14"/>
      <c r="G2" s="14"/>
      <c r="H2" s="14"/>
      <c r="I2" s="14" t="s">
        <v>6</v>
      </c>
      <c r="J2" s="14"/>
      <c r="K2" s="14"/>
      <c r="L2" s="14"/>
      <c r="M2" s="14"/>
      <c r="N2" s="14"/>
    </row>
    <row r="3" spans="1:14" ht="15.6" x14ac:dyDescent="0.25">
      <c r="A3" s="13"/>
      <c r="B3" s="13"/>
      <c r="C3" s="2" t="s">
        <v>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7</v>
      </c>
      <c r="J3" s="2" t="s">
        <v>18</v>
      </c>
      <c r="K3" s="2" t="s">
        <v>19</v>
      </c>
      <c r="L3" s="2" t="s">
        <v>20</v>
      </c>
      <c r="M3" s="2" t="s">
        <v>21</v>
      </c>
      <c r="N3" s="2" t="s">
        <v>22</v>
      </c>
    </row>
    <row r="4" spans="1:14" ht="15.6" x14ac:dyDescent="0.2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ht="15.6" x14ac:dyDescent="0.25">
      <c r="A5" s="12" t="s">
        <v>40</v>
      </c>
      <c r="B5" s="2" t="s">
        <v>3</v>
      </c>
      <c r="C5" s="2">
        <v>500</v>
      </c>
      <c r="D5" s="2">
        <v>500</v>
      </c>
      <c r="E5" s="2">
        <v>50</v>
      </c>
      <c r="F5" s="2">
        <v>50</v>
      </c>
      <c r="G5" s="2">
        <v>50</v>
      </c>
      <c r="H5" s="2">
        <v>50</v>
      </c>
      <c r="I5" s="2">
        <v>500</v>
      </c>
      <c r="J5" s="2">
        <v>500</v>
      </c>
      <c r="K5" s="2">
        <v>50</v>
      </c>
      <c r="L5" s="2">
        <v>50</v>
      </c>
      <c r="M5" s="2">
        <v>50</v>
      </c>
      <c r="N5" s="2">
        <v>50</v>
      </c>
    </row>
    <row r="6" spans="1:14" ht="15.6" x14ac:dyDescent="0.25">
      <c r="A6" s="12"/>
      <c r="B6" s="2" t="s">
        <v>41</v>
      </c>
      <c r="C6" s="1">
        <v>4.2878194599999997</v>
      </c>
      <c r="D6" s="1">
        <v>4.5265580480000001</v>
      </c>
      <c r="E6" s="1">
        <v>13.70302408</v>
      </c>
      <c r="F6" s="1">
        <v>8.5216770999999998</v>
      </c>
      <c r="G6" s="1">
        <v>11.40432584</v>
      </c>
      <c r="H6" s="1">
        <v>18.823159</v>
      </c>
      <c r="I6" s="1">
        <v>5.5095960679999996</v>
      </c>
      <c r="J6" s="1">
        <v>5.8578616519999898</v>
      </c>
      <c r="K6" s="1">
        <v>12.681208939999999</v>
      </c>
      <c r="L6" s="1">
        <v>10.065997679999899</v>
      </c>
      <c r="M6" s="1">
        <v>12.246447679999999</v>
      </c>
      <c r="N6" s="1">
        <v>19.121206399999998</v>
      </c>
    </row>
    <row r="7" spans="1:14" ht="15.6" x14ac:dyDescent="0.25">
      <c r="A7" s="12"/>
      <c r="B7" s="2" t="s">
        <v>4</v>
      </c>
      <c r="C7" s="1">
        <v>1.09685444237415</v>
      </c>
      <c r="D7" s="1">
        <v>0.98129690036509098</v>
      </c>
      <c r="E7" s="1">
        <v>7.5103814502810904</v>
      </c>
      <c r="F7" s="1">
        <v>2.71920554180703</v>
      </c>
      <c r="G7" s="1">
        <v>3.3603029169468699</v>
      </c>
      <c r="H7" s="1">
        <v>2.17398961235227</v>
      </c>
      <c r="I7" s="1">
        <v>1.28560752685339</v>
      </c>
      <c r="J7" s="1">
        <v>1.42829339503756</v>
      </c>
      <c r="K7" s="1">
        <v>3.96167100701143</v>
      </c>
      <c r="L7" s="1">
        <v>4.1072542747993701</v>
      </c>
      <c r="M7" s="1">
        <v>3.2573677832141699</v>
      </c>
      <c r="N7" s="1">
        <v>3.0571381678288798</v>
      </c>
    </row>
    <row r="9" spans="1:14" ht="15.6" x14ac:dyDescent="0.25">
      <c r="A9" s="12" t="s">
        <v>43</v>
      </c>
      <c r="B9" s="2" t="s">
        <v>36</v>
      </c>
      <c r="C9" s="1">
        <v>3.7268757309999998</v>
      </c>
      <c r="D9" s="1">
        <v>3.5934751650000001</v>
      </c>
      <c r="E9" s="1">
        <v>6.1098029499999997</v>
      </c>
      <c r="F9" s="1">
        <v>4.8405183428571403</v>
      </c>
      <c r="G9" s="1">
        <v>10.0358994333333</v>
      </c>
      <c r="H9" s="1">
        <v>18.861463499999999</v>
      </c>
      <c r="I9" s="1">
        <v>5.919834195</v>
      </c>
      <c r="J9" s="1">
        <v>9.3717210859999902</v>
      </c>
      <c r="K9" s="1">
        <v>8.4463262799999992</v>
      </c>
      <c r="L9" s="1">
        <v>6.5568615714285698</v>
      </c>
      <c r="M9" s="1">
        <v>16.3635463333333</v>
      </c>
      <c r="N9" s="1">
        <v>20.688240799999999</v>
      </c>
    </row>
    <row r="10" spans="1:14" ht="15.6" x14ac:dyDescent="0.25">
      <c r="A10" s="12"/>
      <c r="B10" s="2" t="s">
        <v>0</v>
      </c>
      <c r="C10" s="1">
        <v>3.5956649559999998</v>
      </c>
      <c r="D10" s="1">
        <v>3.4874504229999999</v>
      </c>
      <c r="E10" s="1">
        <v>5.6794809299999898</v>
      </c>
      <c r="F10" s="1">
        <v>4.5448160857142801</v>
      </c>
      <c r="G10" s="1">
        <v>9.1373444333333307</v>
      </c>
      <c r="H10" s="1">
        <v>18.554578199999899</v>
      </c>
      <c r="I10" s="1">
        <v>5.7959349150000001</v>
      </c>
      <c r="J10" s="1">
        <v>9.275792933</v>
      </c>
      <c r="K10" s="1">
        <v>7.91515696</v>
      </c>
      <c r="L10" s="1">
        <v>6.4267799999999999</v>
      </c>
      <c r="M10" s="1">
        <v>11.093110866666599</v>
      </c>
      <c r="N10" s="1">
        <v>20.532882300000001</v>
      </c>
    </row>
    <row r="11" spans="1:14" ht="15.6" x14ac:dyDescent="0.25">
      <c r="A11" s="12"/>
      <c r="B11" s="2" t="s">
        <v>37</v>
      </c>
      <c r="C11" s="1">
        <v>2.7958899419999899</v>
      </c>
      <c r="D11" s="1">
        <v>2.6676910869999899</v>
      </c>
      <c r="E11" s="1">
        <v>4.1368331400000002</v>
      </c>
      <c r="F11" s="1">
        <v>2.8273489571428501</v>
      </c>
      <c r="G11" s="1">
        <v>3.3082224999999998</v>
      </c>
      <c r="H11" s="1">
        <v>3.9214294999999999</v>
      </c>
      <c r="I11" s="1">
        <v>2.9912821310000002</v>
      </c>
      <c r="J11" s="1">
        <v>7.2165749009999898</v>
      </c>
      <c r="K11" s="1">
        <v>4.6074352599999999</v>
      </c>
      <c r="L11" s="1">
        <v>2.4242208571428501</v>
      </c>
      <c r="M11" s="1">
        <v>5.1328757999999999</v>
      </c>
      <c r="N11" s="1">
        <v>4.5001020999999897</v>
      </c>
    </row>
    <row r="12" spans="1:14" ht="15.6" x14ac:dyDescent="0.25">
      <c r="A12" s="12"/>
      <c r="B12" s="2" t="s">
        <v>38</v>
      </c>
      <c r="C12" s="1">
        <v>0.79977501399999995</v>
      </c>
      <c r="D12" s="1">
        <v>0.81975933599999995</v>
      </c>
      <c r="E12" s="1">
        <v>1.54264779</v>
      </c>
      <c r="F12" s="1">
        <v>1.71746712857142</v>
      </c>
      <c r="G12" s="1">
        <v>5.8291219333333304</v>
      </c>
      <c r="H12" s="1">
        <v>14.6331487</v>
      </c>
      <c r="I12" s="1">
        <v>2.804652784</v>
      </c>
      <c r="J12" s="1">
        <v>2.059218032</v>
      </c>
      <c r="K12" s="1">
        <v>3.3077217000000001</v>
      </c>
      <c r="L12" s="1">
        <v>4.0025591428571401</v>
      </c>
      <c r="M12" s="1">
        <v>5.9602350666666597</v>
      </c>
      <c r="N12" s="1">
        <v>16.032780199999898</v>
      </c>
    </row>
    <row r="13" spans="1:14" ht="15.6" x14ac:dyDescent="0.25">
      <c r="A13" s="12"/>
      <c r="B13" s="2" t="s">
        <v>2</v>
      </c>
      <c r="C13" s="1">
        <v>0.131210775</v>
      </c>
      <c r="D13" s="1">
        <v>0.10602474200000001</v>
      </c>
      <c r="E13" s="1">
        <v>0.43032202000000003</v>
      </c>
      <c r="F13" s="1">
        <v>0.29570225714285697</v>
      </c>
      <c r="G13" s="1">
        <v>0.89855499999999999</v>
      </c>
      <c r="H13" s="1">
        <v>0.30688529999999897</v>
      </c>
      <c r="I13" s="1">
        <v>0.12389928</v>
      </c>
      <c r="J13" s="1">
        <v>9.5928153000000002E-2</v>
      </c>
      <c r="K13" s="1">
        <v>0.53116931999999994</v>
      </c>
      <c r="L13" s="1">
        <v>0.13008157142857099</v>
      </c>
      <c r="M13" s="1">
        <v>5.27043546666666</v>
      </c>
      <c r="N13" s="1">
        <v>0.15535850000000001</v>
      </c>
    </row>
    <row r="14" spans="1:14" ht="15.6" x14ac:dyDescent="0.25">
      <c r="A14" s="12"/>
      <c r="B14" s="2" t="s">
        <v>39</v>
      </c>
      <c r="C14" s="1">
        <v>9.2477064220183394</v>
      </c>
      <c r="D14" s="1">
        <v>8.1951219512195106</v>
      </c>
      <c r="E14" s="1">
        <v>3.7037037037037002</v>
      </c>
      <c r="F14" s="1">
        <v>1.84210526315789</v>
      </c>
      <c r="G14" s="1">
        <v>1.57894736842105</v>
      </c>
      <c r="H14" s="1">
        <v>1</v>
      </c>
      <c r="I14" s="1">
        <v>8.6293103448275801</v>
      </c>
      <c r="J14" s="1">
        <v>7.9603174603174596</v>
      </c>
      <c r="K14" s="1">
        <v>3.2258064516128999</v>
      </c>
      <c r="L14" s="1">
        <v>1.7073170731707299</v>
      </c>
      <c r="M14" s="1">
        <v>1.6666666666666601</v>
      </c>
      <c r="N14" s="1">
        <v>1</v>
      </c>
    </row>
    <row r="16" spans="1:14" ht="15.6" x14ac:dyDescent="0.25">
      <c r="A16" s="12" t="s">
        <v>49</v>
      </c>
      <c r="B16" s="2" t="s">
        <v>36</v>
      </c>
      <c r="C16" s="1">
        <v>1.8568255069999999</v>
      </c>
      <c r="D16" s="1">
        <v>2.64148114999999</v>
      </c>
      <c r="E16" s="1">
        <v>4.7353701600000004</v>
      </c>
      <c r="F16" s="1">
        <v>4.8878721857142802</v>
      </c>
      <c r="G16" s="1">
        <v>10.995631266666599</v>
      </c>
      <c r="H16" s="1">
        <v>19.532407500000001</v>
      </c>
      <c r="I16" s="1">
        <v>3.453002734</v>
      </c>
      <c r="J16" s="1">
        <v>3.5941102539999998</v>
      </c>
      <c r="K16" s="1">
        <v>4.8157633999999998</v>
      </c>
      <c r="L16" s="1">
        <v>4.6481960142857099</v>
      </c>
      <c r="M16" s="1">
        <v>7.0953308666666599</v>
      </c>
      <c r="N16" s="1">
        <v>18.604892499999998</v>
      </c>
    </row>
    <row r="17" spans="1:14" ht="15.6" x14ac:dyDescent="0.25">
      <c r="A17" s="12"/>
      <c r="B17" s="2" t="s">
        <v>0</v>
      </c>
      <c r="C17" s="1">
        <v>1.7314524169999901</v>
      </c>
      <c r="D17" s="1">
        <v>2.4839424819999998</v>
      </c>
      <c r="E17" s="1">
        <v>4.6558275199999999</v>
      </c>
      <c r="F17" s="1">
        <v>4.8058698142857104</v>
      </c>
      <c r="G17" s="1">
        <v>7.1654555666666599</v>
      </c>
      <c r="H17" s="1">
        <v>18.373168700000001</v>
      </c>
      <c r="I17" s="1">
        <v>3.389254599</v>
      </c>
      <c r="J17" s="1">
        <v>3.5064513640000001</v>
      </c>
      <c r="K17" s="1">
        <v>4.6146212999999996</v>
      </c>
      <c r="L17" s="1">
        <v>4.5740905571428501</v>
      </c>
      <c r="M17" s="1">
        <v>6.9706559666666603</v>
      </c>
      <c r="N17" s="1">
        <v>18.515740899999901</v>
      </c>
    </row>
    <row r="18" spans="1:14" ht="15.6" x14ac:dyDescent="0.25">
      <c r="A18" s="12"/>
      <c r="B18" s="2" t="s">
        <v>37</v>
      </c>
      <c r="C18" s="1">
        <v>1.201621812</v>
      </c>
      <c r="D18" s="1">
        <v>1.7979465889999999</v>
      </c>
      <c r="E18" s="1">
        <v>3.6250457999999899</v>
      </c>
      <c r="F18" s="1">
        <v>2.7509290714285699</v>
      </c>
      <c r="G18" s="1">
        <v>2.48181933333333</v>
      </c>
      <c r="H18" s="1">
        <v>3.1944697999999998</v>
      </c>
      <c r="I18" s="1">
        <v>1.7876287769999999</v>
      </c>
      <c r="J18" s="1">
        <v>1.7628570880000001</v>
      </c>
      <c r="K18" s="1">
        <v>2.83058378</v>
      </c>
      <c r="L18" s="1">
        <v>2.5787929571428498</v>
      </c>
      <c r="M18" s="1">
        <v>3.17316656666666</v>
      </c>
      <c r="N18" s="1">
        <v>4.3286837999999896</v>
      </c>
    </row>
    <row r="19" spans="1:14" ht="15.6" x14ac:dyDescent="0.25">
      <c r="A19" s="12"/>
      <c r="B19" s="2" t="s">
        <v>38</v>
      </c>
      <c r="C19" s="1">
        <v>0.52983060500000001</v>
      </c>
      <c r="D19" s="1">
        <v>0.68599589299999997</v>
      </c>
      <c r="E19" s="1">
        <v>1.03078172</v>
      </c>
      <c r="F19" s="1">
        <v>2.05494074285714</v>
      </c>
      <c r="G19" s="1">
        <v>4.6836362333333303</v>
      </c>
      <c r="H19" s="1">
        <v>15.178698900000001</v>
      </c>
      <c r="I19" s="1">
        <v>1.6016258219999999</v>
      </c>
      <c r="J19" s="1">
        <v>1.7435942760000001</v>
      </c>
      <c r="K19" s="1">
        <v>1.78403752</v>
      </c>
      <c r="L19" s="1">
        <v>1.9952976</v>
      </c>
      <c r="M19" s="1">
        <v>3.7974893999999999</v>
      </c>
      <c r="N19" s="1">
        <v>14.187057099999899</v>
      </c>
    </row>
    <row r="20" spans="1:14" ht="15.6" x14ac:dyDescent="0.25">
      <c r="A20" s="12"/>
      <c r="B20" s="2" t="s">
        <v>2</v>
      </c>
      <c r="C20" s="1">
        <v>0.12537308999999999</v>
      </c>
      <c r="D20" s="1">
        <v>0.15753866799999999</v>
      </c>
      <c r="E20" s="1">
        <v>7.9542639999999998E-2</v>
      </c>
      <c r="F20" s="1">
        <v>8.2002371428571405E-2</v>
      </c>
      <c r="G20" s="1">
        <v>3.8301756999999998</v>
      </c>
      <c r="H20" s="1">
        <v>1.1592388</v>
      </c>
      <c r="I20" s="1">
        <v>6.3748134999999997E-2</v>
      </c>
      <c r="J20" s="1">
        <v>8.7658890000000003E-2</v>
      </c>
      <c r="K20" s="1">
        <v>0.20114209999999999</v>
      </c>
      <c r="L20" s="1">
        <v>7.4105457142857101E-2</v>
      </c>
      <c r="M20" s="1">
        <v>0.12467489999999901</v>
      </c>
      <c r="N20" s="1">
        <v>8.9151599999999998E-2</v>
      </c>
    </row>
    <row r="21" spans="1:14" ht="15.6" x14ac:dyDescent="0.25">
      <c r="A21" s="12"/>
      <c r="B21" s="2" t="s">
        <v>39</v>
      </c>
      <c r="C21" s="1">
        <v>9.4056603773584904</v>
      </c>
      <c r="D21" s="1">
        <v>9.4245283018867898</v>
      </c>
      <c r="E21" s="1">
        <v>3.0606060606060601</v>
      </c>
      <c r="F21" s="1">
        <v>2.4</v>
      </c>
      <c r="G21" s="1">
        <v>2.3076923076922999</v>
      </c>
      <c r="H21" s="1">
        <v>1</v>
      </c>
      <c r="I21" s="1">
        <v>9.1545454545454508</v>
      </c>
      <c r="J21" s="1">
        <v>8.0399999999999991</v>
      </c>
      <c r="K21" s="1">
        <v>3.2580645161290298</v>
      </c>
      <c r="L21" s="1">
        <v>1.9729729729729699</v>
      </c>
      <c r="M21" s="1">
        <v>2</v>
      </c>
      <c r="N21" s="1">
        <v>1</v>
      </c>
    </row>
    <row r="23" spans="1:14" ht="15.6" x14ac:dyDescent="0.25">
      <c r="A23" s="12" t="s">
        <v>48</v>
      </c>
      <c r="B23" s="2" t="s">
        <v>36</v>
      </c>
      <c r="C23" s="1">
        <v>2.2903669689999999</v>
      </c>
      <c r="D23" s="1">
        <v>2.3140258299999998</v>
      </c>
      <c r="E23" s="1">
        <v>3.47053017</v>
      </c>
      <c r="F23" s="1">
        <v>4.9942064142857099</v>
      </c>
      <c r="G23" s="1">
        <v>7.4635723666666598</v>
      </c>
      <c r="H23" s="1">
        <v>17.324709299999999</v>
      </c>
      <c r="I23" s="1">
        <v>3.508621904</v>
      </c>
      <c r="J23" s="1">
        <v>3.7561430630000001</v>
      </c>
      <c r="K23" s="1">
        <v>3.6780505699999999</v>
      </c>
      <c r="L23" s="1">
        <v>5.1593171571428504</v>
      </c>
      <c r="M23" s="1">
        <v>9.3321155000000005</v>
      </c>
      <c r="N23" s="1">
        <v>18.103638699999902</v>
      </c>
    </row>
    <row r="24" spans="1:14" ht="15.6" x14ac:dyDescent="0.25">
      <c r="A24" s="12"/>
      <c r="B24" s="2" t="s">
        <v>0</v>
      </c>
      <c r="C24" s="1">
        <v>2.1684472420000001</v>
      </c>
      <c r="D24" s="1">
        <v>2.2378814380000001</v>
      </c>
      <c r="E24" s="1">
        <v>3.3863608300000001</v>
      </c>
      <c r="F24" s="1">
        <v>4.8822609999999997</v>
      </c>
      <c r="G24" s="1">
        <v>7.3631751666666601</v>
      </c>
      <c r="H24" s="1">
        <v>17.250016200000001</v>
      </c>
      <c r="I24" s="1">
        <v>3.4202076909999999</v>
      </c>
      <c r="J24" s="1">
        <v>3.68854570599999</v>
      </c>
      <c r="K24" s="1">
        <v>3.5700308199999999</v>
      </c>
      <c r="L24" s="1">
        <v>4.4553609285714204</v>
      </c>
      <c r="M24" s="1">
        <v>9.2197831333333298</v>
      </c>
      <c r="N24" s="1">
        <v>17.9887908</v>
      </c>
    </row>
    <row r="25" spans="1:14" ht="15.6" x14ac:dyDescent="0.25">
      <c r="A25" s="12"/>
      <c r="B25" s="2" t="s">
        <v>37</v>
      </c>
      <c r="C25" s="1">
        <v>1.748118133</v>
      </c>
      <c r="D25" s="1">
        <v>1.7407306629999999</v>
      </c>
      <c r="E25" s="1">
        <v>2.61198339999999</v>
      </c>
      <c r="F25" s="1">
        <v>3.0833258285714198</v>
      </c>
      <c r="G25" s="1">
        <v>1.85536706666666</v>
      </c>
      <c r="H25" s="1">
        <v>3.3131750000000002</v>
      </c>
      <c r="I25" s="1">
        <v>1.8210567469999901</v>
      </c>
      <c r="J25" s="1">
        <v>1.8795778519999999</v>
      </c>
      <c r="K25" s="1">
        <v>2.33752139</v>
      </c>
      <c r="L25" s="1">
        <v>2.5873234285714202</v>
      </c>
      <c r="M25" s="1">
        <v>2.7996855333333301</v>
      </c>
      <c r="N25" s="1">
        <v>4.0122780999999996</v>
      </c>
    </row>
    <row r="26" spans="1:14" ht="15.6" x14ac:dyDescent="0.25">
      <c r="A26" s="12"/>
      <c r="B26" s="2" t="s">
        <v>38</v>
      </c>
      <c r="C26" s="1">
        <v>0.42032910899999998</v>
      </c>
      <c r="D26" s="1">
        <v>0.49715077499999999</v>
      </c>
      <c r="E26" s="1">
        <v>0.77437743000000003</v>
      </c>
      <c r="F26" s="1">
        <v>1.79893517142857</v>
      </c>
      <c r="G26" s="1">
        <v>5.5078080999999903</v>
      </c>
      <c r="H26" s="1">
        <v>13.9368412</v>
      </c>
      <c r="I26" s="1">
        <v>1.59915094399999</v>
      </c>
      <c r="J26" s="1">
        <v>1.808967854</v>
      </c>
      <c r="K26" s="1">
        <v>1.2325094299999999</v>
      </c>
      <c r="L26" s="1">
        <v>1.8680375</v>
      </c>
      <c r="M26" s="1">
        <v>6.4200976000000001</v>
      </c>
      <c r="N26" s="1">
        <v>13.976512699999899</v>
      </c>
    </row>
    <row r="27" spans="1:14" ht="15.6" x14ac:dyDescent="0.25">
      <c r="A27" s="12"/>
      <c r="B27" s="2" t="s">
        <v>2</v>
      </c>
      <c r="C27" s="1">
        <v>0.12191972700000001</v>
      </c>
      <c r="D27" s="1">
        <v>7.6144392000000005E-2</v>
      </c>
      <c r="E27" s="1">
        <v>8.4169339999999995E-2</v>
      </c>
      <c r="F27" s="1">
        <v>0.111945414285714</v>
      </c>
      <c r="G27" s="1">
        <v>0.10039719999999901</v>
      </c>
      <c r="H27" s="1">
        <v>7.4693099999999998E-2</v>
      </c>
      <c r="I27" s="1">
        <v>8.8414213000000005E-2</v>
      </c>
      <c r="J27" s="1">
        <v>6.7597356999999997E-2</v>
      </c>
      <c r="K27" s="1">
        <v>0.10801975</v>
      </c>
      <c r="L27" s="1">
        <v>0.70395622857142803</v>
      </c>
      <c r="M27" s="1">
        <v>0.112332366666666</v>
      </c>
      <c r="N27" s="1">
        <v>0.114847899999999</v>
      </c>
    </row>
    <row r="28" spans="1:14" ht="15.6" x14ac:dyDescent="0.25">
      <c r="A28" s="12"/>
      <c r="B28" s="2" t="s">
        <v>39</v>
      </c>
      <c r="C28" s="1">
        <v>9.1559633027522906</v>
      </c>
      <c r="D28" s="1">
        <v>9.6601941747572795</v>
      </c>
      <c r="E28" s="1">
        <v>2.9411764705882302</v>
      </c>
      <c r="F28" s="1">
        <v>3.0869565217391299</v>
      </c>
      <c r="G28" s="1">
        <v>2.8181818181818099</v>
      </c>
      <c r="H28" s="1">
        <v>1</v>
      </c>
      <c r="I28" s="1">
        <v>9.7941176470588207</v>
      </c>
      <c r="J28" s="1">
        <v>9.3084112149532707</v>
      </c>
      <c r="K28" s="1">
        <v>3.0909090909090899</v>
      </c>
      <c r="L28" s="1">
        <v>2.1612903225806401</v>
      </c>
      <c r="M28" s="1">
        <v>2.8</v>
      </c>
      <c r="N28" s="1">
        <v>1</v>
      </c>
    </row>
    <row r="30" spans="1:14" ht="15.6" x14ac:dyDescent="0.25">
      <c r="A30" s="12" t="s">
        <v>26</v>
      </c>
      <c r="B30" s="2" t="s">
        <v>36</v>
      </c>
      <c r="C30" s="1">
        <v>2.570645426</v>
      </c>
      <c r="D30" s="1">
        <v>2.6270232710000001</v>
      </c>
      <c r="E30" s="1">
        <v>3.48237883</v>
      </c>
      <c r="F30" s="1">
        <v>4.2924569571428499</v>
      </c>
      <c r="G30" s="1">
        <v>6.56396846666666</v>
      </c>
      <c r="H30" s="1">
        <v>19.2676394</v>
      </c>
      <c r="I30" s="1">
        <v>3.075738324</v>
      </c>
      <c r="J30" s="1">
        <v>3.886316098</v>
      </c>
      <c r="K30" s="1">
        <v>4.4670097200000001</v>
      </c>
      <c r="L30" s="1">
        <v>5.2592864428571398</v>
      </c>
      <c r="M30" s="1">
        <v>13.4648941</v>
      </c>
      <c r="N30" s="1">
        <v>18.8679372</v>
      </c>
    </row>
    <row r="31" spans="1:14" ht="15.6" x14ac:dyDescent="0.25">
      <c r="A31" s="12"/>
      <c r="B31" s="2" t="s">
        <v>0</v>
      </c>
      <c r="C31" s="1">
        <v>2.5080547960000001</v>
      </c>
      <c r="D31" s="1">
        <v>2.5363417959999999</v>
      </c>
      <c r="E31" s="1">
        <v>3.3550423199999999</v>
      </c>
      <c r="F31" s="1">
        <v>4.1762578142857096</v>
      </c>
      <c r="G31" s="1">
        <v>6.42047423333333</v>
      </c>
      <c r="H31" s="1">
        <v>19.160376399999901</v>
      </c>
      <c r="I31" s="1">
        <v>2.9974227070000001</v>
      </c>
      <c r="J31" s="1">
        <v>3.7888436310000002</v>
      </c>
      <c r="K31" s="1">
        <v>4.2551651499999998</v>
      </c>
      <c r="L31" s="1">
        <v>4.8455216857142798</v>
      </c>
      <c r="M31" s="1">
        <v>13.388454433333299</v>
      </c>
      <c r="N31" s="1">
        <v>18.7303213</v>
      </c>
    </row>
    <row r="32" spans="1:14" ht="15.6" x14ac:dyDescent="0.25">
      <c r="A32" s="12"/>
      <c r="B32" s="2" t="s">
        <v>37</v>
      </c>
      <c r="C32" s="1">
        <v>2.0691121799999999</v>
      </c>
      <c r="D32" s="1">
        <v>2.0380372819999999</v>
      </c>
      <c r="E32" s="1">
        <v>2.2286961000000001</v>
      </c>
      <c r="F32" s="1">
        <v>2.3298472571428501</v>
      </c>
      <c r="G32" s="1">
        <v>1.5349766333333299</v>
      </c>
      <c r="H32" s="1">
        <v>4.1282490999999997</v>
      </c>
      <c r="I32" s="1">
        <v>1.761152614</v>
      </c>
      <c r="J32" s="1">
        <v>2.1594772849999999</v>
      </c>
      <c r="K32" s="1">
        <v>2.7898586299999999</v>
      </c>
      <c r="L32" s="1">
        <v>2.0749376714285699</v>
      </c>
      <c r="M32" s="1">
        <v>5.2845176666666598</v>
      </c>
      <c r="N32" s="1">
        <v>4.1311248999999997</v>
      </c>
    </row>
    <row r="33" spans="1:14" ht="15.6" x14ac:dyDescent="0.25">
      <c r="A33" s="12"/>
      <c r="B33" s="2" t="s">
        <v>38</v>
      </c>
      <c r="C33" s="1">
        <v>0.43894261600000001</v>
      </c>
      <c r="D33" s="1">
        <v>0.49830451399999998</v>
      </c>
      <c r="E33" s="1">
        <v>1.1263462200000001</v>
      </c>
      <c r="F33" s="1">
        <v>1.84641055714285</v>
      </c>
      <c r="G33" s="1">
        <v>4.8854975999999999</v>
      </c>
      <c r="H33" s="1">
        <v>15.032127300000001</v>
      </c>
      <c r="I33" s="1">
        <v>1.2362700929999999</v>
      </c>
      <c r="J33" s="1">
        <v>1.6293663459999901</v>
      </c>
      <c r="K33" s="1">
        <v>1.4653065199999999</v>
      </c>
      <c r="L33" s="1">
        <v>2.7705840142857099</v>
      </c>
      <c r="M33" s="1">
        <v>8.10393676666666</v>
      </c>
      <c r="N33" s="1">
        <v>14.5991964</v>
      </c>
    </row>
    <row r="34" spans="1:14" ht="15.6" x14ac:dyDescent="0.25">
      <c r="A34" s="12"/>
      <c r="B34" s="2" t="s">
        <v>2</v>
      </c>
      <c r="C34" s="1">
        <v>6.2590629999999994E-2</v>
      </c>
      <c r="D34" s="1">
        <v>9.0681474999999997E-2</v>
      </c>
      <c r="E34" s="1">
        <v>0.12733650999999899</v>
      </c>
      <c r="F34" s="1">
        <v>0.116199142857142</v>
      </c>
      <c r="G34" s="1">
        <v>0.143494233333333</v>
      </c>
      <c r="H34" s="1">
        <v>0.107263</v>
      </c>
      <c r="I34" s="1">
        <v>7.8315617000000004E-2</v>
      </c>
      <c r="J34" s="1">
        <v>9.7472466999999993E-2</v>
      </c>
      <c r="K34" s="1">
        <v>0.21184457000000001</v>
      </c>
      <c r="L34" s="1">
        <v>0.41376475714285699</v>
      </c>
      <c r="M34" s="1">
        <v>7.64396666666666E-2</v>
      </c>
      <c r="N34" s="1">
        <v>0.13761589999999899</v>
      </c>
    </row>
    <row r="35" spans="1:14" ht="15.6" x14ac:dyDescent="0.25">
      <c r="A35" s="12"/>
      <c r="B35" s="2" t="s">
        <v>39</v>
      </c>
      <c r="C35" s="1">
        <v>9.8910891089108901</v>
      </c>
      <c r="D35" s="1">
        <v>9.9405940594059405</v>
      </c>
      <c r="E35" s="1">
        <v>3.44827586206896</v>
      </c>
      <c r="F35" s="1">
        <v>4.5999999999999996</v>
      </c>
      <c r="G35" s="1">
        <v>3</v>
      </c>
      <c r="H35" s="1">
        <v>1</v>
      </c>
      <c r="I35" s="1">
        <v>9.6601941747572795</v>
      </c>
      <c r="J35" s="1">
        <v>9.9700000000000006</v>
      </c>
      <c r="K35" s="1">
        <v>3.46428571428571</v>
      </c>
      <c r="L35" s="1">
        <v>2.2903225806451601</v>
      </c>
      <c r="M35" s="1">
        <v>2.4615384615384599</v>
      </c>
      <c r="N35" s="1">
        <v>1</v>
      </c>
    </row>
    <row r="37" spans="1:14" ht="15.6" x14ac:dyDescent="0.25">
      <c r="A37" s="12" t="s">
        <v>47</v>
      </c>
      <c r="B37" s="2" t="s">
        <v>36</v>
      </c>
      <c r="C37" s="1">
        <v>2.6785396339999998</v>
      </c>
      <c r="D37" s="1">
        <v>2.0674190220000002</v>
      </c>
      <c r="E37" s="1">
        <v>2.7697320799999998</v>
      </c>
      <c r="F37" s="1">
        <v>4.9285703428571397</v>
      </c>
      <c r="G37" s="1">
        <v>7.1481729333333304</v>
      </c>
      <c r="H37" s="1">
        <v>20.700946800000001</v>
      </c>
      <c r="I37" s="1">
        <v>3.09009566999999</v>
      </c>
      <c r="J37" s="1">
        <v>3.47227699099999</v>
      </c>
      <c r="K37" s="1">
        <v>4.4658569400000001</v>
      </c>
      <c r="L37" s="1">
        <v>4.6543349999999997</v>
      </c>
      <c r="M37" s="1">
        <v>11.022372933333299</v>
      </c>
      <c r="N37" s="1">
        <v>19.295724700000001</v>
      </c>
    </row>
    <row r="38" spans="1:14" ht="15.6" x14ac:dyDescent="0.25">
      <c r="A38" s="12"/>
      <c r="B38" s="2" t="s">
        <v>0</v>
      </c>
      <c r="C38" s="1">
        <v>2.6290501339999999</v>
      </c>
      <c r="D38" s="1">
        <v>2.0104523539999999</v>
      </c>
      <c r="E38" s="1">
        <v>2.6459701999999998</v>
      </c>
      <c r="F38" s="1">
        <v>4.8193706000000001</v>
      </c>
      <c r="G38" s="1">
        <v>7.01514523333333</v>
      </c>
      <c r="H38" s="1">
        <v>20.199261199999999</v>
      </c>
      <c r="I38" s="1">
        <v>3.0436513839999999</v>
      </c>
      <c r="J38" s="1">
        <v>3.4185374070000001</v>
      </c>
      <c r="K38" s="1">
        <v>4.3913691200000002</v>
      </c>
      <c r="L38" s="1">
        <v>4.4366672714285702</v>
      </c>
      <c r="M38" s="1">
        <v>10.9073531</v>
      </c>
      <c r="N38" s="1">
        <v>19.204806899999902</v>
      </c>
    </row>
    <row r="39" spans="1:14" ht="15.6" x14ac:dyDescent="0.25">
      <c r="A39" s="12"/>
      <c r="B39" s="2" t="s">
        <v>37</v>
      </c>
      <c r="C39" s="1">
        <v>2.2510440200000001</v>
      </c>
      <c r="D39" s="1">
        <v>1.5437612299999901</v>
      </c>
      <c r="E39" s="1">
        <v>2.0679503800000001</v>
      </c>
      <c r="F39" s="1">
        <v>2.9844097000000001</v>
      </c>
      <c r="G39" s="1">
        <v>2.223452</v>
      </c>
      <c r="H39" s="1">
        <v>2.7620456999999998</v>
      </c>
      <c r="I39" s="1">
        <v>1.3858857600000001</v>
      </c>
      <c r="J39" s="1">
        <v>1.9052890979999999</v>
      </c>
      <c r="K39" s="1">
        <v>3.14892879999999</v>
      </c>
      <c r="L39" s="1">
        <v>2.5536937000000002</v>
      </c>
      <c r="M39" s="1">
        <v>3.6555352999999999</v>
      </c>
      <c r="N39" s="1">
        <v>4.9143998</v>
      </c>
    </row>
    <row r="40" spans="1:14" ht="15.6" x14ac:dyDescent="0.25">
      <c r="A40" s="12"/>
      <c r="B40" s="2" t="s">
        <v>38</v>
      </c>
      <c r="C40" s="1">
        <v>0.378006114</v>
      </c>
      <c r="D40" s="1">
        <v>0.46669112400000001</v>
      </c>
      <c r="E40" s="1">
        <v>0.57801981999999996</v>
      </c>
      <c r="F40" s="1">
        <v>1.8349609</v>
      </c>
      <c r="G40" s="1">
        <v>4.79169323333333</v>
      </c>
      <c r="H40" s="1">
        <v>17.437215500000001</v>
      </c>
      <c r="I40" s="1">
        <v>1.657765624</v>
      </c>
      <c r="J40" s="1">
        <v>1.513248309</v>
      </c>
      <c r="K40" s="1">
        <v>1.24244032</v>
      </c>
      <c r="L40" s="1">
        <v>1.88297357142857</v>
      </c>
      <c r="M40" s="1">
        <v>7.2518177999999898</v>
      </c>
      <c r="N40" s="1">
        <v>14.290407099999999</v>
      </c>
    </row>
    <row r="41" spans="1:14" ht="15.6" x14ac:dyDescent="0.25">
      <c r="A41" s="12"/>
      <c r="B41" s="2" t="s">
        <v>2</v>
      </c>
      <c r="C41" s="1">
        <v>4.9489499999999999E-2</v>
      </c>
      <c r="D41" s="1">
        <v>5.6966667999999998E-2</v>
      </c>
      <c r="E41" s="1">
        <v>0.12376188</v>
      </c>
      <c r="F41" s="1">
        <v>0.109199742857142</v>
      </c>
      <c r="G41" s="1">
        <v>0.1330277</v>
      </c>
      <c r="H41" s="1">
        <v>0.50168559999999995</v>
      </c>
      <c r="I41" s="1">
        <v>4.6444286000000001E-2</v>
      </c>
      <c r="J41" s="1">
        <v>5.3739584E-2</v>
      </c>
      <c r="K41" s="1">
        <v>7.4487819999999996E-2</v>
      </c>
      <c r="L41" s="1">
        <v>0.21766772857142799</v>
      </c>
      <c r="M41" s="1">
        <v>0.115019833333333</v>
      </c>
      <c r="N41" s="1">
        <v>9.0917799999999993E-2</v>
      </c>
    </row>
    <row r="42" spans="1:14" ht="15.6" x14ac:dyDescent="0.25">
      <c r="A42" s="12"/>
      <c r="B42" s="2" t="s">
        <v>39</v>
      </c>
      <c r="C42" s="1">
        <v>10</v>
      </c>
      <c r="D42" s="1">
        <v>10</v>
      </c>
      <c r="E42" s="1">
        <v>2.5384615384615299</v>
      </c>
      <c r="F42" s="1">
        <v>5.1428571428571397</v>
      </c>
      <c r="G42" s="1">
        <v>2.9</v>
      </c>
      <c r="H42" s="1">
        <v>1</v>
      </c>
      <c r="I42" s="1">
        <v>10</v>
      </c>
      <c r="J42" s="1">
        <v>9.87254901960784</v>
      </c>
      <c r="K42" s="1">
        <v>2.94285714285714</v>
      </c>
      <c r="L42" s="1">
        <v>3.13636363636363</v>
      </c>
      <c r="M42" s="1">
        <v>2.72727272727272</v>
      </c>
      <c r="N42" s="1">
        <v>1</v>
      </c>
    </row>
    <row r="44" spans="1:14" ht="15.6" x14ac:dyDescent="0.25">
      <c r="A44" s="12" t="s">
        <v>46</v>
      </c>
      <c r="B44" s="2" t="s">
        <v>36</v>
      </c>
      <c r="C44" s="1">
        <v>2.4277104669999998</v>
      </c>
      <c r="D44" s="1">
        <v>2.6606116399999999</v>
      </c>
      <c r="E44" s="1">
        <v>2.87355356</v>
      </c>
      <c r="F44" s="1">
        <v>4.8546633857142796</v>
      </c>
      <c r="G44" s="1">
        <v>7.2966528999999998</v>
      </c>
      <c r="H44" s="1">
        <v>18.956327099999999</v>
      </c>
      <c r="I44" s="1">
        <v>3.1004295399999999</v>
      </c>
      <c r="J44" s="1">
        <v>3.1506615</v>
      </c>
      <c r="K44" s="1">
        <v>3.0783052500000001</v>
      </c>
      <c r="L44" s="1">
        <v>4.7760262999999998</v>
      </c>
      <c r="M44" s="1">
        <v>9.0169721999999997</v>
      </c>
      <c r="N44" s="1">
        <v>19.382534499999998</v>
      </c>
    </row>
    <row r="45" spans="1:14" ht="15.6" x14ac:dyDescent="0.25">
      <c r="A45" s="12"/>
      <c r="B45" s="2" t="s">
        <v>0</v>
      </c>
      <c r="C45" s="1">
        <v>2.383443921</v>
      </c>
      <c r="D45" s="1">
        <v>2.5236160779999999</v>
      </c>
      <c r="E45" s="1">
        <v>2.7884573399999999</v>
      </c>
      <c r="F45" s="1">
        <v>4.74084528571428</v>
      </c>
      <c r="G45" s="1">
        <v>7.1114636999999998</v>
      </c>
      <c r="H45" s="1">
        <v>18.684705899999901</v>
      </c>
      <c r="I45" s="1">
        <v>3.0520755510000002</v>
      </c>
      <c r="J45" s="1">
        <v>3.0936229919999998</v>
      </c>
      <c r="K45" s="1">
        <v>2.99414102999999</v>
      </c>
      <c r="L45" s="1">
        <v>4.55550451428571</v>
      </c>
      <c r="M45" s="1">
        <v>8.1904505666666605</v>
      </c>
      <c r="N45" s="1">
        <v>18.701102299999999</v>
      </c>
    </row>
    <row r="46" spans="1:14" ht="15.6" x14ac:dyDescent="0.25">
      <c r="A46" s="12"/>
      <c r="B46" s="2" t="s">
        <v>37</v>
      </c>
      <c r="C46" s="1">
        <v>1.96627022</v>
      </c>
      <c r="D46" s="1">
        <v>2.070479153</v>
      </c>
      <c r="E46" s="1">
        <v>2.0276973300000001</v>
      </c>
      <c r="F46" s="1">
        <v>3.1918315857142798</v>
      </c>
      <c r="G46" s="1">
        <v>2.80092003333333</v>
      </c>
      <c r="H46" s="1">
        <v>3.5774911</v>
      </c>
      <c r="I46" s="1">
        <v>1.2252146690000001</v>
      </c>
      <c r="J46" s="1">
        <v>1.200908732</v>
      </c>
      <c r="K46" s="1">
        <v>1.81155675</v>
      </c>
      <c r="L46" s="1">
        <v>2.6335673428571398</v>
      </c>
      <c r="M46" s="1">
        <v>2.1659462666666598</v>
      </c>
      <c r="N46" s="1">
        <v>3.35320379999999</v>
      </c>
    </row>
    <row r="47" spans="1:14" ht="15.6" x14ac:dyDescent="0.25">
      <c r="A47" s="12"/>
      <c r="B47" s="2" t="s">
        <v>38</v>
      </c>
      <c r="C47" s="1">
        <v>0.41717370100000001</v>
      </c>
      <c r="D47" s="1">
        <v>0.45313692499999902</v>
      </c>
      <c r="E47" s="1">
        <v>0.76076001000000004</v>
      </c>
      <c r="F47" s="1">
        <v>1.5490136999999999</v>
      </c>
      <c r="G47" s="1">
        <v>4.3105436666666597</v>
      </c>
      <c r="H47" s="1">
        <v>15.107214799999999</v>
      </c>
      <c r="I47" s="1">
        <v>1.8268608820000001</v>
      </c>
      <c r="J47" s="1">
        <v>1.89271426</v>
      </c>
      <c r="K47" s="1">
        <v>1.1825842799999999</v>
      </c>
      <c r="L47" s="1">
        <v>1.92193717142857</v>
      </c>
      <c r="M47" s="1">
        <v>6.0245043000000003</v>
      </c>
      <c r="N47" s="1">
        <v>15.347898499999999</v>
      </c>
    </row>
    <row r="48" spans="1:14" ht="15.6" x14ac:dyDescent="0.25">
      <c r="A48" s="12"/>
      <c r="B48" s="2" t="s">
        <v>2</v>
      </c>
      <c r="C48" s="1">
        <v>4.4266545999999997E-2</v>
      </c>
      <c r="D48" s="1">
        <v>0.13699556199999999</v>
      </c>
      <c r="E48" s="1">
        <v>8.509622E-2</v>
      </c>
      <c r="F48" s="1">
        <v>0.11381810000000001</v>
      </c>
      <c r="G48" s="1">
        <v>0.1851892</v>
      </c>
      <c r="H48" s="1">
        <v>0.27162120000000001</v>
      </c>
      <c r="I48" s="1">
        <v>4.8353989E-2</v>
      </c>
      <c r="J48" s="1">
        <v>5.7038508000000002E-2</v>
      </c>
      <c r="K48" s="1">
        <v>8.4164219999999998E-2</v>
      </c>
      <c r="L48" s="1">
        <v>0.22052178571428499</v>
      </c>
      <c r="M48" s="1">
        <v>0.82652163333333295</v>
      </c>
      <c r="N48" s="1">
        <v>0.68143219999999904</v>
      </c>
    </row>
    <row r="49" spans="1:14" ht="15.6" x14ac:dyDescent="0.25">
      <c r="A49" s="12"/>
      <c r="B49" s="2" t="s">
        <v>39</v>
      </c>
      <c r="C49" s="1">
        <v>9.9009900990098991</v>
      </c>
      <c r="D49" s="1">
        <v>9.9306930693069297</v>
      </c>
      <c r="E49" s="1">
        <v>2.7297297297297298</v>
      </c>
      <c r="F49" s="1">
        <v>5.0769230769230704</v>
      </c>
      <c r="G49" s="1">
        <v>2.8181818181818099</v>
      </c>
      <c r="H49" s="1">
        <v>1</v>
      </c>
      <c r="I49" s="1">
        <v>9.7572815533980499</v>
      </c>
      <c r="J49" s="1">
        <v>9.9009900990098991</v>
      </c>
      <c r="K49" s="1">
        <v>2.6486486486486398</v>
      </c>
      <c r="L49" s="1">
        <v>3.0869565217391299</v>
      </c>
      <c r="M49" s="1">
        <v>2.5454545454545401</v>
      </c>
      <c r="N49" s="1">
        <v>1</v>
      </c>
    </row>
    <row r="51" spans="1:14" ht="15.6" x14ac:dyDescent="0.25">
      <c r="A51" s="12" t="s">
        <v>45</v>
      </c>
      <c r="B51" s="2" t="s">
        <v>36</v>
      </c>
      <c r="C51" s="1">
        <v>2.1500362339999999</v>
      </c>
      <c r="D51" s="1">
        <v>2.3434243709999998</v>
      </c>
      <c r="E51" s="1">
        <v>2.1490499000000001</v>
      </c>
      <c r="F51" s="1">
        <v>4.0700433857142801</v>
      </c>
      <c r="G51" s="1">
        <v>7.8156964000000002</v>
      </c>
      <c r="H51" s="1">
        <v>20.427950199999898</v>
      </c>
      <c r="I51" s="1">
        <v>2.923038354</v>
      </c>
      <c r="J51" s="1">
        <v>3.1542877589999998</v>
      </c>
      <c r="K51" s="1">
        <v>3.6657929500000002</v>
      </c>
      <c r="L51" s="1">
        <v>5.2420651999999999</v>
      </c>
      <c r="M51" s="1">
        <v>7.4744029999999997</v>
      </c>
      <c r="N51" s="1">
        <v>20.232626</v>
      </c>
    </row>
    <row r="52" spans="1:14" ht="15.6" x14ac:dyDescent="0.25">
      <c r="A52" s="12"/>
      <c r="B52" s="2" t="s">
        <v>0</v>
      </c>
      <c r="C52" s="1">
        <v>2.1143828519999999</v>
      </c>
      <c r="D52" s="1">
        <v>2.1697000150000001</v>
      </c>
      <c r="E52" s="1">
        <v>2.0536570200000002</v>
      </c>
      <c r="F52" s="1">
        <v>3.9859238428571402</v>
      </c>
      <c r="G52" s="1">
        <v>6.1653030333333296</v>
      </c>
      <c r="H52" s="1">
        <v>20.0055722</v>
      </c>
      <c r="I52" s="1">
        <v>2.879919948</v>
      </c>
      <c r="J52" s="1">
        <v>3.1022603270000002</v>
      </c>
      <c r="K52" s="1">
        <v>3.5684974600000001</v>
      </c>
      <c r="L52" s="1">
        <v>5.1073849857142797</v>
      </c>
      <c r="M52" s="1">
        <v>6.3630516999999998</v>
      </c>
      <c r="N52" s="1">
        <v>17.4630574</v>
      </c>
    </row>
    <row r="53" spans="1:14" ht="15.6" x14ac:dyDescent="0.25">
      <c r="A53" s="12"/>
      <c r="B53" s="2" t="s">
        <v>37</v>
      </c>
      <c r="C53" s="1">
        <v>1.8035103240000001</v>
      </c>
      <c r="D53" s="1">
        <v>1.7940357549999999</v>
      </c>
      <c r="E53" s="1">
        <v>1.50749917</v>
      </c>
      <c r="F53" s="1">
        <v>1.69196221428571</v>
      </c>
      <c r="G53" s="1">
        <v>2.1618989333333301</v>
      </c>
      <c r="H53" s="1">
        <v>3.9610403999999999</v>
      </c>
      <c r="I53" s="1">
        <v>1.606952884</v>
      </c>
      <c r="J53" s="1">
        <v>1.4093125740000001</v>
      </c>
      <c r="K53" s="1">
        <v>1.9244431899999901</v>
      </c>
      <c r="L53" s="1">
        <v>2.5037933285714198</v>
      </c>
      <c r="M53" s="1">
        <v>2.5409657999999999</v>
      </c>
      <c r="N53" s="1">
        <v>2.5369493999999899</v>
      </c>
    </row>
    <row r="54" spans="1:14" ht="15.6" x14ac:dyDescent="0.25">
      <c r="A54" s="12"/>
      <c r="B54" s="2" t="s">
        <v>38</v>
      </c>
      <c r="C54" s="1">
        <v>0.31087252799999998</v>
      </c>
      <c r="D54" s="1">
        <v>0.37566426000000003</v>
      </c>
      <c r="E54" s="1">
        <v>0.54615784999999994</v>
      </c>
      <c r="F54" s="1">
        <v>2.2939616285714202</v>
      </c>
      <c r="G54" s="1">
        <v>4.0034041</v>
      </c>
      <c r="H54" s="1">
        <v>16.044531800000001</v>
      </c>
      <c r="I54" s="1">
        <v>1.2729670639999999</v>
      </c>
      <c r="J54" s="1">
        <v>1.6929477530000001</v>
      </c>
      <c r="K54" s="1">
        <v>1.64405427</v>
      </c>
      <c r="L54" s="1">
        <v>2.6035916571428501</v>
      </c>
      <c r="M54" s="1">
        <v>3.8220858999999998</v>
      </c>
      <c r="N54" s="1">
        <v>14.926107999999999</v>
      </c>
    </row>
    <row r="55" spans="1:14" ht="15.6" x14ac:dyDescent="0.25">
      <c r="A55" s="12"/>
      <c r="B55" s="2" t="s">
        <v>2</v>
      </c>
      <c r="C55" s="1">
        <v>3.5653381999999997E-2</v>
      </c>
      <c r="D55" s="1">
        <v>0.173724356</v>
      </c>
      <c r="E55" s="1">
        <v>9.5392879999999999E-2</v>
      </c>
      <c r="F55" s="1">
        <v>8.4119542857142807E-2</v>
      </c>
      <c r="G55" s="1">
        <v>1.6503933666666599</v>
      </c>
      <c r="H55" s="1">
        <v>0.42237799999999998</v>
      </c>
      <c r="I55" s="1">
        <v>4.3118405999999998E-2</v>
      </c>
      <c r="J55" s="1">
        <v>5.2027431999999998E-2</v>
      </c>
      <c r="K55" s="1">
        <v>9.7295489999999998E-2</v>
      </c>
      <c r="L55" s="1">
        <v>0.134680214285714</v>
      </c>
      <c r="M55" s="1">
        <v>1.1113512999999999</v>
      </c>
      <c r="N55" s="1">
        <v>2.7695685999999999</v>
      </c>
    </row>
    <row r="56" spans="1:14" ht="15.6" x14ac:dyDescent="0.25">
      <c r="A56" s="12"/>
      <c r="B56" s="2" t="s">
        <v>39</v>
      </c>
      <c r="C56" s="1">
        <v>10</v>
      </c>
      <c r="D56" s="1">
        <v>10</v>
      </c>
      <c r="E56" s="1">
        <v>2.4390243902439002</v>
      </c>
      <c r="F56" s="1">
        <v>5.8461538461538396</v>
      </c>
      <c r="G56" s="1">
        <v>2.63636363636363</v>
      </c>
      <c r="H56" s="1">
        <v>1</v>
      </c>
      <c r="I56" s="1">
        <v>9.9207920792079207</v>
      </c>
      <c r="J56" s="1">
        <v>9.2897196261682193</v>
      </c>
      <c r="K56" s="1">
        <v>2.6315789473684199</v>
      </c>
      <c r="L56" s="1">
        <v>3.0833333333333299</v>
      </c>
      <c r="M56" s="1">
        <v>2.5833333333333299</v>
      </c>
      <c r="N56" s="1">
        <v>1</v>
      </c>
    </row>
    <row r="58" spans="1:14" ht="15.6" x14ac:dyDescent="0.25">
      <c r="A58" s="12" t="s">
        <v>30</v>
      </c>
      <c r="B58" s="2" t="s">
        <v>36</v>
      </c>
      <c r="C58" s="1">
        <v>1.7734346110000001</v>
      </c>
      <c r="D58" s="1">
        <v>2.069256378</v>
      </c>
      <c r="E58" s="1">
        <v>3.0038637799999899</v>
      </c>
      <c r="F58" s="1">
        <v>4.5863878857142799</v>
      </c>
      <c r="G58" s="1">
        <v>8.3801094333333292</v>
      </c>
      <c r="H58" s="1">
        <v>21.600022199999898</v>
      </c>
      <c r="I58" s="1">
        <v>2.9763468450000001</v>
      </c>
      <c r="J58" s="1">
        <v>3.128028966</v>
      </c>
      <c r="K58" s="1">
        <v>5.1456347699999903</v>
      </c>
      <c r="L58" s="1">
        <v>7.0924661285714201</v>
      </c>
      <c r="M58" s="1">
        <v>9.7565570333333298</v>
      </c>
      <c r="N58" s="1">
        <v>20.7275004</v>
      </c>
    </row>
    <row r="59" spans="1:14" ht="15.6" x14ac:dyDescent="0.25">
      <c r="A59" s="12"/>
      <c r="B59" s="2" t="s">
        <v>0</v>
      </c>
      <c r="C59" s="1">
        <v>1.72463382599999</v>
      </c>
      <c r="D59" s="1">
        <v>2.0050207759999998</v>
      </c>
      <c r="E59" s="1">
        <v>2.8942438399999899</v>
      </c>
      <c r="F59" s="1">
        <v>4.4666999000000001</v>
      </c>
      <c r="G59" s="1">
        <v>5.9692214333333302</v>
      </c>
      <c r="H59" s="1">
        <v>20.852352700000001</v>
      </c>
      <c r="I59" s="1">
        <v>2.9341763479999998</v>
      </c>
      <c r="J59" s="1">
        <v>3.085323362</v>
      </c>
      <c r="K59" s="1">
        <v>4.9752894400000001</v>
      </c>
      <c r="L59" s="1">
        <v>6.75587172857142</v>
      </c>
      <c r="M59" s="1">
        <v>9.35150303333333</v>
      </c>
      <c r="N59" s="1">
        <v>20.668470800000001</v>
      </c>
    </row>
    <row r="60" spans="1:14" ht="15.6" x14ac:dyDescent="0.25">
      <c r="A60" s="12"/>
      <c r="B60" s="2" t="s">
        <v>37</v>
      </c>
      <c r="C60" s="1">
        <v>1.3954189639999901</v>
      </c>
      <c r="D60" s="1">
        <v>1.526607434</v>
      </c>
      <c r="E60" s="1">
        <v>1.6943085600000001</v>
      </c>
      <c r="F60" s="1">
        <v>2.6963056714285698</v>
      </c>
      <c r="G60" s="1">
        <v>1.46785066666666</v>
      </c>
      <c r="H60" s="1">
        <v>5.2909572000000002</v>
      </c>
      <c r="I60" s="1">
        <v>1.65296205899999</v>
      </c>
      <c r="J60" s="1">
        <v>1.6155113829999901</v>
      </c>
      <c r="K60" s="1">
        <v>2.7231421099999999</v>
      </c>
      <c r="L60" s="1">
        <v>3.2676899714285699</v>
      </c>
      <c r="M60" s="1">
        <v>4.03036453333333</v>
      </c>
      <c r="N60" s="1">
        <v>4.4656131999999999</v>
      </c>
    </row>
    <row r="61" spans="1:14" ht="15.6" x14ac:dyDescent="0.25">
      <c r="A61" s="12"/>
      <c r="B61" s="2" t="s">
        <v>38</v>
      </c>
      <c r="C61" s="1">
        <v>0.329214862</v>
      </c>
      <c r="D61" s="1">
        <v>0.47841334200000002</v>
      </c>
      <c r="E61" s="1">
        <v>1.19993528</v>
      </c>
      <c r="F61" s="1">
        <v>1.77039422857142</v>
      </c>
      <c r="G61" s="1">
        <v>4.5013707666666596</v>
      </c>
      <c r="H61" s="1">
        <v>15.5613955</v>
      </c>
      <c r="I61" s="1">
        <v>1.281214289</v>
      </c>
      <c r="J61" s="1">
        <v>1.4698119789999999</v>
      </c>
      <c r="K61" s="1">
        <v>2.2521473300000001</v>
      </c>
      <c r="L61" s="1">
        <v>3.4881817571428502</v>
      </c>
      <c r="M61" s="1">
        <v>5.3211385</v>
      </c>
      <c r="N61" s="1">
        <v>16.202857599999898</v>
      </c>
    </row>
    <row r="62" spans="1:14" ht="15.6" x14ac:dyDescent="0.25">
      <c r="A62" s="12"/>
      <c r="B62" s="2" t="s">
        <v>2</v>
      </c>
      <c r="C62" s="1">
        <v>4.8800784999999999E-2</v>
      </c>
      <c r="D62" s="1">
        <v>6.4235602000000003E-2</v>
      </c>
      <c r="E62" s="1">
        <v>0.10961994</v>
      </c>
      <c r="F62" s="1">
        <v>0.119687985714285</v>
      </c>
      <c r="G62" s="1">
        <v>2.4108879999999999</v>
      </c>
      <c r="H62" s="1">
        <v>0.74766949999999999</v>
      </c>
      <c r="I62" s="1">
        <v>4.2170497000000001E-2</v>
      </c>
      <c r="J62" s="1">
        <v>4.2705604000000001E-2</v>
      </c>
      <c r="K62" s="1">
        <v>0.17034532999999999</v>
      </c>
      <c r="L62" s="1">
        <v>0.33659440000000002</v>
      </c>
      <c r="M62" s="1">
        <v>0.40505400000000003</v>
      </c>
      <c r="N62" s="1">
        <v>5.9029600000000002E-2</v>
      </c>
    </row>
    <row r="63" spans="1:14" ht="15.6" x14ac:dyDescent="0.25">
      <c r="A63" s="12"/>
      <c r="B63" s="2" t="s">
        <v>39</v>
      </c>
      <c r="C63" s="1">
        <v>9.98</v>
      </c>
      <c r="D63" s="1">
        <v>9.94</v>
      </c>
      <c r="E63" s="1">
        <v>2.8285714285714199</v>
      </c>
      <c r="F63" s="1">
        <v>7</v>
      </c>
      <c r="G63" s="1">
        <v>2.8181818181818099</v>
      </c>
      <c r="H63" s="1">
        <v>1</v>
      </c>
      <c r="I63" s="1">
        <v>10</v>
      </c>
      <c r="J63" s="1">
        <v>8.032</v>
      </c>
      <c r="K63" s="1">
        <v>3.2903225806451601</v>
      </c>
      <c r="L63" s="1">
        <v>3.3</v>
      </c>
      <c r="M63" s="1">
        <v>2</v>
      </c>
      <c r="N63" s="1">
        <v>1</v>
      </c>
    </row>
    <row r="65" spans="1:14" ht="15.6" x14ac:dyDescent="0.25">
      <c r="A65" s="12" t="s">
        <v>44</v>
      </c>
      <c r="B65" s="2" t="s">
        <v>36</v>
      </c>
      <c r="C65" s="1">
        <v>2.028904168</v>
      </c>
      <c r="D65" s="1">
        <v>2.1453376789999998</v>
      </c>
      <c r="E65" s="1">
        <v>2.4707412500000001</v>
      </c>
      <c r="F65" s="1">
        <v>3.4401243285714198</v>
      </c>
      <c r="G65" s="1">
        <v>8.7705403333333294</v>
      </c>
      <c r="H65" s="1">
        <v>21.377721099999999</v>
      </c>
      <c r="I65" s="1">
        <v>3.0959884789999998</v>
      </c>
      <c r="J65" s="1">
        <v>3.5543016559999998</v>
      </c>
      <c r="K65" s="1">
        <v>4.0301217300000003</v>
      </c>
      <c r="L65" s="1">
        <v>4.1057186285714202</v>
      </c>
      <c r="M65" s="1">
        <v>11.638225766666601</v>
      </c>
      <c r="N65" s="1">
        <v>21.300536300000001</v>
      </c>
    </row>
    <row r="66" spans="1:14" ht="15.6" x14ac:dyDescent="0.25">
      <c r="A66" s="12"/>
      <c r="B66" s="2" t="s">
        <v>0</v>
      </c>
      <c r="C66" s="1">
        <v>1.986314058</v>
      </c>
      <c r="D66" s="1">
        <v>2.1055609839999998</v>
      </c>
      <c r="E66" s="1">
        <v>2.4286209699999999</v>
      </c>
      <c r="F66" s="1">
        <v>3.31743152857142</v>
      </c>
      <c r="G66" s="1">
        <v>8.3194555666666599</v>
      </c>
      <c r="H66" s="1">
        <v>20.604695700000001</v>
      </c>
      <c r="I66" s="1">
        <v>3.05354245599999</v>
      </c>
      <c r="J66" s="1">
        <v>3.503754866</v>
      </c>
      <c r="K66" s="1">
        <v>3.9619437199999998</v>
      </c>
      <c r="L66" s="1">
        <v>3.9486911999999998</v>
      </c>
      <c r="M66" s="1">
        <v>11.473189899999999</v>
      </c>
      <c r="N66" s="1">
        <v>20.928191399999999</v>
      </c>
    </row>
    <row r="67" spans="1:14" ht="15.6" x14ac:dyDescent="0.25">
      <c r="A67" s="12"/>
      <c r="B67" s="2" t="s">
        <v>37</v>
      </c>
      <c r="C67" s="1">
        <v>1.6671099789999999</v>
      </c>
      <c r="D67" s="1">
        <v>1.7283893589999999</v>
      </c>
      <c r="E67" s="1">
        <v>1.7168179699999999</v>
      </c>
      <c r="F67" s="1">
        <v>1.6752904142857099</v>
      </c>
      <c r="G67" s="1">
        <v>2.9952374666666599</v>
      </c>
      <c r="H67" s="1">
        <v>4.9432345999999896</v>
      </c>
      <c r="I67" s="1">
        <v>1.675058154</v>
      </c>
      <c r="J67" s="1">
        <v>1.6984599059999901</v>
      </c>
      <c r="K67" s="1">
        <v>2.2362196700000001</v>
      </c>
      <c r="L67" s="1">
        <v>1.99556035714285</v>
      </c>
      <c r="M67" s="1">
        <v>4.0734682666666604</v>
      </c>
      <c r="N67" s="1">
        <v>4.6128042999999996</v>
      </c>
    </row>
    <row r="68" spans="1:14" ht="15.6" x14ac:dyDescent="0.25">
      <c r="A68" s="12"/>
      <c r="B68" s="2" t="s">
        <v>38</v>
      </c>
      <c r="C68" s="1">
        <v>0.31920407899999997</v>
      </c>
      <c r="D68" s="1">
        <v>0.37717162500000001</v>
      </c>
      <c r="E68" s="1">
        <v>0.71180299999999996</v>
      </c>
      <c r="F68" s="1">
        <v>1.6421411142857101</v>
      </c>
      <c r="G68" s="1">
        <v>5.3242180999999897</v>
      </c>
      <c r="H68" s="1">
        <v>15.6614611</v>
      </c>
      <c r="I68" s="1">
        <v>1.3784843019999999</v>
      </c>
      <c r="J68" s="1">
        <v>1.8052949599999999</v>
      </c>
      <c r="K68" s="1">
        <v>1.72572405</v>
      </c>
      <c r="L68" s="1">
        <v>1.9531308428571399</v>
      </c>
      <c r="M68" s="1">
        <v>7.3997216333333302</v>
      </c>
      <c r="N68" s="1">
        <v>16.315387099999999</v>
      </c>
    </row>
    <row r="69" spans="1:14" ht="15.6" x14ac:dyDescent="0.25">
      <c r="A69" s="12"/>
      <c r="B69" s="2" t="s">
        <v>2</v>
      </c>
      <c r="C69" s="1">
        <v>4.259011E-2</v>
      </c>
      <c r="D69" s="1">
        <v>3.9776695000000001E-2</v>
      </c>
      <c r="E69" s="1">
        <v>4.2120279999999899E-2</v>
      </c>
      <c r="F69" s="1">
        <v>0.1226928</v>
      </c>
      <c r="G69" s="1">
        <v>0.45108476666666603</v>
      </c>
      <c r="H69" s="1">
        <v>0.77302539999999997</v>
      </c>
      <c r="I69" s="1">
        <v>4.2446022999999999E-2</v>
      </c>
      <c r="J69" s="1">
        <v>5.0546790000000001E-2</v>
      </c>
      <c r="K69" s="1">
        <v>6.8178009999999997E-2</v>
      </c>
      <c r="L69" s="1">
        <v>0.15702742857142801</v>
      </c>
      <c r="M69" s="1">
        <v>0.165035866666666</v>
      </c>
      <c r="N69" s="1">
        <v>0.37234489999999998</v>
      </c>
    </row>
    <row r="70" spans="1:14" ht="15.6" x14ac:dyDescent="0.25">
      <c r="A70" s="12"/>
      <c r="B70" s="2" t="s">
        <v>39</v>
      </c>
      <c r="C70" s="1">
        <v>9.1834862385321099</v>
      </c>
      <c r="D70" s="1">
        <v>9.25</v>
      </c>
      <c r="E70" s="1">
        <v>2.7297297297297298</v>
      </c>
      <c r="F70" s="1">
        <v>7</v>
      </c>
      <c r="G70" s="1">
        <v>3</v>
      </c>
      <c r="H70" s="1">
        <v>1</v>
      </c>
      <c r="I70" s="1">
        <v>9.9009900990098991</v>
      </c>
      <c r="J70" s="1">
        <v>9.9600000000000009</v>
      </c>
      <c r="K70" s="1">
        <v>3.3793103448275801</v>
      </c>
      <c r="L70" s="1">
        <v>3.6315789473684199</v>
      </c>
      <c r="M70" s="1">
        <v>2.3846153846153801</v>
      </c>
      <c r="N70" s="1">
        <v>1</v>
      </c>
    </row>
    <row r="72" spans="1:14" ht="15.6" x14ac:dyDescent="0.25">
      <c r="A72" s="12" t="s">
        <v>28</v>
      </c>
      <c r="B72" s="2" t="s">
        <v>36</v>
      </c>
      <c r="C72" s="1">
        <v>2.254775875</v>
      </c>
      <c r="D72" s="1">
        <v>2.0425665880000001</v>
      </c>
      <c r="E72" s="1">
        <v>2.7205456899999998</v>
      </c>
      <c r="F72" s="1">
        <v>4.9362192142857104</v>
      </c>
      <c r="G72" s="1">
        <v>7.1880348666666602</v>
      </c>
      <c r="H72" s="1">
        <v>25.488791899999999</v>
      </c>
      <c r="I72" s="1">
        <v>3.21698399599999</v>
      </c>
      <c r="J72" s="1">
        <v>3.416361813</v>
      </c>
      <c r="K72" s="1">
        <v>3.26762832</v>
      </c>
      <c r="L72" s="1">
        <v>3.8677450714285699</v>
      </c>
      <c r="M72" s="1">
        <v>9.6178053000000006</v>
      </c>
      <c r="N72" s="1">
        <v>19.855056099999999</v>
      </c>
    </row>
    <row r="73" spans="1:14" ht="15.6" x14ac:dyDescent="0.25">
      <c r="A73" s="12"/>
      <c r="B73" s="2" t="s">
        <v>0</v>
      </c>
      <c r="C73" s="1">
        <v>2.2247033269999998</v>
      </c>
      <c r="D73" s="1">
        <v>1.994405717</v>
      </c>
      <c r="E73" s="1">
        <v>2.6581283299999998</v>
      </c>
      <c r="F73" s="1">
        <v>4.8029825571428502</v>
      </c>
      <c r="G73" s="1">
        <v>6.9679035333333301</v>
      </c>
      <c r="H73" s="1">
        <v>25.249480599999998</v>
      </c>
      <c r="I73" s="1">
        <v>3.180166437</v>
      </c>
      <c r="J73" s="1">
        <v>3.3810415570000001</v>
      </c>
      <c r="K73" s="1">
        <v>3.2112733900000001</v>
      </c>
      <c r="L73" s="1">
        <v>3.7027950857142802</v>
      </c>
      <c r="M73" s="1">
        <v>9.2863336333333297</v>
      </c>
      <c r="N73" s="1">
        <v>19.227027199999998</v>
      </c>
    </row>
    <row r="74" spans="1:14" ht="15.6" x14ac:dyDescent="0.25">
      <c r="A74" s="12"/>
      <c r="B74" s="2" t="s">
        <v>37</v>
      </c>
      <c r="C74" s="1">
        <v>1.8430885930000001</v>
      </c>
      <c r="D74" s="1">
        <v>1.511998787</v>
      </c>
      <c r="E74" s="1">
        <v>1.9372882300000001</v>
      </c>
      <c r="F74" s="1">
        <v>3.2588316714285699</v>
      </c>
      <c r="G74" s="1">
        <v>2.9305973999999999</v>
      </c>
      <c r="H74" s="1">
        <v>7.4521977999999898</v>
      </c>
      <c r="I74" s="1">
        <v>1.776648588</v>
      </c>
      <c r="J74" s="1">
        <v>1.7064635269999999</v>
      </c>
      <c r="K74" s="1">
        <v>2.1220648299999998</v>
      </c>
      <c r="L74" s="1">
        <v>1.6046779</v>
      </c>
      <c r="M74" s="1">
        <v>3.4625553</v>
      </c>
      <c r="N74" s="1">
        <v>3.5617909000000001</v>
      </c>
    </row>
    <row r="75" spans="1:14" ht="15.6" x14ac:dyDescent="0.25">
      <c r="A75" s="12"/>
      <c r="B75" s="2" t="s">
        <v>38</v>
      </c>
      <c r="C75" s="1">
        <v>0.38161473400000001</v>
      </c>
      <c r="D75" s="1">
        <v>0.48240693000000001</v>
      </c>
      <c r="E75" s="1">
        <v>0.72084009999999998</v>
      </c>
      <c r="F75" s="1">
        <v>1.5441508857142801</v>
      </c>
      <c r="G75" s="1">
        <v>4.0373061333333302</v>
      </c>
      <c r="H75" s="1">
        <v>17.797282800000001</v>
      </c>
      <c r="I75" s="1">
        <v>1.403517849</v>
      </c>
      <c r="J75" s="1">
        <v>1.6745780299999999</v>
      </c>
      <c r="K75" s="1">
        <v>1.0892085600000001</v>
      </c>
      <c r="L75" s="1">
        <v>2.0981171857142802</v>
      </c>
      <c r="M75" s="1">
        <v>5.8237783333333297</v>
      </c>
      <c r="N75" s="1">
        <v>15.6652363</v>
      </c>
    </row>
    <row r="76" spans="1:14" ht="15.6" x14ac:dyDescent="0.25">
      <c r="A76" s="12"/>
      <c r="B76" s="2" t="s">
        <v>2</v>
      </c>
      <c r="C76" s="1">
        <v>3.00725479999999E-2</v>
      </c>
      <c r="D76" s="1">
        <v>4.8160871000000001E-2</v>
      </c>
      <c r="E76" s="1">
        <v>6.2417359999999998E-2</v>
      </c>
      <c r="F76" s="1">
        <v>0.13323665714285701</v>
      </c>
      <c r="G76" s="1">
        <v>0.22013133333333301</v>
      </c>
      <c r="H76" s="1">
        <v>0.23931129999999901</v>
      </c>
      <c r="I76" s="1">
        <v>3.6817559E-2</v>
      </c>
      <c r="J76" s="1">
        <v>3.5320256000000001E-2</v>
      </c>
      <c r="K76" s="1">
        <v>5.6354929999999998E-2</v>
      </c>
      <c r="L76" s="1">
        <v>0.16494998571428501</v>
      </c>
      <c r="M76" s="1">
        <v>0.331471666666666</v>
      </c>
      <c r="N76" s="1">
        <v>0.6280289</v>
      </c>
    </row>
    <row r="77" spans="1:14" ht="15.6" x14ac:dyDescent="0.25">
      <c r="A77" s="12"/>
      <c r="B77" s="2" t="s">
        <v>39</v>
      </c>
      <c r="C77" s="1">
        <v>9.25</v>
      </c>
      <c r="D77" s="1">
        <v>8.6782608695652108</v>
      </c>
      <c r="E77" s="1">
        <v>3</v>
      </c>
      <c r="F77" s="1">
        <v>3.55555555555555</v>
      </c>
      <c r="G77" s="1">
        <v>2.9</v>
      </c>
      <c r="H77" s="1">
        <v>1</v>
      </c>
      <c r="I77" s="1">
        <v>9.0090909090909097</v>
      </c>
      <c r="J77" s="1">
        <v>8.9909909909909906</v>
      </c>
      <c r="K77" s="1">
        <v>2.6756756756756701</v>
      </c>
      <c r="L77" s="1">
        <v>3.6842105263157801</v>
      </c>
      <c r="M77" s="1">
        <v>1.86666666666666</v>
      </c>
      <c r="N77" s="1">
        <v>1</v>
      </c>
    </row>
  </sheetData>
  <mergeCells count="15">
    <mergeCell ref="A58:A63"/>
    <mergeCell ref="A65:A70"/>
    <mergeCell ref="A72:A77"/>
    <mergeCell ref="A4:N4"/>
    <mergeCell ref="A16:A21"/>
    <mergeCell ref="A23:A28"/>
    <mergeCell ref="A30:A35"/>
    <mergeCell ref="A37:A42"/>
    <mergeCell ref="A44:A49"/>
    <mergeCell ref="A51:A56"/>
    <mergeCell ref="A2:B3"/>
    <mergeCell ref="A9:A14"/>
    <mergeCell ref="A5:A7"/>
    <mergeCell ref="C2:H2"/>
    <mergeCell ref="I2:N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tabSelected="1" topLeftCell="A13" zoomScaleNormal="100" workbookViewId="0">
      <selection activeCell="P38" sqref="P38"/>
    </sheetView>
  </sheetViews>
  <sheetFormatPr defaultRowHeight="13.8" x14ac:dyDescent="0.25"/>
  <cols>
    <col min="1" max="1" width="15" style="4" customWidth="1"/>
    <col min="2" max="2" width="11.44140625" style="4" customWidth="1"/>
    <col min="3" max="3" width="9.109375" style="4" bestFit="1" customWidth="1"/>
    <col min="4" max="8" width="8.88671875" style="4"/>
    <col min="9" max="9" width="9.109375" style="4" bestFit="1" customWidth="1"/>
    <col min="10" max="16384" width="8.88671875" style="4"/>
  </cols>
  <sheetData>
    <row r="2" spans="1:14" ht="15.6" x14ac:dyDescent="0.25">
      <c r="A2" s="12" t="s">
        <v>35</v>
      </c>
      <c r="B2" s="12"/>
      <c r="C2" s="14" t="s">
        <v>5</v>
      </c>
      <c r="D2" s="14"/>
      <c r="E2" s="14"/>
      <c r="F2" s="14"/>
      <c r="G2" s="14"/>
      <c r="H2" s="14"/>
      <c r="I2" s="14" t="s">
        <v>6</v>
      </c>
      <c r="J2" s="14"/>
      <c r="K2" s="14"/>
      <c r="L2" s="14"/>
      <c r="M2" s="14"/>
      <c r="N2" s="14"/>
    </row>
    <row r="3" spans="1:14" ht="15.6" x14ac:dyDescent="0.25">
      <c r="A3" s="12"/>
      <c r="B3" s="12"/>
      <c r="C3" s="2" t="s">
        <v>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7</v>
      </c>
      <c r="J3" s="2" t="s">
        <v>18</v>
      </c>
      <c r="K3" s="2" t="s">
        <v>19</v>
      </c>
      <c r="L3" s="2" t="s">
        <v>20</v>
      </c>
      <c r="M3" s="2" t="s">
        <v>21</v>
      </c>
      <c r="N3" s="2" t="s">
        <v>22</v>
      </c>
    </row>
    <row r="4" spans="1:14" ht="15.6" x14ac:dyDescent="0.25">
      <c r="A4" s="12" t="s">
        <v>34</v>
      </c>
      <c r="B4" s="12"/>
      <c r="C4" s="1">
        <f>100/('BFT-SMaRt'!I5*2*'BFT-SMaRt'!I6)</f>
        <v>1.638116461781735E-2</v>
      </c>
      <c r="D4" s="1">
        <f>100/('BFT-SMaRt'!D5*2*'BFT-SMaRt'!D6)</f>
        <v>1.6555956494428384E-2</v>
      </c>
      <c r="E4" s="1">
        <f>100/('BFT-SMaRt'!E5*2*'BFT-SMaRt'!E6)</f>
        <v>8.368277334779585E-2</v>
      </c>
      <c r="F4" s="1">
        <f>100/('BFT-SMaRt'!F5*2*'BFT-SMaRt'!F6)</f>
        <v>4.4265795171134714E-2</v>
      </c>
      <c r="G4" s="1">
        <f>100/('BFT-SMaRt'!G5*2*'BFT-SMaRt'!G6)</f>
        <v>5.6559747477469516E-2</v>
      </c>
      <c r="H4" s="1">
        <f>100/('BFT-SMaRt'!H5*2*'BFT-SMaRt'!H6)</f>
        <v>5.6271965262226421E-2</v>
      </c>
      <c r="I4" s="1">
        <f>100/('BFT-SMaRt'!I5*2*'BFT-SMaRt'!I6)</f>
        <v>1.638116461781735E-2</v>
      </c>
      <c r="J4" s="1">
        <f>100/('BFT-SMaRt'!J5*2*'BFT-SMaRt'!J6)</f>
        <v>1.5252140938752974E-2</v>
      </c>
      <c r="K4" s="1">
        <f>100/('BFT-SMaRt'!K5*2*'BFT-SMaRt'!K6)</f>
        <v>7.3391766693491997E-2</v>
      </c>
      <c r="L4" s="1">
        <f>100/('BFT-SMaRt'!L5*2*'BFT-SMaRt'!L6)</f>
        <v>6.570458189469483E-2</v>
      </c>
      <c r="M4" s="1">
        <f>100/('BFT-SMaRt'!M5*2*'BFT-SMaRt'!M6)</f>
        <v>5.8719991559353535E-2</v>
      </c>
      <c r="N4" s="1">
        <f>100/('BFT-SMaRt'!N5*2*'BFT-SMaRt'!N6)</f>
        <v>5.2605239005832784E-2</v>
      </c>
    </row>
    <row r="5" spans="1:14" ht="15.6" x14ac:dyDescent="0.25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7"/>
    </row>
    <row r="6" spans="1:14" ht="15.6" x14ac:dyDescent="0.25">
      <c r="A6" s="12" t="s">
        <v>33</v>
      </c>
      <c r="B6" s="5">
        <v>1</v>
      </c>
      <c r="C6" s="1">
        <f>'BFT-SMaRt'!I10+'BFT-SMaRt'!I11</f>
        <v>7.5587048679999995</v>
      </c>
      <c r="D6" s="1">
        <f>'BFT-SMaRt'!D10+'BFT-SMaRt'!D11</f>
        <v>7.6794586289999991</v>
      </c>
      <c r="E6" s="1">
        <f>'BFT-SMaRt'!E10+'BFT-SMaRt'!E11</f>
        <v>6.7928321699999996</v>
      </c>
      <c r="F6" s="1">
        <f>'BFT-SMaRt'!F10+'BFT-SMaRt'!F11</f>
        <v>7.6646207000000004</v>
      </c>
      <c r="G6" s="1">
        <f>'BFT-SMaRt'!G10+'BFT-SMaRt'!G11</f>
        <v>11.9062610666666</v>
      </c>
      <c r="H6" s="1">
        <f>'BFT-SMaRt'!H10+'BFT-SMaRt'!H11</f>
        <v>14.786585499999999</v>
      </c>
      <c r="I6" s="1">
        <f>'BFT-SMaRt'!I10+'BFT-SMaRt'!I11</f>
        <v>7.5587048679999995</v>
      </c>
      <c r="J6" s="1">
        <f>'BFT-SMaRt'!J10+'BFT-SMaRt'!J11</f>
        <v>7.9372522390000002</v>
      </c>
      <c r="K6" s="1">
        <f>'BFT-SMaRt'!K10+'BFT-SMaRt'!K11</f>
        <v>6.3318013099999897</v>
      </c>
      <c r="L6" s="1">
        <f>'BFT-SMaRt'!L10+'BFT-SMaRt'!L11</f>
        <v>8.3514711428571395</v>
      </c>
      <c r="M6" s="1">
        <f>'BFT-SMaRt'!M10+'BFT-SMaRt'!M11</f>
        <v>10.0332171</v>
      </c>
      <c r="N6" s="1">
        <f>'BFT-SMaRt'!N10+'BFT-SMaRt'!N11</f>
        <v>14.6030722</v>
      </c>
    </row>
    <row r="7" spans="1:14" ht="15.6" x14ac:dyDescent="0.25">
      <c r="A7" s="12"/>
      <c r="B7" s="5">
        <v>2</v>
      </c>
      <c r="C7" s="1">
        <f>'BFT-SMaRt'!I19+'BFT-SMaRt'!I20</f>
        <v>5.0729232899999896</v>
      </c>
      <c r="D7" s="1">
        <f>'BFT-SMaRt'!D19+'BFT-SMaRt'!D20</f>
        <v>5.7697597839999899</v>
      </c>
      <c r="E7" s="1">
        <f>'BFT-SMaRt'!E19+'BFT-SMaRt'!E20</f>
        <v>6.0695320199999996</v>
      </c>
      <c r="F7" s="1">
        <f>'BFT-SMaRt'!F19+'BFT-SMaRt'!F20</f>
        <v>6.2235772571428498</v>
      </c>
      <c r="G7" s="1">
        <f>'BFT-SMaRt'!G19+'BFT-SMaRt'!G20</f>
        <v>9.0382555999999994</v>
      </c>
      <c r="H7" s="1">
        <f>'BFT-SMaRt'!H19+'BFT-SMaRt'!H20</f>
        <v>11.072712699999901</v>
      </c>
      <c r="I7" s="1">
        <f>'BFT-SMaRt'!I19+'BFT-SMaRt'!I20</f>
        <v>5.0729232899999896</v>
      </c>
      <c r="J7" s="1">
        <f>'BFT-SMaRt'!J19+'BFT-SMaRt'!J20</f>
        <v>5.7845221149999997</v>
      </c>
      <c r="K7" s="1">
        <f>'BFT-SMaRt'!K19+'BFT-SMaRt'!K20</f>
        <v>4.8375993599999996</v>
      </c>
      <c r="L7" s="1">
        <f>'BFT-SMaRt'!L19+'BFT-SMaRt'!L20</f>
        <v>6.0324910285714202</v>
      </c>
      <c r="M7" s="1">
        <f>'BFT-SMaRt'!M19+'BFT-SMaRt'!M20</f>
        <v>9.6939107666666597</v>
      </c>
      <c r="N7" s="1">
        <f>'BFT-SMaRt'!N19+'BFT-SMaRt'!N20</f>
        <v>14.012096699999899</v>
      </c>
    </row>
    <row r="8" spans="1:14" ht="15.6" x14ac:dyDescent="0.25">
      <c r="A8" s="12"/>
      <c r="B8" s="5">
        <v>3</v>
      </c>
      <c r="C8" s="1">
        <f>'BFT-SMaRt'!I28+'BFT-SMaRt'!I29</f>
        <v>4.6352349390000001</v>
      </c>
      <c r="D8" s="1">
        <f>'BFT-SMaRt'!D28+'BFT-SMaRt'!D29</f>
        <v>4.7647202570000005</v>
      </c>
      <c r="E8" s="1">
        <f>'BFT-SMaRt'!E28+'BFT-SMaRt'!E29</f>
        <v>5.6457302900000004</v>
      </c>
      <c r="F8" s="1">
        <f>'BFT-SMaRt'!F28+'BFT-SMaRt'!F29</f>
        <v>5.5887235857142796</v>
      </c>
      <c r="G8" s="1">
        <f>'BFT-SMaRt'!G28+'BFT-SMaRt'!G29</f>
        <v>8.7881806666666602</v>
      </c>
      <c r="H8" s="1">
        <f>'BFT-SMaRt'!H28+'BFT-SMaRt'!H29</f>
        <v>13.8689360999999</v>
      </c>
      <c r="I8" s="1">
        <f>'BFT-SMaRt'!I28+'BFT-SMaRt'!I29</f>
        <v>4.6352349390000001</v>
      </c>
      <c r="J8" s="1">
        <f>'BFT-SMaRt'!J28+'BFT-SMaRt'!J29</f>
        <v>5.3516964520000005</v>
      </c>
      <c r="K8" s="1">
        <f>'BFT-SMaRt'!K28+'BFT-SMaRt'!K29</f>
        <v>5.33150178</v>
      </c>
      <c r="L8" s="1">
        <f>'BFT-SMaRt'!L28+'BFT-SMaRt'!L29</f>
        <v>6.2203479000000002</v>
      </c>
      <c r="M8" s="1">
        <f>'BFT-SMaRt'!M28+'BFT-SMaRt'!M29</f>
        <v>7.4763283999999999</v>
      </c>
      <c r="N8" s="1">
        <f>'BFT-SMaRt'!N28+'BFT-SMaRt'!N29</f>
        <v>11.644352899999999</v>
      </c>
    </row>
    <row r="9" spans="1:14" ht="15.6" x14ac:dyDescent="0.25">
      <c r="A9" s="12"/>
      <c r="B9" s="5">
        <v>4</v>
      </c>
      <c r="C9" s="1">
        <f>'BFT-SMaRt'!I37+'BFT-SMaRt'!I38</f>
        <v>4.2802437590000002</v>
      </c>
      <c r="D9" s="1">
        <f>'BFT-SMaRt'!D37+'BFT-SMaRt'!D38</f>
        <v>4.4309091970000001</v>
      </c>
      <c r="E9" s="1">
        <f>'BFT-SMaRt'!E37+'BFT-SMaRt'!E38</f>
        <v>6.5006266799999999</v>
      </c>
      <c r="F9" s="1">
        <f>'BFT-SMaRt'!F37+'BFT-SMaRt'!F38</f>
        <v>5.9140473857142801</v>
      </c>
      <c r="G9" s="1">
        <f>'BFT-SMaRt'!G37+'BFT-SMaRt'!G38</f>
        <v>8.0872444666666592</v>
      </c>
      <c r="H9" s="1">
        <f>'BFT-SMaRt'!H37+'BFT-SMaRt'!H38</f>
        <v>12.925039199999899</v>
      </c>
      <c r="I9" s="1">
        <f>'BFT-SMaRt'!I37+'BFT-SMaRt'!I38</f>
        <v>4.2802437590000002</v>
      </c>
      <c r="J9" s="1">
        <f>'BFT-SMaRt'!J37+'BFT-SMaRt'!J38</f>
        <v>4.4500115060000001</v>
      </c>
      <c r="K9" s="1">
        <f>'BFT-SMaRt'!K37+'BFT-SMaRt'!K38</f>
        <v>4.4868625399999997</v>
      </c>
      <c r="L9" s="1">
        <f>'BFT-SMaRt'!L37+'BFT-SMaRt'!L38</f>
        <v>5.09371787142857</v>
      </c>
      <c r="M9" s="1">
        <f>'BFT-SMaRt'!M37+'BFT-SMaRt'!M38</f>
        <v>8.2961444666666608</v>
      </c>
      <c r="N9" s="1">
        <f>'BFT-SMaRt'!N37+'BFT-SMaRt'!N38</f>
        <v>12.1779873</v>
      </c>
    </row>
    <row r="10" spans="1:14" ht="15.6" x14ac:dyDescent="0.25">
      <c r="A10" s="12"/>
      <c r="B10" s="5">
        <v>5</v>
      </c>
      <c r="C10" s="1">
        <f>'BFT-SMaRt'!I46+'BFT-SMaRt'!I47</f>
        <v>4.4292522380000001</v>
      </c>
      <c r="D10" s="1">
        <f>'BFT-SMaRt'!D46+'BFT-SMaRt'!D47</f>
        <v>4.1458530319999998</v>
      </c>
      <c r="E10" s="1">
        <f>'BFT-SMaRt'!E46+'BFT-SMaRt'!E47</f>
        <v>4.8964441599999997</v>
      </c>
      <c r="F10" s="1">
        <f>'BFT-SMaRt'!F46+'BFT-SMaRt'!F47</f>
        <v>4.9839383428571402</v>
      </c>
      <c r="G10" s="1">
        <f>'BFT-SMaRt'!G46+'BFT-SMaRt'!G47</f>
        <v>7.0279943333333303</v>
      </c>
      <c r="H10" s="1">
        <f>'BFT-SMaRt'!H46+'BFT-SMaRt'!H47</f>
        <v>12.2805201</v>
      </c>
      <c r="I10" s="1">
        <f>'BFT-SMaRt'!I46+'BFT-SMaRt'!I47</f>
        <v>4.4292522380000001</v>
      </c>
      <c r="J10" s="1">
        <f>'BFT-SMaRt'!J46+'BFT-SMaRt'!J47</f>
        <v>4.6805617139999898</v>
      </c>
      <c r="K10" s="1">
        <f>'BFT-SMaRt'!K46+'BFT-SMaRt'!K47</f>
        <v>4.8059668799999997</v>
      </c>
      <c r="L10" s="1">
        <f>'BFT-SMaRt'!L46+'BFT-SMaRt'!L47</f>
        <v>4.6429907428571404</v>
      </c>
      <c r="M10" s="1">
        <f>'BFT-SMaRt'!M46+'BFT-SMaRt'!M47</f>
        <v>7.6374198333333299</v>
      </c>
      <c r="N10" s="1">
        <f>'BFT-SMaRt'!N46+'BFT-SMaRt'!N47</f>
        <v>14.0270416</v>
      </c>
    </row>
    <row r="11" spans="1:14" ht="15.6" x14ac:dyDescent="0.25">
      <c r="A11" s="12"/>
      <c r="B11" s="5">
        <v>6</v>
      </c>
      <c r="C11" s="1">
        <f>'BFT-SMaRt'!I55+'BFT-SMaRt'!I56</f>
        <v>4.1279059919999996</v>
      </c>
      <c r="D11" s="1">
        <f>'BFT-SMaRt'!D55+'BFT-SMaRt'!D56</f>
        <v>4.3640413039999899</v>
      </c>
      <c r="E11" s="1">
        <f>'BFT-SMaRt'!E55+'BFT-SMaRt'!E56</f>
        <v>5.4002134899999996</v>
      </c>
      <c r="F11" s="1">
        <f>'BFT-SMaRt'!F55+'BFT-SMaRt'!F56</f>
        <v>5.9133735571428501</v>
      </c>
      <c r="G11" s="1">
        <f>'BFT-SMaRt'!G55+'BFT-SMaRt'!G56</f>
        <v>6.8995414000000004</v>
      </c>
      <c r="H11" s="1">
        <f>'BFT-SMaRt'!H55+'BFT-SMaRt'!H56</f>
        <v>10.97423</v>
      </c>
      <c r="I11" s="1">
        <f>'BFT-SMaRt'!I55+'BFT-SMaRt'!I56</f>
        <v>4.1279059919999996</v>
      </c>
      <c r="J11" s="1">
        <f>'BFT-SMaRt'!J55+'BFT-SMaRt'!J56</f>
        <v>4.6307353340000006</v>
      </c>
      <c r="K11" s="1">
        <f>'BFT-SMaRt'!K55+'BFT-SMaRt'!K56</f>
        <v>4.3855916299999897</v>
      </c>
      <c r="L11" s="1">
        <f>'BFT-SMaRt'!L55+'BFT-SMaRt'!L56</f>
        <v>5.4608243714285702</v>
      </c>
      <c r="M11" s="1">
        <f>'BFT-SMaRt'!M55+'BFT-SMaRt'!M56</f>
        <v>7.73653413333333</v>
      </c>
      <c r="N11" s="1">
        <f>'BFT-SMaRt'!N55+'BFT-SMaRt'!N56</f>
        <v>10.8661201</v>
      </c>
    </row>
    <row r="12" spans="1:14" ht="15.6" x14ac:dyDescent="0.25">
      <c r="A12" s="12"/>
      <c r="B12" s="5">
        <v>7</v>
      </c>
      <c r="C12" s="1">
        <f>'BFT-SMaRt'!I64+'BFT-SMaRt'!I65</f>
        <v>3.8311291549999997</v>
      </c>
      <c r="D12" s="1">
        <f>'BFT-SMaRt'!D64+'BFT-SMaRt'!D65</f>
        <v>4.1763525059999997</v>
      </c>
      <c r="E12" s="1">
        <f>'BFT-SMaRt'!E64+'BFT-SMaRt'!E65</f>
        <v>5.7315266100000004</v>
      </c>
      <c r="F12" s="1">
        <f>'BFT-SMaRt'!F64+'BFT-SMaRt'!F65</f>
        <v>4.7407013857142797</v>
      </c>
      <c r="G12" s="1">
        <f>'BFT-SMaRt'!G64+'BFT-SMaRt'!G65</f>
        <v>7.7001611666666596</v>
      </c>
      <c r="H12" s="1">
        <f>'BFT-SMaRt'!H64+'BFT-SMaRt'!H65</f>
        <v>11.1540722</v>
      </c>
      <c r="I12" s="1">
        <f>'BFT-SMaRt'!I64+'BFT-SMaRt'!I65</f>
        <v>3.8311291549999997</v>
      </c>
      <c r="J12" s="1">
        <f>'BFT-SMaRt'!J64+'BFT-SMaRt'!J65</f>
        <v>4.5252342879999903</v>
      </c>
      <c r="K12" s="1">
        <f>'BFT-SMaRt'!K64+'BFT-SMaRt'!K65</f>
        <v>5.4862263000000002</v>
      </c>
      <c r="L12" s="1">
        <f>'BFT-SMaRt'!L64+'BFT-SMaRt'!L65</f>
        <v>6.2210755714285702</v>
      </c>
      <c r="M12" s="1">
        <f>'BFT-SMaRt'!M64+'BFT-SMaRt'!M65</f>
        <v>6.8816404999999996</v>
      </c>
      <c r="N12" s="1">
        <f>'BFT-SMaRt'!N64+'BFT-SMaRt'!N65</f>
        <v>12.3271719</v>
      </c>
    </row>
    <row r="13" spans="1:14" ht="15.6" x14ac:dyDescent="0.25">
      <c r="A13" s="12"/>
      <c r="B13" s="5">
        <v>8</v>
      </c>
      <c r="C13" s="1">
        <f>'BFT-SMaRt'!I73+'BFT-SMaRt'!I74</f>
        <v>3.9966764979999998</v>
      </c>
      <c r="D13" s="1">
        <f>'BFT-SMaRt'!D73+'BFT-SMaRt'!D74</f>
        <v>3.9300257169999999</v>
      </c>
      <c r="E13" s="1">
        <f>'BFT-SMaRt'!E73+'BFT-SMaRt'!E74</f>
        <v>5.2494764699999896</v>
      </c>
      <c r="F13" s="1">
        <f>'BFT-SMaRt'!F73+'BFT-SMaRt'!F74</f>
        <v>5.1713746857142802</v>
      </c>
      <c r="G13" s="1">
        <f>'BFT-SMaRt'!G73+'BFT-SMaRt'!G74</f>
        <v>6.8216393000000002</v>
      </c>
      <c r="H13" s="1">
        <f>'BFT-SMaRt'!H73+'BFT-SMaRt'!H74</f>
        <v>11.720071300000001</v>
      </c>
      <c r="I13" s="1">
        <f>'BFT-SMaRt'!I73+'BFT-SMaRt'!I74</f>
        <v>3.9966764979999998</v>
      </c>
      <c r="J13" s="1">
        <f>'BFT-SMaRt'!J73+'BFT-SMaRt'!J74</f>
        <v>3.9489623669999898</v>
      </c>
      <c r="K13" s="1">
        <f>'BFT-SMaRt'!K73+'BFT-SMaRt'!K74</f>
        <v>4.06986297</v>
      </c>
      <c r="L13" s="1">
        <f>'BFT-SMaRt'!L73+'BFT-SMaRt'!L74</f>
        <v>4.7321112428571404</v>
      </c>
      <c r="M13" s="1">
        <f>'BFT-SMaRt'!M73+'BFT-SMaRt'!M74</f>
        <v>7.4738055000000001</v>
      </c>
      <c r="N13" s="1">
        <f>'BFT-SMaRt'!N73+'BFT-SMaRt'!N74</f>
        <v>12.9698601</v>
      </c>
    </row>
    <row r="14" spans="1:14" ht="15.6" x14ac:dyDescent="0.25">
      <c r="A14" s="12"/>
      <c r="B14" s="5">
        <v>9</v>
      </c>
      <c r="C14" s="1">
        <f>'BFT-SMaRt'!I82+'BFT-SMaRt'!I83</f>
        <v>3.8615204939999899</v>
      </c>
      <c r="D14" s="1">
        <f>'BFT-SMaRt'!D82+'BFT-SMaRt'!D83</f>
        <v>3.654117061</v>
      </c>
      <c r="E14" s="1">
        <f>'BFT-SMaRt'!E82+'BFT-SMaRt'!E83</f>
        <v>4.2061899900000004</v>
      </c>
      <c r="F14" s="1">
        <f>'BFT-SMaRt'!F82+'BFT-SMaRt'!F83</f>
        <v>4.9426943857142804</v>
      </c>
      <c r="G14" s="1">
        <f>'BFT-SMaRt'!G82+'BFT-SMaRt'!G83</f>
        <v>6.9458822666666604</v>
      </c>
      <c r="H14" s="1">
        <f>'BFT-SMaRt'!H82+'BFT-SMaRt'!H83</f>
        <v>11.211630899999999</v>
      </c>
      <c r="I14" s="1">
        <f>'BFT-SMaRt'!I82+'BFT-SMaRt'!I83</f>
        <v>3.8615204939999899</v>
      </c>
      <c r="J14" s="1">
        <f>'BFT-SMaRt'!J82+'BFT-SMaRt'!J83</f>
        <v>3.8397457090000002</v>
      </c>
      <c r="K14" s="1">
        <f>'BFT-SMaRt'!K82+'BFT-SMaRt'!K83</f>
        <v>4.3770682299999999</v>
      </c>
      <c r="L14" s="1">
        <f>'BFT-SMaRt'!L82+'BFT-SMaRt'!L83</f>
        <v>5.1795484571428503</v>
      </c>
      <c r="M14" s="1">
        <f>'BFT-SMaRt'!M82+'BFT-SMaRt'!M83</f>
        <v>6.8623992666666602</v>
      </c>
      <c r="N14" s="1">
        <f>'BFT-SMaRt'!N82+'BFT-SMaRt'!N83</f>
        <v>11.0511775999999</v>
      </c>
    </row>
    <row r="15" spans="1:14" ht="15.6" x14ac:dyDescent="0.25">
      <c r="A15" s="12"/>
      <c r="B15" s="5">
        <v>10</v>
      </c>
      <c r="C15" s="1">
        <f>'BFT-SMaRt'!I91+'BFT-SMaRt'!I92</f>
        <v>3.9299351539999998</v>
      </c>
      <c r="D15" s="1">
        <f>'BFT-SMaRt'!D91+'BFT-SMaRt'!D92</f>
        <v>3.6177458179999999</v>
      </c>
      <c r="E15" s="1">
        <f>'BFT-SMaRt'!E91+'BFT-SMaRt'!E92</f>
        <v>5.09605701</v>
      </c>
      <c r="F15" s="1">
        <f>'BFT-SMaRt'!F91+'BFT-SMaRt'!F92</f>
        <v>4.5208511714285704</v>
      </c>
      <c r="G15" s="1">
        <f>'BFT-SMaRt'!G91+'BFT-SMaRt'!G92</f>
        <v>6.6069205000000002</v>
      </c>
      <c r="H15" s="1">
        <f>'BFT-SMaRt'!H91+'BFT-SMaRt'!H92</f>
        <v>10.5859551999999</v>
      </c>
      <c r="I15" s="1">
        <f>'BFT-SMaRt'!I91+'BFT-SMaRt'!I92</f>
        <v>3.9299351539999998</v>
      </c>
      <c r="J15" s="1">
        <f>'BFT-SMaRt'!J91+'BFT-SMaRt'!J92</f>
        <v>3.9015576009999999</v>
      </c>
      <c r="K15" s="1">
        <f>'BFT-SMaRt'!K91+'BFT-SMaRt'!K92</f>
        <v>5.5151167499999998</v>
      </c>
      <c r="L15" s="1">
        <f>'BFT-SMaRt'!L91+'BFT-SMaRt'!L92</f>
        <v>5.3043981999999996</v>
      </c>
      <c r="M15" s="1">
        <f>'BFT-SMaRt'!M91+'BFT-SMaRt'!M92</f>
        <v>6.9826874666666603</v>
      </c>
      <c r="N15" s="1">
        <f>'BFT-SMaRt'!N91+'BFT-SMaRt'!N92</f>
        <v>9.2569388000000004</v>
      </c>
    </row>
    <row r="16" spans="1:14" ht="15.6" x14ac:dyDescent="0.25">
      <c r="A16" s="3"/>
      <c r="B16" s="3" t="s">
        <v>51</v>
      </c>
      <c r="C16" s="8">
        <f t="shared" ref="C16:N16" si="0">AVERAGE(C6:C15)</f>
        <v>4.5723526386999982</v>
      </c>
      <c r="D16" s="8">
        <f t="shared" si="0"/>
        <v>4.6532983304999984</v>
      </c>
      <c r="E16" s="8">
        <f t="shared" si="0"/>
        <v>5.5588628889999994</v>
      </c>
      <c r="F16" s="8">
        <f t="shared" si="0"/>
        <v>5.5663902457142811</v>
      </c>
      <c r="G16" s="8">
        <f t="shared" si="0"/>
        <v>7.982208076666657</v>
      </c>
      <c r="H16" s="8">
        <f t="shared" si="0"/>
        <v>12.057975319999962</v>
      </c>
      <c r="I16" s="10">
        <f>AVERAGE(I6:I15)</f>
        <v>4.5723526386999982</v>
      </c>
      <c r="J16" s="8">
        <f>AVERAGE(J6:J15)</f>
        <v>4.9050279324999977</v>
      </c>
      <c r="K16" s="8">
        <f t="shared" si="0"/>
        <v>4.9627597749999977</v>
      </c>
      <c r="L16" s="8">
        <f t="shared" si="0"/>
        <v>5.7238976528571399</v>
      </c>
      <c r="M16" s="8">
        <f t="shared" si="0"/>
        <v>7.9074087433333302</v>
      </c>
      <c r="N16" s="8">
        <f t="shared" si="0"/>
        <v>12.293581919999982</v>
      </c>
    </row>
    <row r="19" spans="1:14" ht="15.6" x14ac:dyDescent="0.25">
      <c r="A19" s="12" t="s">
        <v>52</v>
      </c>
      <c r="B19" s="12"/>
      <c r="C19" s="14" t="s">
        <v>5</v>
      </c>
      <c r="D19" s="14"/>
      <c r="E19" s="14"/>
      <c r="F19" s="14"/>
      <c r="G19" s="14"/>
      <c r="H19" s="14"/>
      <c r="I19" s="14" t="s">
        <v>6</v>
      </c>
      <c r="J19" s="14"/>
      <c r="K19" s="14"/>
      <c r="L19" s="14"/>
      <c r="M19" s="14"/>
      <c r="N19" s="14"/>
    </row>
    <row r="20" spans="1:14" ht="15.6" x14ac:dyDescent="0.25">
      <c r="A20" s="12"/>
      <c r="B20" s="12"/>
      <c r="C20" s="2" t="s">
        <v>7</v>
      </c>
      <c r="D20" s="2" t="s">
        <v>18</v>
      </c>
      <c r="E20" s="2" t="s">
        <v>19</v>
      </c>
      <c r="F20" s="2" t="s">
        <v>20</v>
      </c>
      <c r="G20" s="2" t="s">
        <v>21</v>
      </c>
      <c r="H20" s="2" t="s">
        <v>22</v>
      </c>
      <c r="I20" s="2" t="s">
        <v>7</v>
      </c>
      <c r="J20" s="2" t="s">
        <v>18</v>
      </c>
      <c r="K20" s="2" t="s">
        <v>19</v>
      </c>
      <c r="L20" s="2" t="s">
        <v>20</v>
      </c>
      <c r="M20" s="2" t="s">
        <v>21</v>
      </c>
      <c r="N20" s="2" t="s">
        <v>22</v>
      </c>
    </row>
    <row r="21" spans="1:14" ht="15.6" x14ac:dyDescent="0.25">
      <c r="A21" s="12" t="s">
        <v>34</v>
      </c>
      <c r="B21" s="12"/>
      <c r="C21" s="1">
        <f>100/(BFTChain!C5*2*BFTChain!C6)</f>
        <v>2.3321877456099798E-2</v>
      </c>
      <c r="D21" s="1">
        <f>100/(BFTChain!D5*2*BFTChain!D6)</f>
        <v>2.2091840851170282E-2</v>
      </c>
      <c r="E21" s="1">
        <f>100/(BFTChain!E5*2*BFTChain!E6)</f>
        <v>7.2976592185919884E-2</v>
      </c>
      <c r="F21" s="1">
        <f>100/(BFTChain!F5*2*BFTChain!F6)</f>
        <v>0.11734779295967458</v>
      </c>
      <c r="G21" s="1">
        <f>100/(BFTChain!G5*2*BFTChain!G6)</f>
        <v>8.7686024937358317E-2</v>
      </c>
      <c r="H21" s="1">
        <f>100/(BFTChain!H5*2*BFTChain!H6)</f>
        <v>5.3126045420962546E-2</v>
      </c>
      <c r="I21" s="1">
        <f>100/(BFTChain!I5*2*BFTChain!I6)</f>
        <v>1.8150150894147184E-2</v>
      </c>
      <c r="J21" s="1">
        <f>100/(BFTChain!J5*2*BFTChain!J6)</f>
        <v>1.7071075750971009E-2</v>
      </c>
      <c r="K21" s="1">
        <f>100/(BFTChain!K5*2*BFTChain!K6)</f>
        <v>7.8856834922554325E-2</v>
      </c>
      <c r="L21" s="1">
        <f>100/(BFTChain!L5*2*BFTChain!L6)</f>
        <v>9.9344350335674819E-2</v>
      </c>
      <c r="M21" s="1">
        <f>100/(BFTChain!M5*2*BFTChain!M6)</f>
        <v>8.1656332197713691E-2</v>
      </c>
      <c r="N21" s="1">
        <f>100/(BFTChain!N5*2*BFTChain!N6)</f>
        <v>5.229795542607605E-2</v>
      </c>
    </row>
    <row r="22" spans="1:14" ht="15.6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</row>
    <row r="23" spans="1:14" ht="15.6" x14ac:dyDescent="0.25">
      <c r="A23" s="12" t="s">
        <v>33</v>
      </c>
      <c r="B23" s="5">
        <v>1</v>
      </c>
      <c r="C23" s="1">
        <f>BFTChain!C10</f>
        <v>3.5956649559999998</v>
      </c>
      <c r="D23" s="1">
        <f>BFTChain!D10</f>
        <v>3.4874504229999999</v>
      </c>
      <c r="E23" s="1">
        <f>BFTChain!E10</f>
        <v>5.6794809299999898</v>
      </c>
      <c r="F23" s="1">
        <f>BFTChain!F10</f>
        <v>4.5448160857142801</v>
      </c>
      <c r="G23" s="1">
        <f>BFTChain!G10</f>
        <v>9.1373444333333307</v>
      </c>
      <c r="H23" s="1">
        <f>BFTChain!H10</f>
        <v>18.554578199999899</v>
      </c>
      <c r="I23" s="1">
        <f>BFTChain!I10</f>
        <v>5.7959349150000001</v>
      </c>
      <c r="J23" s="1">
        <f>BFTChain!J10</f>
        <v>9.275792933</v>
      </c>
      <c r="K23" s="1">
        <f>BFTChain!K10</f>
        <v>7.91515696</v>
      </c>
      <c r="L23" s="1">
        <f>BFTChain!L10</f>
        <v>6.4267799999999999</v>
      </c>
      <c r="M23" s="1">
        <f>BFTChain!M10</f>
        <v>11.093110866666599</v>
      </c>
      <c r="N23" s="1">
        <f>BFTChain!N10</f>
        <v>20.532882300000001</v>
      </c>
    </row>
    <row r="24" spans="1:14" ht="15.6" x14ac:dyDescent="0.25">
      <c r="A24" s="12"/>
      <c r="B24" s="5">
        <v>2</v>
      </c>
      <c r="C24" s="1">
        <f>BFTChain!C17</f>
        <v>1.7314524169999901</v>
      </c>
      <c r="D24" s="1">
        <f>BFTChain!D17</f>
        <v>2.4839424819999998</v>
      </c>
      <c r="E24" s="1">
        <f>BFTChain!E17</f>
        <v>4.6558275199999999</v>
      </c>
      <c r="F24" s="1">
        <f>BFTChain!F17</f>
        <v>4.8058698142857104</v>
      </c>
      <c r="G24" s="1">
        <f>BFTChain!G17</f>
        <v>7.1654555666666599</v>
      </c>
      <c r="H24" s="1">
        <f>BFTChain!H17</f>
        <v>18.373168700000001</v>
      </c>
      <c r="I24" s="1">
        <f>BFTChain!I17</f>
        <v>3.389254599</v>
      </c>
      <c r="J24" s="1">
        <f>BFTChain!J17</f>
        <v>3.5064513640000001</v>
      </c>
      <c r="K24" s="1">
        <f>BFTChain!K17</f>
        <v>4.6146212999999996</v>
      </c>
      <c r="L24" s="1">
        <f>BFTChain!L17</f>
        <v>4.5740905571428501</v>
      </c>
      <c r="M24" s="1">
        <f>BFTChain!M17</f>
        <v>6.9706559666666603</v>
      </c>
      <c r="N24" s="1">
        <f>BFTChain!N17</f>
        <v>18.515740899999901</v>
      </c>
    </row>
    <row r="25" spans="1:14" ht="15.6" x14ac:dyDescent="0.25">
      <c r="A25" s="12"/>
      <c r="B25" s="5">
        <v>3</v>
      </c>
      <c r="C25" s="1">
        <f>BFTChain!C24</f>
        <v>2.1684472420000001</v>
      </c>
      <c r="D25" s="1">
        <f>BFTChain!D24</f>
        <v>2.2378814380000001</v>
      </c>
      <c r="E25" s="1">
        <f>BFTChain!E24</f>
        <v>3.3863608300000001</v>
      </c>
      <c r="F25" s="1">
        <f>BFTChain!F24</f>
        <v>4.8822609999999997</v>
      </c>
      <c r="G25" s="1">
        <f>BFTChain!G24</f>
        <v>7.3631751666666601</v>
      </c>
      <c r="H25" s="1">
        <f>BFTChain!H24</f>
        <v>17.250016200000001</v>
      </c>
      <c r="I25" s="1">
        <f>BFTChain!I24</f>
        <v>3.4202076909999999</v>
      </c>
      <c r="J25" s="1">
        <f>BFTChain!J24</f>
        <v>3.68854570599999</v>
      </c>
      <c r="K25" s="1">
        <f>BFTChain!K24</f>
        <v>3.5700308199999999</v>
      </c>
      <c r="L25" s="1">
        <f>BFTChain!L24</f>
        <v>4.4553609285714204</v>
      </c>
      <c r="M25" s="1">
        <f>BFTChain!M24</f>
        <v>9.2197831333333298</v>
      </c>
      <c r="N25" s="1">
        <f>BFTChain!N24</f>
        <v>17.9887908</v>
      </c>
    </row>
    <row r="26" spans="1:14" ht="15.6" x14ac:dyDescent="0.25">
      <c r="A26" s="12"/>
      <c r="B26" s="5">
        <v>4</v>
      </c>
      <c r="C26" s="1">
        <f>BFTChain!C31</f>
        <v>2.5080547960000001</v>
      </c>
      <c r="D26" s="1">
        <f>BFTChain!D31</f>
        <v>2.5363417959999999</v>
      </c>
      <c r="E26" s="1">
        <f>BFTChain!E31</f>
        <v>3.3550423199999999</v>
      </c>
      <c r="F26" s="1">
        <f>BFTChain!F31</f>
        <v>4.1762578142857096</v>
      </c>
      <c r="G26" s="1">
        <f>BFTChain!G31</f>
        <v>6.42047423333333</v>
      </c>
      <c r="H26" s="1">
        <f>BFTChain!H31</f>
        <v>19.160376399999901</v>
      </c>
      <c r="I26" s="1">
        <f>BFTChain!I31</f>
        <v>2.9974227070000001</v>
      </c>
      <c r="J26" s="1">
        <f>BFTChain!J31</f>
        <v>3.7888436310000002</v>
      </c>
      <c r="K26" s="1">
        <f>BFTChain!K31</f>
        <v>4.2551651499999998</v>
      </c>
      <c r="L26" s="1">
        <f>BFTChain!L31</f>
        <v>4.8455216857142798</v>
      </c>
      <c r="M26" s="1">
        <f>BFTChain!M31</f>
        <v>13.388454433333299</v>
      </c>
      <c r="N26" s="1">
        <f>BFTChain!N31</f>
        <v>18.7303213</v>
      </c>
    </row>
    <row r="27" spans="1:14" ht="15.6" x14ac:dyDescent="0.25">
      <c r="A27" s="12"/>
      <c r="B27" s="5">
        <v>5</v>
      </c>
      <c r="C27" s="1">
        <f>BFTChain!C38</f>
        <v>2.6290501339999999</v>
      </c>
      <c r="D27" s="1">
        <f>BFTChain!D38</f>
        <v>2.0104523539999999</v>
      </c>
      <c r="E27" s="1">
        <f>BFTChain!E38</f>
        <v>2.6459701999999998</v>
      </c>
      <c r="F27" s="1">
        <f>BFTChain!F38</f>
        <v>4.8193706000000001</v>
      </c>
      <c r="G27" s="1">
        <f>BFTChain!G38</f>
        <v>7.01514523333333</v>
      </c>
      <c r="H27" s="1">
        <f>BFTChain!H38</f>
        <v>20.199261199999999</v>
      </c>
      <c r="I27" s="1">
        <f>BFTChain!I38</f>
        <v>3.0436513839999999</v>
      </c>
      <c r="J27" s="1">
        <f>BFTChain!J38</f>
        <v>3.4185374070000001</v>
      </c>
      <c r="K27" s="1">
        <f>BFTChain!K38</f>
        <v>4.3913691200000002</v>
      </c>
      <c r="L27" s="1">
        <f>BFTChain!L38</f>
        <v>4.4366672714285702</v>
      </c>
      <c r="M27" s="1">
        <f>BFTChain!M38</f>
        <v>10.9073531</v>
      </c>
      <c r="N27" s="1">
        <f>BFTChain!N38</f>
        <v>19.204806899999902</v>
      </c>
    </row>
    <row r="28" spans="1:14" ht="15.6" x14ac:dyDescent="0.25">
      <c r="A28" s="12"/>
      <c r="B28" s="5">
        <v>6</v>
      </c>
      <c r="C28" s="1">
        <f>BFTChain!C45</f>
        <v>2.383443921</v>
      </c>
      <c r="D28" s="1">
        <f>BFTChain!D45</f>
        <v>2.5236160779999999</v>
      </c>
      <c r="E28" s="1">
        <f>BFTChain!E45</f>
        <v>2.7884573399999999</v>
      </c>
      <c r="F28" s="1">
        <f>BFTChain!F45</f>
        <v>4.74084528571428</v>
      </c>
      <c r="G28" s="1">
        <f>BFTChain!G45</f>
        <v>7.1114636999999998</v>
      </c>
      <c r="H28" s="1">
        <f>BFTChain!H45</f>
        <v>18.684705899999901</v>
      </c>
      <c r="I28" s="1">
        <f>BFTChain!I45</f>
        <v>3.0520755510000002</v>
      </c>
      <c r="J28" s="1">
        <f>BFTChain!J45</f>
        <v>3.0936229919999998</v>
      </c>
      <c r="K28" s="1">
        <f>BFTChain!K45</f>
        <v>2.99414102999999</v>
      </c>
      <c r="L28" s="1">
        <f>BFTChain!L45</f>
        <v>4.55550451428571</v>
      </c>
      <c r="M28" s="1">
        <f>BFTChain!M45</f>
        <v>8.1904505666666605</v>
      </c>
      <c r="N28" s="1">
        <f>BFTChain!N45</f>
        <v>18.701102299999999</v>
      </c>
    </row>
    <row r="29" spans="1:14" ht="15.6" x14ac:dyDescent="0.25">
      <c r="A29" s="12"/>
      <c r="B29" s="5">
        <v>7</v>
      </c>
      <c r="C29" s="1">
        <f>BFTChain!C52</f>
        <v>2.1143828519999999</v>
      </c>
      <c r="D29" s="1">
        <f>BFTChain!D52</f>
        <v>2.1697000150000001</v>
      </c>
      <c r="E29" s="1">
        <f>BFTChain!E52</f>
        <v>2.0536570200000002</v>
      </c>
      <c r="F29" s="1">
        <f>BFTChain!F52</f>
        <v>3.9859238428571402</v>
      </c>
      <c r="G29" s="1">
        <f>BFTChain!G52</f>
        <v>6.1653030333333296</v>
      </c>
      <c r="H29" s="1">
        <f>BFTChain!H52</f>
        <v>20.0055722</v>
      </c>
      <c r="I29" s="1">
        <f>BFTChain!I52</f>
        <v>2.879919948</v>
      </c>
      <c r="J29" s="1">
        <f>BFTChain!J52</f>
        <v>3.1022603270000002</v>
      </c>
      <c r="K29" s="1">
        <f>BFTChain!K52</f>
        <v>3.5684974600000001</v>
      </c>
      <c r="L29" s="1">
        <f>BFTChain!L52</f>
        <v>5.1073849857142797</v>
      </c>
      <c r="M29" s="1">
        <f>BFTChain!M52</f>
        <v>6.3630516999999998</v>
      </c>
      <c r="N29" s="1">
        <f>BFTChain!N52</f>
        <v>17.4630574</v>
      </c>
    </row>
    <row r="30" spans="1:14" ht="15.6" x14ac:dyDescent="0.25">
      <c r="A30" s="12"/>
      <c r="B30" s="5">
        <v>8</v>
      </c>
      <c r="C30" s="1">
        <f>BFTChain!C59</f>
        <v>1.72463382599999</v>
      </c>
      <c r="D30" s="1">
        <f>BFTChain!D59</f>
        <v>2.0050207759999998</v>
      </c>
      <c r="E30" s="1">
        <f>BFTChain!E59</f>
        <v>2.8942438399999899</v>
      </c>
      <c r="F30" s="1">
        <f>BFTChain!F59</f>
        <v>4.4666999000000001</v>
      </c>
      <c r="G30" s="1">
        <f>BFTChain!G59</f>
        <v>5.9692214333333302</v>
      </c>
      <c r="H30" s="1">
        <f>BFTChain!H59</f>
        <v>20.852352700000001</v>
      </c>
      <c r="I30" s="1">
        <f>BFTChain!I59</f>
        <v>2.9341763479999998</v>
      </c>
      <c r="J30" s="1">
        <f>BFTChain!J59</f>
        <v>3.085323362</v>
      </c>
      <c r="K30" s="1">
        <f>BFTChain!K59</f>
        <v>4.9752894400000001</v>
      </c>
      <c r="L30" s="1">
        <f>BFTChain!L59</f>
        <v>6.75587172857142</v>
      </c>
      <c r="M30" s="1">
        <f>BFTChain!M59</f>
        <v>9.35150303333333</v>
      </c>
      <c r="N30" s="1">
        <f>BFTChain!N59</f>
        <v>20.668470800000001</v>
      </c>
    </row>
    <row r="31" spans="1:14" ht="15.6" x14ac:dyDescent="0.25">
      <c r="A31" s="12"/>
      <c r="B31" s="5">
        <v>9</v>
      </c>
      <c r="C31" s="1">
        <f>BFTChain!C66</f>
        <v>1.986314058</v>
      </c>
      <c r="D31" s="1">
        <f>BFTChain!D66</f>
        <v>2.1055609839999998</v>
      </c>
      <c r="E31" s="1">
        <f>BFTChain!E66</f>
        <v>2.4286209699999999</v>
      </c>
      <c r="F31" s="1">
        <f>BFTChain!F66</f>
        <v>3.31743152857142</v>
      </c>
      <c r="G31" s="1">
        <f>BFTChain!G66</f>
        <v>8.3194555666666599</v>
      </c>
      <c r="H31" s="1">
        <f>BFTChain!H66</f>
        <v>20.604695700000001</v>
      </c>
      <c r="I31" s="1">
        <f>BFTChain!I66</f>
        <v>3.05354245599999</v>
      </c>
      <c r="J31" s="1">
        <f>BFTChain!J66</f>
        <v>3.503754866</v>
      </c>
      <c r="K31" s="1">
        <f>BFTChain!K66</f>
        <v>3.9619437199999998</v>
      </c>
      <c r="L31" s="1">
        <f>BFTChain!L66</f>
        <v>3.9486911999999998</v>
      </c>
      <c r="M31" s="1">
        <f>BFTChain!M66</f>
        <v>11.473189899999999</v>
      </c>
      <c r="N31" s="1">
        <f>BFTChain!N66</f>
        <v>20.928191399999999</v>
      </c>
    </row>
    <row r="32" spans="1:14" ht="15.6" x14ac:dyDescent="0.25">
      <c r="A32" s="12"/>
      <c r="B32" s="5">
        <v>10</v>
      </c>
      <c r="C32" s="1">
        <f>BFTChain!C73</f>
        <v>2.2247033269999998</v>
      </c>
      <c r="D32" s="1">
        <f>BFTChain!D73</f>
        <v>1.994405717</v>
      </c>
      <c r="E32" s="1">
        <f>BFTChain!E73</f>
        <v>2.6581283299999998</v>
      </c>
      <c r="F32" s="1">
        <f>BFTChain!F73</f>
        <v>4.8029825571428502</v>
      </c>
      <c r="G32" s="1">
        <f>BFTChain!G73</f>
        <v>6.9679035333333301</v>
      </c>
      <c r="H32" s="1">
        <f>BFTChain!H73</f>
        <v>25.249480599999998</v>
      </c>
      <c r="I32" s="1">
        <f>BFTChain!I73</f>
        <v>3.180166437</v>
      </c>
      <c r="J32" s="1">
        <f>BFTChain!J73</f>
        <v>3.3810415570000001</v>
      </c>
      <c r="K32" s="1">
        <f>BFTChain!K73</f>
        <v>3.2112733900000001</v>
      </c>
      <c r="L32" s="1">
        <f>BFTChain!L73</f>
        <v>3.7027950857142802</v>
      </c>
      <c r="M32" s="1">
        <f>BFTChain!M73</f>
        <v>9.2863336333333297</v>
      </c>
      <c r="N32" s="1">
        <f>BFTChain!N73</f>
        <v>19.227027199999998</v>
      </c>
    </row>
    <row r="33" spans="2:14" ht="15.6" x14ac:dyDescent="0.25">
      <c r="B33" s="6" t="s">
        <v>50</v>
      </c>
      <c r="C33" s="7">
        <f t="shared" ref="C33:N33" si="1">AVERAGE(C23:C32)</f>
        <v>2.3066147528999981</v>
      </c>
      <c r="D33" s="7">
        <f t="shared" si="1"/>
        <v>2.3554372063</v>
      </c>
      <c r="E33" s="7">
        <f t="shared" si="1"/>
        <v>3.2545789299999983</v>
      </c>
      <c r="F33" s="7">
        <f t="shared" si="1"/>
        <v>4.454245842857139</v>
      </c>
      <c r="G33" s="7">
        <f t="shared" si="1"/>
        <v>7.1634941899999962</v>
      </c>
      <c r="H33" s="7">
        <f t="shared" si="1"/>
        <v>19.893420779999971</v>
      </c>
      <c r="I33" s="7">
        <f t="shared" si="1"/>
        <v>3.3746352035999991</v>
      </c>
      <c r="J33" s="7">
        <f t="shared" si="1"/>
        <v>3.9844174144999989</v>
      </c>
      <c r="K33" s="7">
        <f t="shared" si="1"/>
        <v>4.3457488389999996</v>
      </c>
      <c r="L33" s="7">
        <f t="shared" si="1"/>
        <v>4.8808667957142813</v>
      </c>
      <c r="M33" s="7">
        <f t="shared" si="1"/>
        <v>9.6243886333333215</v>
      </c>
      <c r="N33" s="7">
        <f t="shared" si="1"/>
        <v>19.196039129999981</v>
      </c>
    </row>
  </sheetData>
  <mergeCells count="12">
    <mergeCell ref="A23:A32"/>
    <mergeCell ref="A4:B4"/>
    <mergeCell ref="A6:A15"/>
    <mergeCell ref="A5:N5"/>
    <mergeCell ref="A19:B20"/>
    <mergeCell ref="C19:H19"/>
    <mergeCell ref="I19:N19"/>
    <mergeCell ref="A2:B3"/>
    <mergeCell ref="C2:H2"/>
    <mergeCell ref="I2:N2"/>
    <mergeCell ref="A21:B21"/>
    <mergeCell ref="A22:N22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BFT-SMaRt</vt:lpstr>
      <vt:lpstr>BFTChain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2021-03-08T02:47:23Z</dcterms:modified>
</cp:coreProperties>
</file>