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04" yWindow="600" windowWidth="13848" windowHeight="12360" activeTab="2"/>
  </bookViews>
  <sheets>
    <sheet name="BFT-SMaRt" sheetId="1" r:id="rId1"/>
    <sheet name="BFTChain" sheetId="3" r:id="rId2"/>
    <sheet name="Resul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D31" i="2"/>
  <c r="E31" i="2"/>
  <c r="F31" i="2"/>
  <c r="G31" i="2"/>
  <c r="H31" i="2"/>
  <c r="I31" i="2"/>
  <c r="J31" i="2"/>
  <c r="K31" i="2"/>
  <c r="L31" i="2"/>
  <c r="M31" i="2"/>
  <c r="N31" i="2"/>
  <c r="D30" i="2"/>
  <c r="E30" i="2"/>
  <c r="F30" i="2"/>
  <c r="G30" i="2"/>
  <c r="H30" i="2"/>
  <c r="I30" i="2"/>
  <c r="J30" i="2"/>
  <c r="K30" i="2"/>
  <c r="L30" i="2"/>
  <c r="M30" i="2"/>
  <c r="N30" i="2"/>
  <c r="D29" i="2"/>
  <c r="E29" i="2"/>
  <c r="F29" i="2"/>
  <c r="G29" i="2"/>
  <c r="H29" i="2"/>
  <c r="I29" i="2"/>
  <c r="J29" i="2"/>
  <c r="K29" i="2"/>
  <c r="L29" i="2"/>
  <c r="M29" i="2"/>
  <c r="N29" i="2"/>
  <c r="D28" i="2"/>
  <c r="E28" i="2"/>
  <c r="F28" i="2"/>
  <c r="G28" i="2"/>
  <c r="H28" i="2"/>
  <c r="I28" i="2"/>
  <c r="J28" i="2"/>
  <c r="K28" i="2"/>
  <c r="L28" i="2"/>
  <c r="M28" i="2"/>
  <c r="N28" i="2"/>
  <c r="D27" i="2"/>
  <c r="E27" i="2"/>
  <c r="F27" i="2"/>
  <c r="G27" i="2"/>
  <c r="H27" i="2"/>
  <c r="I27" i="2"/>
  <c r="J27" i="2"/>
  <c r="K27" i="2"/>
  <c r="L27" i="2"/>
  <c r="M27" i="2"/>
  <c r="N27" i="2"/>
  <c r="D26" i="2"/>
  <c r="E26" i="2"/>
  <c r="F26" i="2"/>
  <c r="G26" i="2"/>
  <c r="H26" i="2"/>
  <c r="I26" i="2"/>
  <c r="J26" i="2"/>
  <c r="K26" i="2"/>
  <c r="L26" i="2"/>
  <c r="M26" i="2"/>
  <c r="N26" i="2"/>
  <c r="D25" i="2"/>
  <c r="E25" i="2"/>
  <c r="F25" i="2"/>
  <c r="G25" i="2"/>
  <c r="H25" i="2"/>
  <c r="I25" i="2"/>
  <c r="J25" i="2"/>
  <c r="K25" i="2"/>
  <c r="L25" i="2"/>
  <c r="M25" i="2"/>
  <c r="N25" i="2"/>
  <c r="D24" i="2"/>
  <c r="E24" i="2"/>
  <c r="F24" i="2"/>
  <c r="G24" i="2"/>
  <c r="H24" i="2"/>
  <c r="I24" i="2"/>
  <c r="J24" i="2"/>
  <c r="K24" i="2"/>
  <c r="L24" i="2"/>
  <c r="M24" i="2"/>
  <c r="N24" i="2"/>
  <c r="D23" i="2"/>
  <c r="E23" i="2"/>
  <c r="F23" i="2"/>
  <c r="G23" i="2"/>
  <c r="H23" i="2"/>
  <c r="I23" i="2"/>
  <c r="J23" i="2"/>
  <c r="K23" i="2"/>
  <c r="L23" i="2"/>
  <c r="M23" i="2"/>
  <c r="N23" i="2"/>
  <c r="C32" i="2"/>
  <c r="C31" i="2"/>
  <c r="C30" i="2"/>
  <c r="C29" i="2"/>
  <c r="C28" i="2"/>
  <c r="C27" i="2"/>
  <c r="C26" i="2"/>
  <c r="C25" i="2"/>
  <c r="C24" i="2"/>
  <c r="C23" i="2"/>
  <c r="D21" i="2"/>
  <c r="E21" i="2"/>
  <c r="F21" i="2"/>
  <c r="G21" i="2"/>
  <c r="H21" i="2"/>
  <c r="I21" i="2"/>
  <c r="J21" i="2"/>
  <c r="K21" i="2"/>
  <c r="L21" i="2"/>
  <c r="M21" i="2"/>
  <c r="N21" i="2"/>
  <c r="C21" i="2"/>
  <c r="D15" i="2"/>
  <c r="E15" i="2"/>
  <c r="F15" i="2"/>
  <c r="G15" i="2"/>
  <c r="H15" i="2"/>
  <c r="I15" i="2"/>
  <c r="J15" i="2"/>
  <c r="K15" i="2"/>
  <c r="L15" i="2"/>
  <c r="M15" i="2"/>
  <c r="N15" i="2"/>
  <c r="D14" i="2"/>
  <c r="E14" i="2"/>
  <c r="F14" i="2"/>
  <c r="G14" i="2"/>
  <c r="H14" i="2"/>
  <c r="I14" i="2"/>
  <c r="J14" i="2"/>
  <c r="K14" i="2"/>
  <c r="L14" i="2"/>
  <c r="M14" i="2"/>
  <c r="N14" i="2"/>
  <c r="D13" i="2"/>
  <c r="E13" i="2"/>
  <c r="F13" i="2"/>
  <c r="G13" i="2"/>
  <c r="H13" i="2"/>
  <c r="I13" i="2"/>
  <c r="J13" i="2"/>
  <c r="K13" i="2"/>
  <c r="L13" i="2"/>
  <c r="M13" i="2"/>
  <c r="N13" i="2"/>
  <c r="D12" i="2"/>
  <c r="E12" i="2"/>
  <c r="F12" i="2"/>
  <c r="G12" i="2"/>
  <c r="H12" i="2"/>
  <c r="I12" i="2"/>
  <c r="J12" i="2"/>
  <c r="K12" i="2"/>
  <c r="L12" i="2"/>
  <c r="M12" i="2"/>
  <c r="N12" i="2"/>
  <c r="D11" i="2"/>
  <c r="E11" i="2"/>
  <c r="F11" i="2"/>
  <c r="G11" i="2"/>
  <c r="H11" i="2"/>
  <c r="I11" i="2"/>
  <c r="J11" i="2"/>
  <c r="K11" i="2"/>
  <c r="L11" i="2"/>
  <c r="M11" i="2"/>
  <c r="N11" i="2"/>
  <c r="D10" i="2"/>
  <c r="E10" i="2"/>
  <c r="F10" i="2"/>
  <c r="G10" i="2"/>
  <c r="H10" i="2"/>
  <c r="I10" i="2"/>
  <c r="J10" i="2"/>
  <c r="K10" i="2"/>
  <c r="L10" i="2"/>
  <c r="M10" i="2"/>
  <c r="N10" i="2"/>
  <c r="D9" i="2"/>
  <c r="E9" i="2"/>
  <c r="F9" i="2"/>
  <c r="G9" i="2"/>
  <c r="H9" i="2"/>
  <c r="I9" i="2"/>
  <c r="J9" i="2"/>
  <c r="K9" i="2"/>
  <c r="L9" i="2"/>
  <c r="M9" i="2"/>
  <c r="N9" i="2"/>
  <c r="D8" i="2"/>
  <c r="E8" i="2"/>
  <c r="F8" i="2"/>
  <c r="G8" i="2"/>
  <c r="H8" i="2"/>
  <c r="I8" i="2"/>
  <c r="J8" i="2"/>
  <c r="K8" i="2"/>
  <c r="L8" i="2"/>
  <c r="M8" i="2"/>
  <c r="N8" i="2"/>
  <c r="D7" i="2"/>
  <c r="E7" i="2"/>
  <c r="F7" i="2"/>
  <c r="G7" i="2"/>
  <c r="H7" i="2"/>
  <c r="I7" i="2"/>
  <c r="J7" i="2"/>
  <c r="K7" i="2"/>
  <c r="L7" i="2"/>
  <c r="M7" i="2"/>
  <c r="N7" i="2"/>
  <c r="D6" i="2"/>
  <c r="E6" i="2"/>
  <c r="F6" i="2"/>
  <c r="G6" i="2"/>
  <c r="H6" i="2"/>
  <c r="I6" i="2"/>
  <c r="J6" i="2"/>
  <c r="K6" i="2"/>
  <c r="L6" i="2"/>
  <c r="M6" i="2"/>
  <c r="N6" i="2"/>
  <c r="C15" i="2"/>
  <c r="C14" i="2"/>
  <c r="C13" i="2"/>
  <c r="C12" i="2"/>
  <c r="C11" i="2"/>
  <c r="C10" i="2"/>
  <c r="C9" i="2"/>
  <c r="C8" i="2"/>
  <c r="C7" i="2"/>
  <c r="C6" i="2"/>
  <c r="D4" i="2"/>
  <c r="E4" i="2"/>
  <c r="F4" i="2"/>
  <c r="G4" i="2"/>
  <c r="H4" i="2"/>
  <c r="I4" i="2"/>
  <c r="J4" i="2"/>
  <c r="K4" i="2"/>
  <c r="L4" i="2"/>
  <c r="M4" i="2"/>
  <c r="N4" i="2"/>
  <c r="C4" i="2"/>
  <c r="H33" i="2"/>
  <c r="C33" i="2"/>
  <c r="J33" i="2" l="1"/>
  <c r="I33" i="2"/>
  <c r="E33" i="2"/>
  <c r="D33" i="2"/>
  <c r="M33" i="2"/>
  <c r="G33" i="2"/>
  <c r="L33" i="2"/>
  <c r="K33" i="2"/>
  <c r="N33" i="2"/>
  <c r="F33" i="2"/>
  <c r="I16" i="2"/>
  <c r="E16" i="2"/>
  <c r="J16" i="2"/>
  <c r="H16" i="2"/>
  <c r="G16" i="2"/>
  <c r="D16" i="2"/>
  <c r="F16" i="2"/>
  <c r="N16" i="2"/>
  <c r="K16" i="2"/>
  <c r="M16" i="2"/>
  <c r="L16" i="2"/>
  <c r="C16" i="2"/>
</calcChain>
</file>

<file path=xl/sharedStrings.xml><?xml version="1.0" encoding="utf-8"?>
<sst xmlns="http://schemas.openxmlformats.org/spreadsheetml/2006/main" count="234" uniqueCount="86">
  <si>
    <t>d=5ms</t>
    <phoneticPr fontId="3" type="noConversion"/>
  </si>
  <si>
    <t>d=10ms</t>
    <phoneticPr fontId="3" type="noConversion"/>
  </si>
  <si>
    <t>n=4</t>
    <phoneticPr fontId="3" type="noConversion"/>
  </si>
  <si>
    <t>n=16</t>
    <phoneticPr fontId="3" type="noConversion"/>
  </si>
  <si>
    <t>totalLatency</t>
    <phoneticPr fontId="3" type="noConversion"/>
  </si>
  <si>
    <t>consensusLatency</t>
    <phoneticPr fontId="3" type="noConversion"/>
  </si>
  <si>
    <t>preConsLatency</t>
    <phoneticPr fontId="3" type="noConversion"/>
  </si>
  <si>
    <t>posConsLatency</t>
    <phoneticPr fontId="3" type="noConversion"/>
  </si>
  <si>
    <t>proposeLatency</t>
    <phoneticPr fontId="3" type="noConversion"/>
  </si>
  <si>
    <t>writeLatency</t>
    <phoneticPr fontId="3" type="noConversion"/>
  </si>
  <si>
    <t>acceptLatency</t>
    <phoneticPr fontId="3" type="noConversion"/>
  </si>
  <si>
    <t>batchSize</t>
    <phoneticPr fontId="3" type="noConversion"/>
  </si>
  <si>
    <t>clientEnd</t>
    <phoneticPr fontId="3" type="noConversion"/>
  </si>
  <si>
    <t>numberOfOps/2</t>
    <phoneticPr fontId="3" type="noConversion"/>
  </si>
  <si>
    <t>averageTime</t>
    <phoneticPr fontId="3" type="noConversion"/>
  </si>
  <si>
    <t>deviationTime</t>
    <phoneticPr fontId="3" type="noConversion"/>
  </si>
  <si>
    <r>
      <t>协议耗时</t>
    </r>
    <r>
      <rPr>
        <sz val="12"/>
        <color theme="1"/>
        <rFont val="等线"/>
        <family val="3"/>
        <charset val="134"/>
        <scheme val="minor"/>
      </rPr>
      <t>\请求大小</t>
    </r>
    <phoneticPr fontId="3" type="noConversion"/>
  </si>
  <si>
    <t>n=4</t>
    <phoneticPr fontId="3" type="noConversion"/>
  </si>
  <si>
    <t>n=8</t>
    <phoneticPr fontId="3" type="noConversion"/>
  </si>
  <si>
    <t>n=16</t>
    <phoneticPr fontId="3" type="noConversion"/>
  </si>
  <si>
    <t>n=32</t>
    <phoneticPr fontId="3" type="noConversion"/>
  </si>
  <si>
    <t>n=64</t>
    <phoneticPr fontId="3" type="noConversion"/>
  </si>
  <si>
    <t>n=128</t>
    <phoneticPr fontId="3" type="noConversion"/>
  </si>
  <si>
    <t>n=8</t>
    <phoneticPr fontId="3" type="noConversion"/>
  </si>
  <si>
    <t>n=128</t>
    <phoneticPr fontId="3" type="noConversion"/>
  </si>
  <si>
    <t>serverEnd_1</t>
    <phoneticPr fontId="3" type="noConversion"/>
  </si>
  <si>
    <t>serverEnd_10</t>
    <phoneticPr fontId="3" type="noConversion"/>
  </si>
  <si>
    <t>serverEnd_9</t>
    <phoneticPr fontId="3" type="noConversion"/>
  </si>
  <si>
    <t>serverEnd_8</t>
    <phoneticPr fontId="3" type="noConversion"/>
  </si>
  <si>
    <t>serverEnd_7</t>
    <phoneticPr fontId="3" type="noConversion"/>
  </si>
  <si>
    <t>serverEnd_6</t>
    <phoneticPr fontId="3" type="noConversion"/>
  </si>
  <si>
    <t>serverEnd_5</t>
    <phoneticPr fontId="3" type="noConversion"/>
  </si>
  <si>
    <t>serverEnd_4</t>
    <phoneticPr fontId="3" type="noConversion"/>
  </si>
  <si>
    <t>serverEnd_3</t>
    <phoneticPr fontId="3" type="noConversion"/>
  </si>
  <si>
    <t>serverEnd_2</t>
    <phoneticPr fontId="3" type="noConversion"/>
  </si>
  <si>
    <t>BFT-SMaRt</t>
    <phoneticPr fontId="3" type="noConversion"/>
  </si>
  <si>
    <t>n=32</t>
    <phoneticPr fontId="3" type="noConversion"/>
  </si>
  <si>
    <t>n=64</t>
    <phoneticPr fontId="3" type="noConversion"/>
  </si>
  <si>
    <t>Throughput (Kops/sec)</t>
    <phoneticPr fontId="3" type="noConversion"/>
  </si>
  <si>
    <t>Latency (ms)</t>
    <phoneticPr fontId="3" type="noConversion"/>
  </si>
  <si>
    <t>average</t>
    <phoneticPr fontId="3" type="noConversion"/>
  </si>
  <si>
    <t>average</t>
    <phoneticPr fontId="3" type="noConversion"/>
  </si>
  <si>
    <t>BFTChain</t>
    <phoneticPr fontId="3" type="noConversion"/>
  </si>
  <si>
    <r>
      <rPr>
        <sz val="12"/>
        <color theme="1"/>
        <rFont val="等线"/>
        <family val="2"/>
        <scheme val="minor"/>
      </rPr>
      <t>协议耗时</t>
    </r>
    <r>
      <rPr>
        <sz val="12"/>
        <color theme="1"/>
        <rFont val="等线"/>
        <family val="3"/>
        <charset val="134"/>
        <scheme val="minor"/>
      </rPr>
      <t>\请求大小</t>
    </r>
    <phoneticPr fontId="3" type="noConversion"/>
  </si>
  <si>
    <t>n=4</t>
    <phoneticPr fontId="3" type="noConversion"/>
  </si>
  <si>
    <t>n=16</t>
    <phoneticPr fontId="3" type="noConversion"/>
  </si>
  <si>
    <t>n=8</t>
    <phoneticPr fontId="3" type="noConversion"/>
  </si>
  <si>
    <t>n=16</t>
    <phoneticPr fontId="3" type="noConversion"/>
  </si>
  <si>
    <t>n=128</t>
    <phoneticPr fontId="3" type="noConversion"/>
  </si>
  <si>
    <t>numberOfOps/2</t>
    <phoneticPr fontId="3" type="noConversion"/>
  </si>
  <si>
    <t>averageTime</t>
    <phoneticPr fontId="3" type="noConversion"/>
  </si>
  <si>
    <t>totalLatency</t>
    <phoneticPr fontId="3" type="noConversion"/>
  </si>
  <si>
    <t>voteLatency</t>
    <phoneticPr fontId="3" type="noConversion"/>
  </si>
  <si>
    <t>proposalLatency</t>
    <phoneticPr fontId="3" type="noConversion"/>
  </si>
  <si>
    <t>batchSize</t>
    <phoneticPr fontId="3" type="noConversion"/>
  </si>
  <si>
    <t>serverEnd_2</t>
    <phoneticPr fontId="3" type="noConversion"/>
  </si>
  <si>
    <t>totalLatency</t>
    <phoneticPr fontId="3" type="noConversion"/>
  </si>
  <si>
    <t>consensusLatency</t>
    <phoneticPr fontId="3" type="noConversion"/>
  </si>
  <si>
    <t>voteLatency</t>
    <phoneticPr fontId="3" type="noConversion"/>
  </si>
  <si>
    <t>proposalLatency</t>
    <phoneticPr fontId="3" type="noConversion"/>
  </si>
  <si>
    <t>posConsLatency</t>
    <phoneticPr fontId="3" type="noConversion"/>
  </si>
  <si>
    <t>serverEnd_3</t>
    <phoneticPr fontId="3" type="noConversion"/>
  </si>
  <si>
    <t>consensusLatency</t>
    <phoneticPr fontId="3" type="noConversion"/>
  </si>
  <si>
    <t>batchSize</t>
    <phoneticPr fontId="3" type="noConversion"/>
  </si>
  <si>
    <t>serverEnd_4</t>
    <phoneticPr fontId="3" type="noConversion"/>
  </si>
  <si>
    <t>consensusLatency</t>
    <phoneticPr fontId="3" type="noConversion"/>
  </si>
  <si>
    <t>posConsLatency</t>
    <phoneticPr fontId="3" type="noConversion"/>
  </si>
  <si>
    <t>serverEnd_5</t>
    <phoneticPr fontId="3" type="noConversion"/>
  </si>
  <si>
    <t>consensusLatency</t>
    <phoneticPr fontId="3" type="noConversion"/>
  </si>
  <si>
    <t>serverEnd_6</t>
    <phoneticPr fontId="3" type="noConversion"/>
  </si>
  <si>
    <t>posConsLatency</t>
    <phoneticPr fontId="3" type="noConversion"/>
  </si>
  <si>
    <t>batchSize</t>
    <phoneticPr fontId="3" type="noConversion"/>
  </si>
  <si>
    <t>serverEnd_7</t>
    <phoneticPr fontId="3" type="noConversion"/>
  </si>
  <si>
    <t>totalLatency</t>
    <phoneticPr fontId="3" type="noConversion"/>
  </si>
  <si>
    <t>consensusLatency</t>
    <phoneticPr fontId="3" type="noConversion"/>
  </si>
  <si>
    <t>voteLatency</t>
    <phoneticPr fontId="3" type="noConversion"/>
  </si>
  <si>
    <t>proposalLatency</t>
    <phoneticPr fontId="3" type="noConversion"/>
  </si>
  <si>
    <t>voteLatency</t>
    <phoneticPr fontId="3" type="noConversion"/>
  </si>
  <si>
    <t>proposalLatency</t>
    <phoneticPr fontId="3" type="noConversion"/>
  </si>
  <si>
    <t>posConsLatency</t>
    <phoneticPr fontId="3" type="noConversion"/>
  </si>
  <si>
    <t>serverEnd_9</t>
    <phoneticPr fontId="3" type="noConversion"/>
  </si>
  <si>
    <t>consensusLatency</t>
    <phoneticPr fontId="3" type="noConversion"/>
  </si>
  <si>
    <t>voteLatency</t>
    <phoneticPr fontId="3" type="noConversion"/>
  </si>
  <si>
    <t>serverEnd_10</t>
    <phoneticPr fontId="3" type="noConversion"/>
  </si>
  <si>
    <t>d=5ms</t>
    <phoneticPr fontId="3" type="noConversion"/>
  </si>
  <si>
    <t>d=10ms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</si>
</sst>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bftchain-d5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Result!$C$33:$H$33</c:f>
              <c:numCache>
                <c:formatCode>0.000_);[Red]\(0.000\)</c:formatCode>
                <c:ptCount val="6"/>
                <c:pt idx="0">
                  <c:v>6.7175532363999979</c:v>
                </c:pt>
                <c:pt idx="1">
                  <c:v>6.526069741399998</c:v>
                </c:pt>
                <c:pt idx="2">
                  <c:v>7.3086005109999999</c:v>
                </c:pt>
                <c:pt idx="3">
                  <c:v>8.5997122299999962</c:v>
                </c:pt>
                <c:pt idx="4">
                  <c:v>13.632035709999968</c:v>
                </c:pt>
                <c:pt idx="5">
                  <c:v>21.06957951999998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1C-461E-BF34-73A337F46F83}"/>
            </c:ext>
          </c:extLst>
        </c:ser>
        <c:ser>
          <c:idx val="1"/>
          <c:order val="1"/>
          <c:tx>
            <c:v>bftchain-d10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Result!$I$33:$N$33</c:f>
              <c:numCache>
                <c:formatCode>0.000_);[Red]\(0.000\)</c:formatCode>
                <c:ptCount val="6"/>
                <c:pt idx="0">
                  <c:v>21.06957951999998</c:v>
                </c:pt>
                <c:pt idx="1">
                  <c:v>11.811341036599991</c:v>
                </c:pt>
                <c:pt idx="2">
                  <c:v>11.497039506999968</c:v>
                </c:pt>
                <c:pt idx="3">
                  <c:v>12.222867474285669</c:v>
                </c:pt>
                <c:pt idx="4">
                  <c:v>18.452012376666627</c:v>
                </c:pt>
                <c:pt idx="5">
                  <c:v>26.02656245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1C-461E-BF34-73A337F46F83}"/>
            </c:ext>
          </c:extLst>
        </c:ser>
        <c:ser>
          <c:idx val="2"/>
          <c:order val="2"/>
          <c:tx>
            <c:v>bftsmart-d5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Result!$C$16:$H$16</c:f>
              <c:numCache>
                <c:formatCode>0.000_);[Red]\(0.000\)</c:formatCode>
                <c:ptCount val="6"/>
                <c:pt idx="0">
                  <c:v>19.11478041619997</c:v>
                </c:pt>
                <c:pt idx="1">
                  <c:v>19.161324433599979</c:v>
                </c:pt>
                <c:pt idx="2">
                  <c:v>10.913392915999982</c:v>
                </c:pt>
                <c:pt idx="3">
                  <c:v>11.42640317857138</c:v>
                </c:pt>
                <c:pt idx="4">
                  <c:v>12.620184069999972</c:v>
                </c:pt>
                <c:pt idx="5">
                  <c:v>15.673078240000001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1C-461E-BF34-73A337F46F83}"/>
            </c:ext>
          </c:extLst>
        </c:ser>
        <c:ser>
          <c:idx val="3"/>
          <c:order val="3"/>
          <c:tx>
            <c:v>bftsmart-d10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Result!$I$16:$N$16</c:f>
              <c:numCache>
                <c:formatCode>0.000_);[Red]\(0.000\)</c:formatCode>
                <c:ptCount val="6"/>
                <c:pt idx="0">
                  <c:v>39.058633653499989</c:v>
                </c:pt>
                <c:pt idx="1">
                  <c:v>39.110922748899974</c:v>
                </c:pt>
                <c:pt idx="2">
                  <c:v>20.879677753000003</c:v>
                </c:pt>
                <c:pt idx="3">
                  <c:v>21.237448197142818</c:v>
                </c:pt>
                <c:pt idx="4">
                  <c:v>22.405196683333319</c:v>
                </c:pt>
                <c:pt idx="5">
                  <c:v>25.061397049999975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1C-461E-BF34-73A337F4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59823"/>
        <c:axId val="1189456495"/>
      </c:lineChart>
      <c:catAx>
        <c:axId val="11894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Replicas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456495"/>
        <c:crosses val="autoZero"/>
        <c:auto val="1"/>
        <c:lblAlgn val="ctr"/>
        <c:lblOffset val="100"/>
        <c:noMultiLvlLbl val="0"/>
      </c:catAx>
      <c:valAx>
        <c:axId val="11894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bftchain-d5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Result!$C$21:$H$21</c:f>
              <c:numCache>
                <c:formatCode>0.000_);[Red]\(0.000\)</c:formatCode>
                <c:ptCount val="6"/>
                <c:pt idx="0">
                  <c:v>4.2502771395759023E-3</c:v>
                </c:pt>
                <c:pt idx="1">
                  <c:v>4.2338607757805829E-3</c:v>
                </c:pt>
                <c:pt idx="2">
                  <c:v>3.9150946300414068E-2</c:v>
                </c:pt>
                <c:pt idx="3">
                  <c:v>3.7481296963999503E-2</c:v>
                </c:pt>
                <c:pt idx="4">
                  <c:v>3.3594071547230535E-2</c:v>
                </c:pt>
                <c:pt idx="5">
                  <c:v>2.8688191477934038E-2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3-404B-B906-2AE8B928532C}"/>
            </c:ext>
          </c:extLst>
        </c:ser>
        <c:ser>
          <c:idx val="1"/>
          <c:order val="1"/>
          <c:tx>
            <c:v>bftchain-d10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Result!$I$21:$N$21</c:f>
              <c:numCache>
                <c:formatCode>0.000_);[Red]\(0.000\)</c:formatCode>
                <c:ptCount val="6"/>
                <c:pt idx="0">
                  <c:v>2.2937010620712297E-3</c:v>
                </c:pt>
                <c:pt idx="1">
                  <c:v>2.2869236856044224E-3</c:v>
                </c:pt>
                <c:pt idx="2">
                  <c:v>2.2117098639915081E-2</c:v>
                </c:pt>
                <c:pt idx="3">
                  <c:v>2.1852681184736086E-2</c:v>
                </c:pt>
                <c:pt idx="4">
                  <c:v>2.0112245169195426E-2</c:v>
                </c:pt>
                <c:pt idx="5">
                  <c:v>1.8242297853659724E-2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3-404B-B906-2AE8B928532C}"/>
            </c:ext>
          </c:extLst>
        </c:ser>
        <c:ser>
          <c:idx val="2"/>
          <c:order val="2"/>
          <c:tx>
            <c:v>bftsmart-d5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Result!$C$4:$H$4</c:f>
              <c:numCache>
                <c:formatCode>0.000_);[Red]\(0.000\)</c:formatCode>
                <c:ptCount val="6"/>
                <c:pt idx="0">
                  <c:v>3.2368498827916102E-3</c:v>
                </c:pt>
                <c:pt idx="1">
                  <c:v>3.2150593689487259E-3</c:v>
                </c:pt>
                <c:pt idx="2">
                  <c:v>3.0641209927397314E-2</c:v>
                </c:pt>
                <c:pt idx="3">
                  <c:v>2.974879326459523E-2</c:v>
                </c:pt>
                <c:pt idx="4">
                  <c:v>2.810974502760058E-2</c:v>
                </c:pt>
                <c:pt idx="5">
                  <c:v>2.8998459790885868E-2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3-404B-B906-2AE8B928532C}"/>
            </c:ext>
          </c:extLst>
        </c:ser>
        <c:ser>
          <c:idx val="3"/>
          <c:order val="3"/>
          <c:tx>
            <c:v>bftsmart-d10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Result!$C$20:$H$20</c:f>
              <c:strCache>
                <c:ptCount val="6"/>
                <c:pt idx="0">
                  <c:v>n=4</c:v>
                </c:pt>
                <c:pt idx="1">
                  <c:v>n=8</c:v>
                </c:pt>
                <c:pt idx="2">
                  <c:v>n=16</c:v>
                </c:pt>
                <c:pt idx="3">
                  <c:v>n=32</c:v>
                </c:pt>
                <c:pt idx="4">
                  <c:v>n=64</c:v>
                </c:pt>
                <c:pt idx="5">
                  <c:v>n=128</c:v>
                </c:pt>
              </c:strCache>
            </c:strRef>
          </c:cat>
          <c:val>
            <c:numRef>
              <c:f>Result!$I$4:$N$4</c:f>
              <c:numCache>
                <c:formatCode>0.000_);[Red]\(0.000\)</c:formatCode>
                <c:ptCount val="6"/>
                <c:pt idx="0">
                  <c:v>1.6413243723234689E-3</c:v>
                </c:pt>
                <c:pt idx="1">
                  <c:v>1.6369084622142917E-3</c:v>
                </c:pt>
                <c:pt idx="2">
                  <c:v>1.6008226189453693E-2</c:v>
                </c:pt>
                <c:pt idx="3">
                  <c:v>1.5672045354633461E-2</c:v>
                </c:pt>
                <c:pt idx="4">
                  <c:v>1.5282904481151622E-2</c:v>
                </c:pt>
                <c:pt idx="5">
                  <c:v>1.6892531702237049E-2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3-404B-B906-2AE8B928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59823"/>
        <c:axId val="1189456495"/>
      </c:lineChart>
      <c:catAx>
        <c:axId val="11894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Replicas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456495"/>
        <c:crosses val="autoZero"/>
        <c:auto val="1"/>
        <c:lblAlgn val="ctr"/>
        <c:lblOffset val="100"/>
        <c:noMultiLvlLbl val="0"/>
      </c:catAx>
      <c:valAx>
        <c:axId val="11894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Throughput (Kops/sec)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</xdr:rowOff>
    </xdr:from>
    <xdr:to>
      <xdr:col>6</xdr:col>
      <xdr:colOff>293024</xdr:colOff>
      <xdr:row>49</xdr:row>
      <xdr:rowOff>107769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224AAF-AB6E-467D-AC66-127A4342E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326572</xdr:colOff>
      <xdr:row>34</xdr:row>
      <xdr:rowOff>1</xdr:rowOff>
    </xdr:from>
    <xdr:to>
      <xdr:col>13</xdr:col>
      <xdr:colOff>608710</xdr:colOff>
      <xdr:row>49</xdr:row>
      <xdr:rowOff>107769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71EB35-9A12-4F42-B093-BA8232DDD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7"/>
  <sheetViews>
    <sheetView workbookViewId="0">
      <selection activeCell="D23" sqref="D23"/>
    </sheetView>
  </sheetViews>
  <sheetFormatPr defaultRowHeight="13.8" x14ac:dyDescent="0.25"/>
  <cols>
    <col min="1" max="1" width="14.44140625" bestFit="1" customWidth="1"/>
    <col min="2" max="2" width="19.109375" bestFit="1" customWidth="1"/>
  </cols>
  <sheetData>
    <row r="2" spans="1:14" ht="15.6" x14ac:dyDescent="0.25">
      <c r="A2" s="11" t="s">
        <v>16</v>
      </c>
      <c r="B2" s="12"/>
      <c r="C2" s="16" t="s">
        <v>0</v>
      </c>
      <c r="D2" s="17"/>
      <c r="E2" s="17"/>
      <c r="F2" s="17"/>
      <c r="G2" s="17"/>
      <c r="H2" s="18"/>
      <c r="I2" s="19" t="s">
        <v>1</v>
      </c>
      <c r="J2" s="19"/>
      <c r="K2" s="19"/>
      <c r="L2" s="19"/>
      <c r="M2" s="19"/>
      <c r="N2" s="19"/>
    </row>
    <row r="3" spans="1:14" ht="15.6" x14ac:dyDescent="0.25">
      <c r="A3" s="12"/>
      <c r="B3" s="12"/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</v>
      </c>
      <c r="J3" s="1" t="s">
        <v>23</v>
      </c>
      <c r="K3" s="1" t="s">
        <v>19</v>
      </c>
      <c r="L3" s="1" t="s">
        <v>20</v>
      </c>
      <c r="M3" s="1" t="s">
        <v>21</v>
      </c>
      <c r="N3" s="1" t="s">
        <v>24</v>
      </c>
    </row>
    <row r="4" spans="1:14" ht="15.6" x14ac:dyDescent="0.2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ht="15.6" x14ac:dyDescent="0.25">
      <c r="A5" s="13" t="s">
        <v>12</v>
      </c>
      <c r="B5" s="1" t="s">
        <v>13</v>
      </c>
      <c r="C5" s="3">
        <v>500</v>
      </c>
      <c r="D5" s="3">
        <v>500</v>
      </c>
      <c r="E5" s="1">
        <v>50</v>
      </c>
      <c r="F5" s="1">
        <v>50</v>
      </c>
      <c r="G5" s="1">
        <v>50</v>
      </c>
      <c r="H5" s="1">
        <v>50</v>
      </c>
      <c r="I5" s="3">
        <v>500</v>
      </c>
      <c r="J5" s="3">
        <v>500</v>
      </c>
      <c r="K5" s="1">
        <v>50</v>
      </c>
      <c r="L5" s="1">
        <v>50</v>
      </c>
      <c r="M5" s="1">
        <v>50</v>
      </c>
      <c r="N5" s="1">
        <v>50</v>
      </c>
    </row>
    <row r="6" spans="1:14" ht="15.6" x14ac:dyDescent="0.25">
      <c r="A6" s="14"/>
      <c r="B6" s="1" t="s">
        <v>14</v>
      </c>
      <c r="C6" s="2">
        <v>30.894234709999999</v>
      </c>
      <c r="D6" s="2">
        <v>31.103624700000001</v>
      </c>
      <c r="E6" s="2">
        <v>32.635786979999999</v>
      </c>
      <c r="F6" s="2">
        <v>33.614808879999998</v>
      </c>
      <c r="G6" s="2">
        <v>35.57485132</v>
      </c>
      <c r="H6" s="2">
        <v>34.48459012</v>
      </c>
      <c r="I6" s="2">
        <v>60.926408993999999</v>
      </c>
      <c r="J6" s="2">
        <v>61.090770991999896</v>
      </c>
      <c r="K6" s="2">
        <v>62.467882959999997</v>
      </c>
      <c r="L6" s="2">
        <v>63.807880679999997</v>
      </c>
      <c r="M6" s="2">
        <v>65.432588499999994</v>
      </c>
      <c r="N6" s="2">
        <v>59.197757780000003</v>
      </c>
    </row>
    <row r="7" spans="1:14" ht="15.6" x14ac:dyDescent="0.25">
      <c r="A7" s="15"/>
      <c r="B7" s="1" t="s">
        <v>15</v>
      </c>
      <c r="C7" s="2">
        <v>0.83378588220655103</v>
      </c>
      <c r="D7" s="2">
        <v>1.0507272037545099</v>
      </c>
      <c r="E7" s="2">
        <v>1.45618846053437</v>
      </c>
      <c r="F7" s="2">
        <v>2.2726227937260601</v>
      </c>
      <c r="G7" s="2">
        <v>0.86115903556837903</v>
      </c>
      <c r="H7" s="2">
        <v>1.44779745237121</v>
      </c>
      <c r="I7" s="2">
        <v>0.28211624991161399</v>
      </c>
      <c r="J7" s="2">
        <v>0.715960586066692</v>
      </c>
      <c r="K7" s="2">
        <v>2.20345747180721</v>
      </c>
      <c r="L7" s="2">
        <v>3.9848570588216998</v>
      </c>
      <c r="M7" s="2">
        <v>0.40230980549049</v>
      </c>
      <c r="N7" s="2">
        <v>1.1663350470109499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.6" x14ac:dyDescent="0.25">
      <c r="A9" s="11" t="s">
        <v>25</v>
      </c>
      <c r="B9" s="1" t="s">
        <v>4</v>
      </c>
      <c r="C9" s="2">
        <v>20.149571681000001</v>
      </c>
      <c r="D9" s="2">
        <v>19.833740802000001</v>
      </c>
      <c r="E9" s="2">
        <v>11.45999293</v>
      </c>
      <c r="F9" s="2">
        <v>12.149841814285701</v>
      </c>
      <c r="G9" s="2">
        <v>13.286250799999999</v>
      </c>
      <c r="H9" s="2">
        <v>18.549707899999898</v>
      </c>
      <c r="I9" s="2">
        <v>39.390164417000001</v>
      </c>
      <c r="J9" s="2">
        <v>39.521214356000002</v>
      </c>
      <c r="K9" s="2">
        <v>21.448038989999901</v>
      </c>
      <c r="L9" s="2">
        <v>21.844576528571402</v>
      </c>
      <c r="M9" s="2">
        <v>23.8019744666666</v>
      </c>
      <c r="N9" s="2">
        <v>27.330574500000001</v>
      </c>
    </row>
    <row r="10" spans="1:14" ht="15.6" x14ac:dyDescent="0.25">
      <c r="A10" s="11"/>
      <c r="B10" s="1" t="s">
        <v>5</v>
      </c>
      <c r="C10" s="2">
        <v>15.825784256999899</v>
      </c>
      <c r="D10" s="2">
        <v>16.004954899000001</v>
      </c>
      <c r="E10" s="2">
        <v>11.50760079</v>
      </c>
      <c r="F10" s="2">
        <v>12.153116000000001</v>
      </c>
      <c r="G10" s="2">
        <v>13.2271311666666</v>
      </c>
      <c r="H10" s="2">
        <v>18.411013000000001</v>
      </c>
      <c r="I10" s="2">
        <v>30.811683352999999</v>
      </c>
      <c r="J10" s="2">
        <v>31.021400866999901</v>
      </c>
      <c r="K10" s="2">
        <v>21.437312370000001</v>
      </c>
      <c r="L10" s="2">
        <v>21.866630128571401</v>
      </c>
      <c r="M10" s="2">
        <v>23.722523800000001</v>
      </c>
      <c r="N10" s="2">
        <v>27.111329899999902</v>
      </c>
    </row>
    <row r="11" spans="1:14" ht="15.6" x14ac:dyDescent="0.25">
      <c r="A11" s="11"/>
      <c r="B11" s="1" t="s">
        <v>6</v>
      </c>
      <c r="C11" s="2">
        <v>4.2346286940000004</v>
      </c>
      <c r="D11" s="2">
        <v>3.7410916299999899</v>
      </c>
      <c r="E11" s="2">
        <v>0</v>
      </c>
      <c r="F11" s="2">
        <v>0</v>
      </c>
      <c r="G11" s="2">
        <v>0</v>
      </c>
      <c r="H11" s="2">
        <v>0</v>
      </c>
      <c r="I11" s="2">
        <v>8.4773043779999995</v>
      </c>
      <c r="J11" s="2">
        <v>8.3879157969999998</v>
      </c>
      <c r="K11" s="2">
        <v>0</v>
      </c>
      <c r="L11" s="2">
        <v>0</v>
      </c>
      <c r="M11" s="2">
        <v>0</v>
      </c>
      <c r="N11" s="2">
        <v>0</v>
      </c>
    </row>
    <row r="12" spans="1:14" ht="15.6" x14ac:dyDescent="0.25">
      <c r="A12" s="11"/>
      <c r="B12" s="1" t="s">
        <v>7</v>
      </c>
      <c r="C12" s="2">
        <v>8.9158729999999894E-2</v>
      </c>
      <c r="D12" s="2">
        <v>8.7694273000000003E-2</v>
      </c>
      <c r="E12" s="2">
        <v>0.13181477</v>
      </c>
      <c r="F12" s="2">
        <v>0.15047827142857101</v>
      </c>
      <c r="G12" s="2">
        <v>0.22049796666666599</v>
      </c>
      <c r="H12" s="2">
        <v>0.4381138</v>
      </c>
      <c r="I12" s="2">
        <v>0.101176686</v>
      </c>
      <c r="J12" s="2">
        <v>0.11189769199999899</v>
      </c>
      <c r="K12" s="2">
        <v>0.13946944999999999</v>
      </c>
      <c r="L12" s="2">
        <v>0.178524414285714</v>
      </c>
      <c r="M12" s="2">
        <v>0.37246036666666599</v>
      </c>
      <c r="N12" s="2">
        <v>0.52696200000000004</v>
      </c>
    </row>
    <row r="13" spans="1:14" ht="15.6" x14ac:dyDescent="0.25">
      <c r="A13" s="11"/>
      <c r="B13" s="1" t="s">
        <v>8</v>
      </c>
      <c r="C13" s="2">
        <v>0.44667732700000001</v>
      </c>
      <c r="D13" s="2">
        <v>0.32807492399999999</v>
      </c>
      <c r="E13" s="2">
        <v>0.24478572000000001</v>
      </c>
      <c r="F13" s="2">
        <v>0.32882318571428498</v>
      </c>
      <c r="G13" s="2">
        <v>0.21244143333333301</v>
      </c>
      <c r="H13" s="2">
        <v>0.33749459999999998</v>
      </c>
      <c r="I13" s="2">
        <v>0.34384693</v>
      </c>
      <c r="J13" s="2">
        <v>0.35486498799999999</v>
      </c>
      <c r="K13" s="2">
        <v>0.18473074</v>
      </c>
      <c r="L13" s="2">
        <v>0.24980661428571399</v>
      </c>
      <c r="M13" s="2">
        <v>0.33925976666666602</v>
      </c>
      <c r="N13" s="2">
        <v>0.3512073</v>
      </c>
    </row>
    <row r="14" spans="1:14" ht="15.6" x14ac:dyDescent="0.25">
      <c r="A14" s="11"/>
      <c r="B14" s="1" t="s">
        <v>9</v>
      </c>
      <c r="C14" s="2">
        <v>10.204573391</v>
      </c>
      <c r="D14" s="2">
        <v>10.37679848</v>
      </c>
      <c r="E14" s="2">
        <v>5.7349588099999904</v>
      </c>
      <c r="F14" s="2">
        <v>5.7380975285714202</v>
      </c>
      <c r="G14" s="2">
        <v>6.4242261333333301</v>
      </c>
      <c r="H14" s="2">
        <v>10.117990000000001</v>
      </c>
      <c r="I14" s="2">
        <v>20.298712104</v>
      </c>
      <c r="J14" s="2">
        <v>20.356101146</v>
      </c>
      <c r="K14" s="2">
        <v>10.61871367</v>
      </c>
      <c r="L14" s="2">
        <v>10.7163270999999</v>
      </c>
      <c r="M14" s="2">
        <v>11.4538646666666</v>
      </c>
      <c r="N14" s="2">
        <v>15.1561983</v>
      </c>
    </row>
    <row r="15" spans="1:14" ht="15.6" x14ac:dyDescent="0.25">
      <c r="A15" s="11"/>
      <c r="B15" s="1" t="s">
        <v>10</v>
      </c>
      <c r="C15" s="2">
        <v>5.1745335389999996</v>
      </c>
      <c r="D15" s="2">
        <v>5.3000814949999997</v>
      </c>
      <c r="E15" s="2">
        <v>5.5278562600000001</v>
      </c>
      <c r="F15" s="2">
        <v>6.0861952857142798</v>
      </c>
      <c r="G15" s="2">
        <v>6.5904635999999996</v>
      </c>
      <c r="H15" s="2">
        <v>7.9555284000000004</v>
      </c>
      <c r="I15" s="2">
        <v>10.169124319</v>
      </c>
      <c r="J15" s="2">
        <v>10.310434732999999</v>
      </c>
      <c r="K15" s="2">
        <v>10.63386796</v>
      </c>
      <c r="L15" s="2">
        <v>10.900496414285699</v>
      </c>
      <c r="M15" s="2">
        <v>11.929399366666599</v>
      </c>
      <c r="N15" s="2">
        <v>11.603924299999999</v>
      </c>
    </row>
    <row r="16" spans="1:14" ht="15.6" x14ac:dyDescent="0.25">
      <c r="A16" s="11"/>
      <c r="B16" s="1" t="s">
        <v>11</v>
      </c>
      <c r="C16" s="2">
        <v>4.8592233009708696</v>
      </c>
      <c r="D16" s="2">
        <v>4.9261083743842304</v>
      </c>
      <c r="E16" s="2">
        <v>4</v>
      </c>
      <c r="F16" s="2">
        <v>3.13043478260869</v>
      </c>
      <c r="G16" s="2">
        <v>1.36363636363636</v>
      </c>
      <c r="H16" s="2">
        <v>1</v>
      </c>
      <c r="I16" s="2">
        <v>4.9751243781094496</v>
      </c>
      <c r="J16" s="2">
        <v>4.9702970297029703</v>
      </c>
      <c r="K16" s="2">
        <v>4.8095238095238004</v>
      </c>
      <c r="L16" s="2">
        <v>3.2727272727272698</v>
      </c>
      <c r="M16" s="2">
        <v>1.55</v>
      </c>
      <c r="N16" s="2">
        <v>1</v>
      </c>
    </row>
    <row r="18" spans="1:14" ht="15.6" x14ac:dyDescent="0.25">
      <c r="A18" s="11" t="s">
        <v>34</v>
      </c>
      <c r="B18" s="1" t="s">
        <v>4</v>
      </c>
      <c r="C18" s="2">
        <v>19.130447340999901</v>
      </c>
      <c r="D18" s="2">
        <v>19.473473132999999</v>
      </c>
      <c r="E18" s="2">
        <v>11.1111679</v>
      </c>
      <c r="F18" s="2">
        <v>11.7583971</v>
      </c>
      <c r="G18" s="2">
        <v>13.324717</v>
      </c>
      <c r="H18" s="2">
        <v>16.275669100000002</v>
      </c>
      <c r="I18" s="2">
        <v>39.223407725000001</v>
      </c>
      <c r="J18" s="2">
        <v>39.151729345</v>
      </c>
      <c r="K18" s="2">
        <v>21.05741531</v>
      </c>
      <c r="L18" s="2">
        <v>21.470283871428499</v>
      </c>
      <c r="M18" s="2">
        <v>22.675796899999899</v>
      </c>
      <c r="N18" s="2">
        <v>25.3204715</v>
      </c>
    </row>
    <row r="19" spans="1:14" ht="15.6" x14ac:dyDescent="0.25">
      <c r="A19" s="11"/>
      <c r="B19" s="1" t="s">
        <v>5</v>
      </c>
      <c r="C19" s="2">
        <v>15.529286424</v>
      </c>
      <c r="D19" s="2">
        <v>15.6283712</v>
      </c>
      <c r="E19" s="2">
        <v>11.086314439999899</v>
      </c>
      <c r="F19" s="2">
        <v>11.646240157142801</v>
      </c>
      <c r="G19" s="2">
        <v>13.3122203333333</v>
      </c>
      <c r="H19" s="2">
        <v>16.200035400000001</v>
      </c>
      <c r="I19" s="2">
        <v>30.557300238</v>
      </c>
      <c r="J19" s="2">
        <v>30.662930301999999</v>
      </c>
      <c r="K19" s="2">
        <v>21.00975661</v>
      </c>
      <c r="L19" s="2">
        <v>21.372560071428499</v>
      </c>
      <c r="M19" s="2">
        <v>22.6012980333333</v>
      </c>
      <c r="N19" s="2">
        <v>25.1403958</v>
      </c>
    </row>
    <row r="20" spans="1:14" ht="15.6" x14ac:dyDescent="0.25">
      <c r="A20" s="11"/>
      <c r="B20" s="1" t="s">
        <v>6</v>
      </c>
      <c r="C20" s="2">
        <v>3.5180823330000002</v>
      </c>
      <c r="D20" s="2">
        <v>3.7839019660000002</v>
      </c>
      <c r="E20" s="2">
        <v>0</v>
      </c>
      <c r="F20" s="2">
        <v>0</v>
      </c>
      <c r="G20" s="2">
        <v>0</v>
      </c>
      <c r="H20" s="2">
        <v>0</v>
      </c>
      <c r="I20" s="2">
        <v>8.5863835480000006</v>
      </c>
      <c r="J20" s="2">
        <v>8.3437920699999992</v>
      </c>
      <c r="K20" s="2">
        <v>0</v>
      </c>
      <c r="L20" s="2">
        <v>0</v>
      </c>
      <c r="M20" s="2">
        <v>0</v>
      </c>
      <c r="N20" s="2">
        <v>0</v>
      </c>
    </row>
    <row r="21" spans="1:14" ht="15.6" x14ac:dyDescent="0.25">
      <c r="A21" s="11"/>
      <c r="B21" s="1" t="s">
        <v>7</v>
      </c>
      <c r="C21" s="2">
        <v>8.3078583999999997E-2</v>
      </c>
      <c r="D21" s="2">
        <v>6.1199966999999897E-2</v>
      </c>
      <c r="E21" s="2">
        <v>8.8743249999999996E-2</v>
      </c>
      <c r="F21" s="2">
        <v>0.199125071428571</v>
      </c>
      <c r="G21" s="2">
        <v>0.15706220000000001</v>
      </c>
      <c r="H21" s="2">
        <v>0.1527461</v>
      </c>
      <c r="I21" s="2">
        <v>7.9723938999999994E-2</v>
      </c>
      <c r="J21" s="2">
        <v>0.14500697300000001</v>
      </c>
      <c r="K21" s="2">
        <v>0.10519807</v>
      </c>
      <c r="L21" s="2">
        <v>0.165863471428571</v>
      </c>
      <c r="M21" s="2">
        <v>0.16981853333333299</v>
      </c>
      <c r="N21" s="2">
        <v>0.25820959999999998</v>
      </c>
    </row>
    <row r="22" spans="1:14" ht="15.6" x14ac:dyDescent="0.25">
      <c r="A22" s="11"/>
      <c r="B22" s="1" t="s">
        <v>8</v>
      </c>
      <c r="C22" s="2">
        <v>0.16284607199999901</v>
      </c>
      <c r="D22" s="2">
        <v>0.21376318</v>
      </c>
      <c r="E22" s="2">
        <v>0.19833585000000001</v>
      </c>
      <c r="F22" s="2">
        <v>0.14921279999999901</v>
      </c>
      <c r="G22" s="2">
        <v>0.346470533333333</v>
      </c>
      <c r="H22" s="2">
        <v>0.1189646</v>
      </c>
      <c r="I22" s="2">
        <v>0.182403444</v>
      </c>
      <c r="J22" s="2">
        <v>0.206157906</v>
      </c>
      <c r="K22" s="2">
        <v>0.1045488</v>
      </c>
      <c r="L22" s="2">
        <v>0.11434564285714199</v>
      </c>
      <c r="M22" s="2">
        <v>0.240704733333333</v>
      </c>
      <c r="N22" s="2">
        <v>0.124548899999999</v>
      </c>
    </row>
    <row r="23" spans="1:14" ht="15.6" x14ac:dyDescent="0.25">
      <c r="A23" s="11"/>
      <c r="B23" s="1" t="s">
        <v>9</v>
      </c>
      <c r="C23" s="2">
        <v>10.247041585</v>
      </c>
      <c r="D23" s="2">
        <v>10.235342525</v>
      </c>
      <c r="E23" s="2">
        <v>5.3674792900000003</v>
      </c>
      <c r="F23" s="2">
        <v>5.7138013571428496</v>
      </c>
      <c r="G23" s="2">
        <v>6.7806715999999998</v>
      </c>
      <c r="H23" s="2">
        <v>9.1230665999999996</v>
      </c>
      <c r="I23" s="2">
        <v>20.292003350000002</v>
      </c>
      <c r="J23" s="2">
        <v>20.269139506999998</v>
      </c>
      <c r="K23" s="2">
        <v>10.424068949999899</v>
      </c>
      <c r="L23" s="2">
        <v>11.0574661285714</v>
      </c>
      <c r="M23" s="2">
        <v>11.1023414666666</v>
      </c>
      <c r="N23" s="2">
        <v>13.135570099999899</v>
      </c>
    </row>
    <row r="24" spans="1:14" ht="15.6" x14ac:dyDescent="0.25">
      <c r="A24" s="11"/>
      <c r="B24" s="1" t="s">
        <v>10</v>
      </c>
      <c r="C24" s="2">
        <v>5.1193987669999999</v>
      </c>
      <c r="D24" s="2">
        <v>5.1792654950000001</v>
      </c>
      <c r="E24" s="2">
        <v>5.5204993</v>
      </c>
      <c r="F24" s="2">
        <v>5.783226</v>
      </c>
      <c r="G24" s="2">
        <v>6.1850782000000004</v>
      </c>
      <c r="H24" s="2">
        <v>6.9580042000000004</v>
      </c>
      <c r="I24" s="2">
        <v>10.082893444</v>
      </c>
      <c r="J24" s="2">
        <v>10.187632889</v>
      </c>
      <c r="K24" s="2">
        <v>10.48113886</v>
      </c>
      <c r="L24" s="2">
        <v>10.200748300000001</v>
      </c>
      <c r="M24" s="2">
        <v>11.258251833333301</v>
      </c>
      <c r="N24" s="2">
        <v>11.880276800000001</v>
      </c>
    </row>
    <row r="25" spans="1:14" ht="15.6" x14ac:dyDescent="0.25">
      <c r="A25" s="11"/>
      <c r="B25" s="1" t="s">
        <v>11</v>
      </c>
      <c r="C25" s="2">
        <v>4.9800995024875601</v>
      </c>
      <c r="D25" s="2">
        <v>4.9603960396039604</v>
      </c>
      <c r="E25" s="2">
        <v>4.6363636363636296</v>
      </c>
      <c r="F25" s="2">
        <v>3.3333333333333299</v>
      </c>
      <c r="G25" s="2">
        <v>1.5</v>
      </c>
      <c r="H25" s="2">
        <v>1</v>
      </c>
      <c r="I25" s="2">
        <v>5</v>
      </c>
      <c r="J25" s="2">
        <v>5</v>
      </c>
      <c r="K25" s="2">
        <v>5</v>
      </c>
      <c r="L25" s="2">
        <v>3.5</v>
      </c>
      <c r="M25" s="2">
        <v>1.5</v>
      </c>
      <c r="N25" s="2">
        <v>1</v>
      </c>
    </row>
    <row r="27" spans="1:14" ht="15.6" x14ac:dyDescent="0.25">
      <c r="A27" s="11" t="s">
        <v>33</v>
      </c>
      <c r="B27" s="1" t="s">
        <v>4</v>
      </c>
      <c r="C27" s="2">
        <v>19.105528437</v>
      </c>
      <c r="D27" s="2">
        <v>19.313896759999999</v>
      </c>
      <c r="E27" s="2">
        <v>10.82363694</v>
      </c>
      <c r="F27" s="2">
        <v>11.586459771428499</v>
      </c>
      <c r="G27" s="2">
        <v>13.3003992333333</v>
      </c>
      <c r="H27" s="2">
        <v>17.6726724</v>
      </c>
      <c r="I27" s="2">
        <v>39.156246229999901</v>
      </c>
      <c r="J27" s="2">
        <v>38.952825294999997</v>
      </c>
      <c r="K27" s="2">
        <v>20.930128579999899</v>
      </c>
      <c r="L27" s="2">
        <v>21.425917028571401</v>
      </c>
      <c r="M27" s="2">
        <v>22.343638200000001</v>
      </c>
      <c r="N27" s="2">
        <v>25.8312189</v>
      </c>
    </row>
    <row r="28" spans="1:14" ht="15.6" x14ac:dyDescent="0.25">
      <c r="A28" s="11"/>
      <c r="B28" s="1" t="s">
        <v>5</v>
      </c>
      <c r="C28" s="2">
        <v>15.476293954999999</v>
      </c>
      <c r="D28" s="2">
        <v>15.578308882</v>
      </c>
      <c r="E28" s="2">
        <v>10.784616209999999</v>
      </c>
      <c r="F28" s="2">
        <v>11.5123594714285</v>
      </c>
      <c r="G28" s="2">
        <v>13.3004862333333</v>
      </c>
      <c r="H28" s="2">
        <v>17.685729299999998</v>
      </c>
      <c r="I28" s="2">
        <v>30.494564254</v>
      </c>
      <c r="J28" s="2">
        <v>30.567177344999902</v>
      </c>
      <c r="K28" s="2">
        <v>20.876763180000001</v>
      </c>
      <c r="L28" s="2">
        <v>21.327296114285701</v>
      </c>
      <c r="M28" s="2">
        <v>22.266009499999999</v>
      </c>
      <c r="N28" s="2">
        <v>25.737113399999998</v>
      </c>
    </row>
    <row r="29" spans="1:14" ht="15.6" x14ac:dyDescent="0.25">
      <c r="A29" s="11"/>
      <c r="B29" s="1" t="s">
        <v>6</v>
      </c>
      <c r="C29" s="2">
        <v>3.5681373559999998</v>
      </c>
      <c r="D29" s="2">
        <v>3.6773083899999999</v>
      </c>
      <c r="E29" s="2">
        <v>0</v>
      </c>
      <c r="F29" s="2">
        <v>0</v>
      </c>
      <c r="G29" s="2">
        <v>0</v>
      </c>
      <c r="H29" s="2">
        <v>0</v>
      </c>
      <c r="I29" s="2">
        <v>8.5848977659999992</v>
      </c>
      <c r="J29" s="2">
        <v>8.2657691310000008</v>
      </c>
      <c r="K29" s="2">
        <v>0</v>
      </c>
      <c r="L29" s="2">
        <v>0</v>
      </c>
      <c r="M29" s="2">
        <v>0</v>
      </c>
      <c r="N29" s="2">
        <v>0</v>
      </c>
    </row>
    <row r="30" spans="1:14" ht="15.6" x14ac:dyDescent="0.25">
      <c r="A30" s="11"/>
      <c r="B30" s="1" t="s">
        <v>7</v>
      </c>
      <c r="C30" s="2">
        <v>6.1097125999999898E-2</v>
      </c>
      <c r="D30" s="2">
        <v>5.8279487999999997E-2</v>
      </c>
      <c r="E30" s="2">
        <v>8.6908739999999998E-2</v>
      </c>
      <c r="F30" s="2">
        <v>0.1321717</v>
      </c>
      <c r="G30" s="2">
        <v>0.176468866666666</v>
      </c>
      <c r="H30" s="2">
        <v>9.3841300000000002E-2</v>
      </c>
      <c r="I30" s="2">
        <v>7.6784210000000006E-2</v>
      </c>
      <c r="J30" s="2">
        <v>0.119878819</v>
      </c>
      <c r="K30" s="2">
        <v>0.10314497</v>
      </c>
      <c r="L30" s="2">
        <v>0.14958632857142801</v>
      </c>
      <c r="M30" s="2">
        <v>0.16405386666666599</v>
      </c>
      <c r="N30" s="2">
        <v>0.2060024</v>
      </c>
    </row>
    <row r="31" spans="1:14" ht="15.6" x14ac:dyDescent="0.25">
      <c r="A31" s="11"/>
      <c r="B31" s="1" t="s">
        <v>8</v>
      </c>
      <c r="C31" s="2">
        <v>0.127052422</v>
      </c>
      <c r="D31" s="2">
        <v>0.16005718799999999</v>
      </c>
      <c r="E31" s="2">
        <v>7.6926809999999998E-2</v>
      </c>
      <c r="F31" s="2">
        <v>9.2999899999999996E-2</v>
      </c>
      <c r="G31" s="2">
        <v>0.22408323333333299</v>
      </c>
      <c r="H31" s="2">
        <v>0.14404429999999999</v>
      </c>
      <c r="I31" s="2">
        <v>0.179473828</v>
      </c>
      <c r="J31" s="2">
        <v>0.229431569</v>
      </c>
      <c r="K31" s="2">
        <v>8.7928909999999999E-2</v>
      </c>
      <c r="L31" s="2">
        <v>8.6894514285714194E-2</v>
      </c>
      <c r="M31" s="2">
        <v>0.23053786666666601</v>
      </c>
      <c r="N31" s="2">
        <v>0.1461075</v>
      </c>
    </row>
    <row r="32" spans="1:14" ht="15.6" x14ac:dyDescent="0.25">
      <c r="A32" s="11"/>
      <c r="B32" s="1" t="s">
        <v>9</v>
      </c>
      <c r="C32" s="2">
        <v>10.256691139000001</v>
      </c>
      <c r="D32" s="2">
        <v>10.240424288</v>
      </c>
      <c r="E32" s="2">
        <v>5.3110841799999999</v>
      </c>
      <c r="F32" s="2">
        <v>5.7537829285714199</v>
      </c>
      <c r="G32" s="2">
        <v>6.4676999000000004</v>
      </c>
      <c r="H32" s="2">
        <v>8.5872583000000002</v>
      </c>
      <c r="I32" s="2">
        <v>20.201067567999999</v>
      </c>
      <c r="J32" s="2">
        <v>20.174144039000002</v>
      </c>
      <c r="K32" s="2">
        <v>10.3727308599999</v>
      </c>
      <c r="L32" s="2">
        <v>10.6312154</v>
      </c>
      <c r="M32" s="2">
        <v>11.1145374</v>
      </c>
      <c r="N32" s="2">
        <v>13.456429399999999</v>
      </c>
    </row>
    <row r="33" spans="1:14" ht="15.6" x14ac:dyDescent="0.25">
      <c r="A33" s="11"/>
      <c r="B33" s="1" t="s">
        <v>10</v>
      </c>
      <c r="C33" s="2">
        <v>5.0925503939999999</v>
      </c>
      <c r="D33" s="2">
        <v>5.1778274059999996</v>
      </c>
      <c r="E33" s="2">
        <v>5.3966052199999996</v>
      </c>
      <c r="F33" s="2">
        <v>5.6655766428571397</v>
      </c>
      <c r="G33" s="2">
        <v>6.6087030999999996</v>
      </c>
      <c r="H33" s="2">
        <v>8.9544266999999902</v>
      </c>
      <c r="I33" s="2">
        <v>10.114022857999901</v>
      </c>
      <c r="J33" s="2">
        <v>10.163601737</v>
      </c>
      <c r="K33" s="2">
        <v>10.41610341</v>
      </c>
      <c r="L33" s="2">
        <v>10.6091862</v>
      </c>
      <c r="M33" s="2">
        <v>10.9209342333333</v>
      </c>
      <c r="N33" s="2">
        <v>12.1345765</v>
      </c>
    </row>
    <row r="34" spans="1:14" ht="15.6" x14ac:dyDescent="0.25">
      <c r="A34" s="11"/>
      <c r="B34" s="1" t="s">
        <v>11</v>
      </c>
      <c r="C34" s="2">
        <v>4.9950000000000001</v>
      </c>
      <c r="D34" s="2">
        <v>5</v>
      </c>
      <c r="E34" s="2">
        <v>5</v>
      </c>
      <c r="F34" s="2">
        <v>3.5</v>
      </c>
      <c r="G34" s="2">
        <v>1.5</v>
      </c>
      <c r="H34" s="2">
        <v>1</v>
      </c>
      <c r="I34" s="2">
        <v>5</v>
      </c>
      <c r="J34" s="2">
        <v>5</v>
      </c>
      <c r="K34" s="2">
        <v>5</v>
      </c>
      <c r="L34" s="2">
        <v>3.5</v>
      </c>
      <c r="M34" s="2">
        <v>1.5</v>
      </c>
      <c r="N34" s="2">
        <v>1</v>
      </c>
    </row>
    <row r="36" spans="1:14" ht="15.6" x14ac:dyDescent="0.25">
      <c r="A36" s="11" t="s">
        <v>32</v>
      </c>
      <c r="B36" s="1" t="s">
        <v>4</v>
      </c>
      <c r="C36" s="2">
        <v>19.091054519</v>
      </c>
      <c r="D36" s="2">
        <v>19.380597298000001</v>
      </c>
      <c r="E36" s="2">
        <v>11.063026069999999</v>
      </c>
      <c r="F36" s="2">
        <v>11.697649357142801</v>
      </c>
      <c r="G36" s="2">
        <v>12.622923199999899</v>
      </c>
      <c r="H36" s="2">
        <v>15.8271709</v>
      </c>
      <c r="I36" s="2">
        <v>39.170241011999998</v>
      </c>
      <c r="J36" s="2">
        <v>39.062886671999998</v>
      </c>
      <c r="K36" s="2">
        <v>20.880602100000001</v>
      </c>
      <c r="L36" s="2">
        <v>21.302708442857099</v>
      </c>
      <c r="M36" s="2">
        <v>22.4494485666666</v>
      </c>
      <c r="N36" s="2">
        <v>24.412176899999999</v>
      </c>
    </row>
    <row r="37" spans="1:14" ht="15.6" x14ac:dyDescent="0.25">
      <c r="A37" s="11"/>
      <c r="B37" s="1" t="s">
        <v>5</v>
      </c>
      <c r="C37" s="2">
        <v>15.490183726</v>
      </c>
      <c r="D37" s="2">
        <v>15.541298685999999</v>
      </c>
      <c r="E37" s="2">
        <v>11.02369977</v>
      </c>
      <c r="F37" s="2">
        <v>11.6096190285714</v>
      </c>
      <c r="G37" s="2">
        <v>12.5847924</v>
      </c>
      <c r="H37" s="2">
        <v>15.7635594</v>
      </c>
      <c r="I37" s="2">
        <v>30.486793504000001</v>
      </c>
      <c r="J37" s="2">
        <v>30.552857094</v>
      </c>
      <c r="K37" s="2">
        <v>20.83804129</v>
      </c>
      <c r="L37" s="2">
        <v>21.211726942857101</v>
      </c>
      <c r="M37" s="2">
        <v>22.3832123</v>
      </c>
      <c r="N37" s="2">
        <v>24.372856500000001</v>
      </c>
    </row>
    <row r="38" spans="1:14" ht="15.6" x14ac:dyDescent="0.25">
      <c r="A38" s="11"/>
      <c r="B38" s="1" t="s">
        <v>6</v>
      </c>
      <c r="C38" s="2">
        <v>3.5500339859999999</v>
      </c>
      <c r="D38" s="2">
        <v>3.7371555600000002</v>
      </c>
      <c r="E38" s="2">
        <v>0</v>
      </c>
      <c r="F38" s="2">
        <v>0</v>
      </c>
      <c r="G38" s="2">
        <v>0</v>
      </c>
      <c r="H38" s="2">
        <v>0</v>
      </c>
      <c r="I38" s="2">
        <v>8.6098576179999995</v>
      </c>
      <c r="J38" s="2">
        <v>8.3652838739999993</v>
      </c>
      <c r="K38" s="2">
        <v>0</v>
      </c>
      <c r="L38" s="2">
        <v>0</v>
      </c>
      <c r="M38" s="2">
        <v>0</v>
      </c>
      <c r="N38" s="2">
        <v>0</v>
      </c>
    </row>
    <row r="39" spans="1:14" ht="15.6" x14ac:dyDescent="0.25">
      <c r="A39" s="11"/>
      <c r="B39" s="1" t="s">
        <v>7</v>
      </c>
      <c r="C39" s="2">
        <v>5.0836806999999998E-2</v>
      </c>
      <c r="D39" s="2">
        <v>0.102143052</v>
      </c>
      <c r="E39" s="2">
        <v>7.9534009999999905E-2</v>
      </c>
      <c r="F39" s="2">
        <v>0.135766214285714</v>
      </c>
      <c r="G39" s="2">
        <v>0.112125</v>
      </c>
      <c r="H39" s="2">
        <v>0.15050469999999999</v>
      </c>
      <c r="I39" s="2">
        <v>7.3589890000000005E-2</v>
      </c>
      <c r="J39" s="2">
        <v>0.144745704</v>
      </c>
      <c r="K39" s="2">
        <v>8.7436020000000003E-2</v>
      </c>
      <c r="L39" s="2">
        <v>0.140948285714285</v>
      </c>
      <c r="M39" s="2">
        <v>0.12258289999999999</v>
      </c>
      <c r="N39" s="2">
        <v>0.1097081</v>
      </c>
    </row>
    <row r="40" spans="1:14" ht="15.6" x14ac:dyDescent="0.25">
      <c r="A40" s="11"/>
      <c r="B40" s="1" t="s">
        <v>8</v>
      </c>
      <c r="C40" s="2">
        <v>0.14048991599999999</v>
      </c>
      <c r="D40" s="2">
        <v>0.137178144</v>
      </c>
      <c r="E40" s="2">
        <v>7.307582E-2</v>
      </c>
      <c r="F40" s="2">
        <v>8.7601799999999994E-2</v>
      </c>
      <c r="G40" s="2">
        <v>0.113786833333333</v>
      </c>
      <c r="H40" s="2">
        <v>0.12064329999999999</v>
      </c>
      <c r="I40" s="2">
        <v>0.121121458</v>
      </c>
      <c r="J40" s="2">
        <v>0.15729109299999999</v>
      </c>
      <c r="K40" s="2">
        <v>7.4093709999999993E-2</v>
      </c>
      <c r="L40" s="2">
        <v>8.3899585714285699E-2</v>
      </c>
      <c r="M40" s="2">
        <v>8.9808899999999997E-2</v>
      </c>
      <c r="N40" s="2">
        <v>9.8011000000000001E-2</v>
      </c>
    </row>
    <row r="41" spans="1:14" ht="15.6" x14ac:dyDescent="0.25">
      <c r="A41" s="11"/>
      <c r="B41" s="1" t="s">
        <v>9</v>
      </c>
      <c r="C41" s="2">
        <v>10.227976554</v>
      </c>
      <c r="D41" s="2">
        <v>10.240456291999999</v>
      </c>
      <c r="E41" s="2">
        <v>5.0841743099999999</v>
      </c>
      <c r="F41" s="2">
        <v>5.5102075142857103</v>
      </c>
      <c r="G41" s="2">
        <v>6.4918334</v>
      </c>
      <c r="H41" s="2">
        <v>7.0277626</v>
      </c>
      <c r="I41" s="2">
        <v>20.281478442000001</v>
      </c>
      <c r="J41" s="2">
        <v>20.215204800999999</v>
      </c>
      <c r="K41" s="2">
        <v>10.30522753</v>
      </c>
      <c r="L41" s="2">
        <v>10.495689971428501</v>
      </c>
      <c r="M41" s="2">
        <v>10.9746707666666</v>
      </c>
      <c r="N41" s="2">
        <v>11.855556199999899</v>
      </c>
    </row>
    <row r="42" spans="1:14" ht="15.6" x14ac:dyDescent="0.25">
      <c r="A42" s="11"/>
      <c r="B42" s="1" t="s">
        <v>10</v>
      </c>
      <c r="C42" s="2">
        <v>5.1217172560000002</v>
      </c>
      <c r="D42" s="2">
        <v>5.1636642500000001</v>
      </c>
      <c r="E42" s="2">
        <v>5.8664496399999999</v>
      </c>
      <c r="F42" s="2">
        <v>6.0118097142857101</v>
      </c>
      <c r="G42" s="2">
        <v>5.9791721666666602</v>
      </c>
      <c r="H42" s="2">
        <v>8.6151534999999999</v>
      </c>
      <c r="I42" s="2">
        <v>10.084193603999999</v>
      </c>
      <c r="J42" s="2">
        <v>10.1803612</v>
      </c>
      <c r="K42" s="2">
        <v>10.45872005</v>
      </c>
      <c r="L42" s="2">
        <v>10.6321373857142</v>
      </c>
      <c r="M42" s="2">
        <v>11.318732633333299</v>
      </c>
      <c r="N42" s="2">
        <v>12.419289300000001</v>
      </c>
    </row>
    <row r="43" spans="1:14" ht="15.6" x14ac:dyDescent="0.25">
      <c r="A43" s="11"/>
      <c r="B43" s="1" t="s">
        <v>11</v>
      </c>
      <c r="C43" s="2">
        <v>4.9850746268656696</v>
      </c>
      <c r="D43" s="2">
        <v>5</v>
      </c>
      <c r="E43" s="2">
        <v>5</v>
      </c>
      <c r="F43" s="2">
        <v>3.5</v>
      </c>
      <c r="G43" s="2">
        <v>1.5</v>
      </c>
      <c r="H43" s="2">
        <v>1</v>
      </c>
      <c r="I43" s="2">
        <v>5</v>
      </c>
      <c r="J43" s="2">
        <v>5</v>
      </c>
      <c r="K43" s="2">
        <v>5</v>
      </c>
      <c r="L43" s="2">
        <v>3.5</v>
      </c>
      <c r="M43" s="2">
        <v>1.45</v>
      </c>
      <c r="N43" s="2">
        <v>1</v>
      </c>
    </row>
    <row r="45" spans="1:14" ht="15.6" x14ac:dyDescent="0.25">
      <c r="A45" s="11" t="s">
        <v>31</v>
      </c>
      <c r="B45" s="1" t="s">
        <v>4</v>
      </c>
      <c r="C45" s="2">
        <v>18.993034305999998</v>
      </c>
      <c r="D45" s="2">
        <v>19.144900051</v>
      </c>
      <c r="E45" s="2">
        <v>10.893946919999999</v>
      </c>
      <c r="F45" s="2">
        <v>11.3362099285714</v>
      </c>
      <c r="G45" s="2">
        <v>12.281892266666601</v>
      </c>
      <c r="H45" s="2">
        <v>15.107659399999999</v>
      </c>
      <c r="I45" s="2">
        <v>38.986675094999903</v>
      </c>
      <c r="J45" s="2">
        <v>39.174665935999997</v>
      </c>
      <c r="K45" s="2">
        <v>20.895970339999899</v>
      </c>
      <c r="L45" s="2">
        <v>21.279963328571402</v>
      </c>
      <c r="M45" s="2">
        <v>22.180052166666599</v>
      </c>
      <c r="N45" s="2">
        <v>25.126679199999899</v>
      </c>
    </row>
    <row r="46" spans="1:14" ht="15.6" x14ac:dyDescent="0.25">
      <c r="A46" s="11"/>
      <c r="B46" s="1" t="s">
        <v>5</v>
      </c>
      <c r="C46" s="2">
        <v>15.414265539000001</v>
      </c>
      <c r="D46" s="2">
        <v>15.520189354999999</v>
      </c>
      <c r="E46" s="2">
        <v>10.829838519999999</v>
      </c>
      <c r="F46" s="2">
        <v>11.2692996857142</v>
      </c>
      <c r="G46" s="2">
        <v>12.2597428333333</v>
      </c>
      <c r="H46" s="2">
        <v>15.060341599999999</v>
      </c>
      <c r="I46" s="2">
        <v>30.461346792000001</v>
      </c>
      <c r="J46" s="2">
        <v>30.532214246999999</v>
      </c>
      <c r="K46" s="2">
        <v>20.84984751</v>
      </c>
      <c r="L46" s="2">
        <v>21.200531128571399</v>
      </c>
      <c r="M46" s="2">
        <v>22.166755533333301</v>
      </c>
      <c r="N46" s="2">
        <v>25.0696248</v>
      </c>
    </row>
    <row r="47" spans="1:14" ht="15.6" x14ac:dyDescent="0.25">
      <c r="A47" s="11"/>
      <c r="B47" s="1" t="s">
        <v>6</v>
      </c>
      <c r="C47" s="2">
        <v>3.4800001599999999</v>
      </c>
      <c r="D47" s="2">
        <v>3.5639489640000002</v>
      </c>
      <c r="E47" s="2">
        <v>0</v>
      </c>
      <c r="F47" s="2">
        <v>0</v>
      </c>
      <c r="G47" s="2">
        <v>0</v>
      </c>
      <c r="H47" s="2">
        <v>0</v>
      </c>
      <c r="I47" s="2">
        <v>8.4598728960000003</v>
      </c>
      <c r="J47" s="2">
        <v>8.5496414210000005</v>
      </c>
      <c r="K47" s="2">
        <v>0</v>
      </c>
      <c r="L47" s="2">
        <v>0</v>
      </c>
      <c r="M47" s="2">
        <v>0</v>
      </c>
      <c r="N47" s="2">
        <v>0</v>
      </c>
    </row>
    <row r="48" spans="1:14" ht="15.6" x14ac:dyDescent="0.25">
      <c r="A48" s="11"/>
      <c r="B48" s="1" t="s">
        <v>7</v>
      </c>
      <c r="C48" s="2">
        <v>9.8768606999999994E-2</v>
      </c>
      <c r="D48" s="2">
        <v>6.0761731999999999E-2</v>
      </c>
      <c r="E48" s="2">
        <v>0.10534351</v>
      </c>
      <c r="F48" s="2">
        <v>0.119895857142857</v>
      </c>
      <c r="G48" s="2">
        <v>0.114865366666666</v>
      </c>
      <c r="H48" s="2">
        <v>0.1133358</v>
      </c>
      <c r="I48" s="2">
        <v>6.5455406999999993E-2</v>
      </c>
      <c r="J48" s="2">
        <v>9.2810268000000001E-2</v>
      </c>
      <c r="K48" s="2">
        <v>8.8233649999999997E-2</v>
      </c>
      <c r="L48" s="2">
        <v>0.125184214285714</v>
      </c>
      <c r="M48" s="2">
        <v>8.4560733333333304E-2</v>
      </c>
      <c r="N48" s="2">
        <v>0.12998599999999999</v>
      </c>
    </row>
    <row r="49" spans="1:14" ht="15.6" x14ac:dyDescent="0.25">
      <c r="A49" s="11"/>
      <c r="B49" s="1" t="s">
        <v>8</v>
      </c>
      <c r="C49" s="2">
        <v>0.104181198999999</v>
      </c>
      <c r="D49" s="2">
        <v>0.12902308300000001</v>
      </c>
      <c r="E49" s="2">
        <v>6.3939309999999999E-2</v>
      </c>
      <c r="F49" s="2">
        <v>8.1773328571428494E-2</v>
      </c>
      <c r="G49" s="2">
        <v>0.12492589999999899</v>
      </c>
      <c r="H49" s="2">
        <v>9.5005199999999998E-2</v>
      </c>
      <c r="I49" s="2">
        <v>0.127160366</v>
      </c>
      <c r="J49" s="2">
        <v>0.138621994</v>
      </c>
      <c r="K49" s="2">
        <v>6.6266829999999999E-2</v>
      </c>
      <c r="L49" s="2">
        <v>7.66892285714285E-2</v>
      </c>
      <c r="M49" s="2">
        <v>0.1022565</v>
      </c>
      <c r="N49" s="2">
        <v>0.78412789999999999</v>
      </c>
    </row>
    <row r="50" spans="1:14" ht="15.6" x14ac:dyDescent="0.25">
      <c r="A50" s="11"/>
      <c r="B50" s="1" t="s">
        <v>9</v>
      </c>
      <c r="C50" s="2">
        <v>10.219876859999999</v>
      </c>
      <c r="D50" s="2">
        <v>10.241235453</v>
      </c>
      <c r="E50" s="2">
        <v>5.3947130199999904</v>
      </c>
      <c r="F50" s="2">
        <v>5.5509370000000002</v>
      </c>
      <c r="G50" s="2">
        <v>5.8919742666666597</v>
      </c>
      <c r="H50" s="2">
        <v>7.0651114000000002</v>
      </c>
      <c r="I50" s="2">
        <v>20.205228579999901</v>
      </c>
      <c r="J50" s="2">
        <v>20.222769771999999</v>
      </c>
      <c r="K50" s="2">
        <v>10.369942289999999</v>
      </c>
      <c r="L50" s="2">
        <v>10.5291238285714</v>
      </c>
      <c r="M50" s="2">
        <v>11.231088199999901</v>
      </c>
      <c r="N50" s="2">
        <v>12.1271287</v>
      </c>
    </row>
    <row r="51" spans="1:14" ht="15.6" x14ac:dyDescent="0.25">
      <c r="A51" s="11"/>
      <c r="B51" s="1" t="s">
        <v>10</v>
      </c>
      <c r="C51" s="2">
        <v>5.0902074800000001</v>
      </c>
      <c r="D51" s="2">
        <v>5.1499308189999997</v>
      </c>
      <c r="E51" s="2">
        <v>5.3711861900000004</v>
      </c>
      <c r="F51" s="2">
        <v>5.6365893571428503</v>
      </c>
      <c r="G51" s="2">
        <v>6.2428426666666601</v>
      </c>
      <c r="H51" s="2">
        <v>7.9002249999999998</v>
      </c>
      <c r="I51" s="2">
        <v>10.128957846</v>
      </c>
      <c r="J51" s="2">
        <v>10.170822481</v>
      </c>
      <c r="K51" s="2">
        <v>10.413638389999999</v>
      </c>
      <c r="L51" s="2">
        <v>10.594718071428501</v>
      </c>
      <c r="M51" s="2">
        <v>10.8334108333333</v>
      </c>
      <c r="N51" s="2">
        <v>12.1583682</v>
      </c>
    </row>
    <row r="52" spans="1:14" ht="15.6" x14ac:dyDescent="0.25">
      <c r="A52" s="11"/>
      <c r="B52" s="1" t="s">
        <v>11</v>
      </c>
      <c r="C52" s="2">
        <v>5</v>
      </c>
      <c r="D52" s="2">
        <v>5</v>
      </c>
      <c r="E52" s="2">
        <v>5</v>
      </c>
      <c r="F52" s="2">
        <v>3.5</v>
      </c>
      <c r="G52" s="2">
        <v>1.5</v>
      </c>
      <c r="H52" s="2">
        <v>1</v>
      </c>
      <c r="I52" s="2">
        <v>5</v>
      </c>
      <c r="J52" s="2">
        <v>4.9850000000000003</v>
      </c>
      <c r="K52" s="2">
        <v>5</v>
      </c>
      <c r="L52" s="2">
        <v>3.5</v>
      </c>
      <c r="M52" s="2">
        <v>1.5</v>
      </c>
      <c r="N52" s="2">
        <v>1</v>
      </c>
    </row>
    <row r="54" spans="1:14" ht="15.6" x14ac:dyDescent="0.25">
      <c r="A54" s="11" t="s">
        <v>30</v>
      </c>
      <c r="B54" s="1" t="s">
        <v>4</v>
      </c>
      <c r="C54" s="2">
        <v>19.198358072999898</v>
      </c>
      <c r="D54" s="2">
        <v>18.900528489999999</v>
      </c>
      <c r="E54" s="2">
        <v>10.841646769999899</v>
      </c>
      <c r="F54" s="2">
        <v>11.3313653714285</v>
      </c>
      <c r="G54" s="2">
        <v>12.4598795333333</v>
      </c>
      <c r="H54" s="2">
        <v>16.0315938</v>
      </c>
      <c r="I54" s="2">
        <v>39.061045156999903</v>
      </c>
      <c r="J54" s="2">
        <v>39.308647053999998</v>
      </c>
      <c r="K54" s="2">
        <v>20.787735329999901</v>
      </c>
      <c r="L54" s="2">
        <v>21.214628471428501</v>
      </c>
      <c r="M54" s="2">
        <v>22.432406066666601</v>
      </c>
      <c r="N54" s="2">
        <v>24.596990999999999</v>
      </c>
    </row>
    <row r="55" spans="1:14" ht="15.6" x14ac:dyDescent="0.25">
      <c r="A55" s="11"/>
      <c r="B55" s="1" t="s">
        <v>5</v>
      </c>
      <c r="C55" s="2">
        <v>15.423444744999999</v>
      </c>
      <c r="D55" s="2">
        <v>15.513918294</v>
      </c>
      <c r="E55" s="2">
        <v>10.806206749999999</v>
      </c>
      <c r="F55" s="2">
        <v>11.2768096142857</v>
      </c>
      <c r="G55" s="2">
        <v>12.363936033333299</v>
      </c>
      <c r="H55" s="2">
        <v>15.7380569</v>
      </c>
      <c r="I55" s="2">
        <v>30.456929989999999</v>
      </c>
      <c r="J55" s="2">
        <v>30.540938653000001</v>
      </c>
      <c r="K55" s="2">
        <v>20.759689689999998</v>
      </c>
      <c r="L55" s="2">
        <v>21.142031528571401</v>
      </c>
      <c r="M55" s="2">
        <v>22.407454699999999</v>
      </c>
      <c r="N55" s="2">
        <v>24.6442832</v>
      </c>
    </row>
    <row r="56" spans="1:14" ht="15.6" x14ac:dyDescent="0.25">
      <c r="A56" s="11"/>
      <c r="B56" s="1" t="s">
        <v>6</v>
      </c>
      <c r="C56" s="2">
        <v>3.7105941420000002</v>
      </c>
      <c r="D56" s="2">
        <v>3.3297845719999999</v>
      </c>
      <c r="E56" s="2">
        <v>0</v>
      </c>
      <c r="F56" s="2">
        <v>0</v>
      </c>
      <c r="G56" s="2">
        <v>0</v>
      </c>
      <c r="H56" s="2">
        <v>0</v>
      </c>
      <c r="I56" s="2">
        <v>8.5499549100000003</v>
      </c>
      <c r="J56" s="2">
        <v>8.6941864790000007</v>
      </c>
      <c r="K56" s="2">
        <v>0</v>
      </c>
      <c r="L56" s="2">
        <v>0</v>
      </c>
      <c r="M56" s="2">
        <v>0</v>
      </c>
      <c r="N56" s="2">
        <v>0</v>
      </c>
    </row>
    <row r="57" spans="1:14" ht="15.6" x14ac:dyDescent="0.25">
      <c r="A57" s="11"/>
      <c r="B57" s="1" t="s">
        <v>7</v>
      </c>
      <c r="C57" s="2">
        <v>6.4319186E-2</v>
      </c>
      <c r="D57" s="2">
        <v>5.6825623999999998E-2</v>
      </c>
      <c r="E57" s="2">
        <v>7.4758809999999995E-2</v>
      </c>
      <c r="F57" s="2">
        <v>9.5960128571428494E-2</v>
      </c>
      <c r="G57" s="2">
        <v>0.15199953333333299</v>
      </c>
      <c r="H57" s="2">
        <v>0.41589100000000001</v>
      </c>
      <c r="I57" s="2">
        <v>5.4160256999999899E-2</v>
      </c>
      <c r="J57" s="2">
        <v>7.3521922000000003E-2</v>
      </c>
      <c r="K57" s="2">
        <v>6.9568469999999993E-2</v>
      </c>
      <c r="L57" s="2">
        <v>0.110215271428571</v>
      </c>
      <c r="M57" s="2">
        <v>7.4351266666666596E-2</v>
      </c>
      <c r="N57" s="2">
        <v>8.0708600000000005E-2</v>
      </c>
    </row>
    <row r="58" spans="1:14" ht="15.6" x14ac:dyDescent="0.25">
      <c r="A58" s="11"/>
      <c r="B58" s="1" t="s">
        <v>8</v>
      </c>
      <c r="C58" s="2">
        <v>9.7453281000000003E-2</v>
      </c>
      <c r="D58" s="2">
        <v>0.12883610500000001</v>
      </c>
      <c r="E58" s="2">
        <v>5.6572909999999997E-2</v>
      </c>
      <c r="F58" s="2">
        <v>6.5506257142857099E-2</v>
      </c>
      <c r="G58" s="2">
        <v>8.6160566666666605E-2</v>
      </c>
      <c r="H58" s="2">
        <v>0.144324799999999</v>
      </c>
      <c r="I58" s="2">
        <v>0.117080146</v>
      </c>
      <c r="J58" s="2">
        <v>0.13825278599999999</v>
      </c>
      <c r="K58" s="2">
        <v>6.4219429999999994E-2</v>
      </c>
      <c r="L58" s="2">
        <v>0.149139142857142</v>
      </c>
      <c r="M58" s="2">
        <v>7.4699500000000002E-2</v>
      </c>
      <c r="N58" s="2">
        <v>0.15207519999999999</v>
      </c>
    </row>
    <row r="59" spans="1:14" ht="15.6" x14ac:dyDescent="0.25">
      <c r="A59" s="11"/>
      <c r="B59" s="1" t="s">
        <v>9</v>
      </c>
      <c r="C59" s="2">
        <v>10.207426152</v>
      </c>
      <c r="D59" s="2">
        <v>10.226209383999899</v>
      </c>
      <c r="E59" s="2">
        <v>5.2893976299999999</v>
      </c>
      <c r="F59" s="2">
        <v>5.5353307999999997</v>
      </c>
      <c r="G59" s="2">
        <v>6.0626230666666601</v>
      </c>
      <c r="H59" s="2">
        <v>6.6920885999999999</v>
      </c>
      <c r="I59" s="2">
        <v>20.212103689999999</v>
      </c>
      <c r="J59" s="2">
        <v>20.233005339000002</v>
      </c>
      <c r="K59" s="2">
        <v>10.32098113</v>
      </c>
      <c r="L59" s="2">
        <v>10.3969676857142</v>
      </c>
      <c r="M59" s="2">
        <v>10.9869651333333</v>
      </c>
      <c r="N59" s="2">
        <v>11.7448359</v>
      </c>
    </row>
    <row r="60" spans="1:14" ht="15.6" x14ac:dyDescent="0.25">
      <c r="A60" s="11"/>
      <c r="B60" s="1" t="s">
        <v>10</v>
      </c>
      <c r="C60" s="2">
        <v>5.1185653120000003</v>
      </c>
      <c r="D60" s="2">
        <v>5.1588728049999997</v>
      </c>
      <c r="E60" s="2">
        <v>5.4602362099999997</v>
      </c>
      <c r="F60" s="2">
        <v>5.6759725571428499</v>
      </c>
      <c r="G60" s="2">
        <v>6.2151524</v>
      </c>
      <c r="H60" s="2">
        <v>8.9016435000000005</v>
      </c>
      <c r="I60" s="2">
        <v>10.127746153999899</v>
      </c>
      <c r="J60" s="2">
        <v>10.169680528000001</v>
      </c>
      <c r="K60" s="2">
        <v>10.374489130000001</v>
      </c>
      <c r="L60" s="2">
        <v>10.595924699999999</v>
      </c>
      <c r="M60" s="2">
        <v>11.3457900666666</v>
      </c>
      <c r="N60" s="2">
        <v>12.7473721</v>
      </c>
    </row>
    <row r="61" spans="1:14" ht="15.6" x14ac:dyDescent="0.25">
      <c r="A61" s="11"/>
      <c r="B61" s="1" t="s">
        <v>11</v>
      </c>
      <c r="C61" s="2">
        <v>4.99</v>
      </c>
      <c r="D61" s="2">
        <v>5</v>
      </c>
      <c r="E61" s="2">
        <v>5</v>
      </c>
      <c r="F61" s="2">
        <v>3.5</v>
      </c>
      <c r="G61" s="2">
        <v>1.5</v>
      </c>
      <c r="H61" s="2">
        <v>1</v>
      </c>
      <c r="I61" s="2">
        <v>5</v>
      </c>
      <c r="J61" s="2">
        <v>5</v>
      </c>
      <c r="K61" s="2">
        <v>5</v>
      </c>
      <c r="L61" s="2">
        <v>3.5</v>
      </c>
      <c r="M61" s="2">
        <v>1.5</v>
      </c>
      <c r="N61" s="2">
        <v>1</v>
      </c>
    </row>
    <row r="63" spans="1:14" ht="15.6" x14ac:dyDescent="0.25">
      <c r="A63" s="11" t="s">
        <v>29</v>
      </c>
      <c r="B63" s="1" t="s">
        <v>4</v>
      </c>
      <c r="C63" s="2">
        <v>19.118912857999899</v>
      </c>
      <c r="D63" s="2">
        <v>19.077213661999998</v>
      </c>
      <c r="E63" s="2">
        <v>10.77944168</v>
      </c>
      <c r="F63" s="2">
        <v>11.1684767428571</v>
      </c>
      <c r="G63" s="2">
        <v>12.743434133333301</v>
      </c>
      <c r="H63" s="2">
        <v>14.4041978</v>
      </c>
      <c r="I63" s="2">
        <v>39.083366329</v>
      </c>
      <c r="J63" s="2">
        <v>39.222034059000002</v>
      </c>
      <c r="K63" s="2">
        <v>20.787775379999999</v>
      </c>
      <c r="L63" s="2">
        <v>21.104356614285699</v>
      </c>
      <c r="M63" s="2">
        <v>22.225885033333299</v>
      </c>
      <c r="N63" s="2">
        <v>24.7153901</v>
      </c>
    </row>
    <row r="64" spans="1:14" ht="15.6" x14ac:dyDescent="0.25">
      <c r="A64" s="11"/>
      <c r="B64" s="1" t="s">
        <v>5</v>
      </c>
      <c r="C64" s="2">
        <v>15.4139109169999</v>
      </c>
      <c r="D64" s="2">
        <v>15.483388360999999</v>
      </c>
      <c r="E64" s="2">
        <v>10.744495560000001</v>
      </c>
      <c r="F64" s="2">
        <v>11.0858911571428</v>
      </c>
      <c r="G64" s="2">
        <v>12.7040481333333</v>
      </c>
      <c r="H64" s="2">
        <v>14.3155682</v>
      </c>
      <c r="I64" s="2">
        <v>30.438283188</v>
      </c>
      <c r="J64" s="2">
        <v>30.502096726000001</v>
      </c>
      <c r="K64" s="2">
        <v>20.756640669999999</v>
      </c>
      <c r="L64" s="2">
        <v>21.0082993571428</v>
      </c>
      <c r="M64" s="2">
        <v>22.187332000000001</v>
      </c>
      <c r="N64" s="2">
        <v>24.685314699999999</v>
      </c>
    </row>
    <row r="65" spans="1:14" ht="15.6" x14ac:dyDescent="0.25">
      <c r="A65" s="11"/>
      <c r="B65" s="1" t="s">
        <v>6</v>
      </c>
      <c r="C65" s="2">
        <v>3.65356937699999</v>
      </c>
      <c r="D65" s="2">
        <v>3.5146318920000001</v>
      </c>
      <c r="E65" s="2">
        <v>0</v>
      </c>
      <c r="F65" s="2">
        <v>0</v>
      </c>
      <c r="G65" s="2">
        <v>0</v>
      </c>
      <c r="H65" s="2">
        <v>0</v>
      </c>
      <c r="I65" s="2">
        <v>8.5917748639999996</v>
      </c>
      <c r="J65" s="2">
        <v>8.6437223119999995</v>
      </c>
      <c r="K65" s="2">
        <v>0</v>
      </c>
      <c r="L65" s="2">
        <v>0</v>
      </c>
      <c r="M65" s="2">
        <v>0</v>
      </c>
      <c r="N65" s="2">
        <v>0</v>
      </c>
    </row>
    <row r="66" spans="1:14" ht="15.6" x14ac:dyDescent="0.25">
      <c r="A66" s="11"/>
      <c r="B66" s="1" t="s">
        <v>7</v>
      </c>
      <c r="C66" s="2">
        <v>5.1432564E-2</v>
      </c>
      <c r="D66" s="2">
        <v>7.9193409000000006E-2</v>
      </c>
      <c r="E66" s="2">
        <v>7.0313979999999998E-2</v>
      </c>
      <c r="F66" s="2">
        <v>0.117112128571428</v>
      </c>
      <c r="G66" s="2">
        <v>0.103390933333333</v>
      </c>
      <c r="H66" s="2">
        <v>0.1542365</v>
      </c>
      <c r="I66" s="2">
        <v>5.3308277000000001E-2</v>
      </c>
      <c r="J66" s="2">
        <v>7.6215020999999994E-2</v>
      </c>
      <c r="K66" s="2">
        <v>7.3348469999999999E-2</v>
      </c>
      <c r="L66" s="2">
        <v>0.13101107142857099</v>
      </c>
      <c r="M66" s="2">
        <v>9.0832399999999994E-2</v>
      </c>
      <c r="N66" s="2">
        <v>0.1056797</v>
      </c>
    </row>
    <row r="67" spans="1:14" ht="15.6" x14ac:dyDescent="0.25">
      <c r="A67" s="11"/>
      <c r="B67" s="1" t="s">
        <v>8</v>
      </c>
      <c r="C67" s="2">
        <v>0.10196973099999999</v>
      </c>
      <c r="D67" s="2">
        <v>0.12097896599999999</v>
      </c>
      <c r="E67" s="2">
        <v>5.366808E-2</v>
      </c>
      <c r="F67" s="2">
        <v>5.2276885714285702E-2</v>
      </c>
      <c r="G67" s="2">
        <v>0.16244349999999999</v>
      </c>
      <c r="H67" s="2">
        <v>8.9632500000000004E-2</v>
      </c>
      <c r="I67" s="2">
        <v>0.107505276</v>
      </c>
      <c r="J67" s="2">
        <v>0.12637183499999999</v>
      </c>
      <c r="K67" s="2">
        <v>6.1790390000000001E-2</v>
      </c>
      <c r="L67" s="2">
        <v>5.29629428571428E-2</v>
      </c>
      <c r="M67" s="2">
        <v>7.6822600000000005E-2</v>
      </c>
      <c r="N67" s="2">
        <v>0.103908</v>
      </c>
    </row>
    <row r="68" spans="1:14" ht="15.6" x14ac:dyDescent="0.25">
      <c r="A68" s="11"/>
      <c r="B68" s="1" t="s">
        <v>9</v>
      </c>
      <c r="C68" s="2">
        <v>10.194273799999999</v>
      </c>
      <c r="D68" s="2">
        <v>10.202999668</v>
      </c>
      <c r="E68" s="2">
        <v>5.3614461499999999</v>
      </c>
      <c r="F68" s="2">
        <v>5.4596848571428502</v>
      </c>
      <c r="G68" s="2">
        <v>6.2802115333333299</v>
      </c>
      <c r="H68" s="2">
        <v>6.8787180000000001</v>
      </c>
      <c r="I68" s="2">
        <v>20.206937644</v>
      </c>
      <c r="J68" s="2">
        <v>20.207927328</v>
      </c>
      <c r="K68" s="2">
        <v>10.30493386</v>
      </c>
      <c r="L68" s="2">
        <v>10.3866944</v>
      </c>
      <c r="M68" s="2">
        <v>10.960493866666599</v>
      </c>
      <c r="N68" s="2">
        <v>12.524058800000001</v>
      </c>
    </row>
    <row r="69" spans="1:14" ht="15.6" x14ac:dyDescent="0.25">
      <c r="A69" s="11"/>
      <c r="B69" s="1" t="s">
        <v>10</v>
      </c>
      <c r="C69" s="2">
        <v>5.1176673859999999</v>
      </c>
      <c r="D69" s="2">
        <v>5.1594097269999999</v>
      </c>
      <c r="E69" s="2">
        <v>5.3293813300000004</v>
      </c>
      <c r="F69" s="2">
        <v>5.5739294142857103</v>
      </c>
      <c r="G69" s="2">
        <v>6.2613930999999896</v>
      </c>
      <c r="H69" s="2">
        <v>7.3472176999999999</v>
      </c>
      <c r="I69" s="2">
        <v>10.123840267999899</v>
      </c>
      <c r="J69" s="2">
        <v>10.167797562999899</v>
      </c>
      <c r="K69" s="2">
        <v>10.38991642</v>
      </c>
      <c r="L69" s="2">
        <v>10.5686420142857</v>
      </c>
      <c r="M69" s="2">
        <v>11.150015533333301</v>
      </c>
      <c r="N69" s="2">
        <v>12.0573479</v>
      </c>
    </row>
    <row r="70" spans="1:14" ht="15.6" x14ac:dyDescent="0.25">
      <c r="A70" s="11"/>
      <c r="B70" s="1" t="s">
        <v>11</v>
      </c>
      <c r="C70" s="2">
        <v>4.99004975124378</v>
      </c>
      <c r="D70" s="2">
        <v>4.99</v>
      </c>
      <c r="E70" s="2">
        <v>5</v>
      </c>
      <c r="F70" s="2">
        <v>3.5</v>
      </c>
      <c r="G70" s="2">
        <v>1.5</v>
      </c>
      <c r="H70" s="2">
        <v>1</v>
      </c>
      <c r="I70" s="2">
        <v>5</v>
      </c>
      <c r="J70" s="2">
        <v>5</v>
      </c>
      <c r="K70" s="2">
        <v>5</v>
      </c>
      <c r="L70" s="2">
        <v>3.5</v>
      </c>
      <c r="M70" s="2">
        <v>1.5</v>
      </c>
      <c r="N70" s="2">
        <v>1</v>
      </c>
    </row>
    <row r="72" spans="1:14" ht="15.6" x14ac:dyDescent="0.25">
      <c r="A72" s="11" t="s">
        <v>28</v>
      </c>
      <c r="B72" s="1" t="s">
        <v>4</v>
      </c>
      <c r="C72" s="2">
        <v>18.960398622</v>
      </c>
      <c r="D72" s="2">
        <v>19.225126723999999</v>
      </c>
      <c r="E72" s="2">
        <v>10.74915058</v>
      </c>
      <c r="F72" s="2">
        <v>11.122466228571399</v>
      </c>
      <c r="G72" s="2">
        <v>12.0692766</v>
      </c>
      <c r="H72" s="2">
        <v>14.5580529</v>
      </c>
      <c r="I72" s="2">
        <v>39.066010755999997</v>
      </c>
      <c r="J72" s="2">
        <v>39.218424724999998</v>
      </c>
      <c r="K72" s="2">
        <v>20.76779002</v>
      </c>
      <c r="L72" s="2">
        <v>20.9971874857142</v>
      </c>
      <c r="M72" s="2">
        <v>22.1363171333333</v>
      </c>
      <c r="N72" s="2">
        <v>24.771205200000001</v>
      </c>
    </row>
    <row r="73" spans="1:14" ht="15.6" x14ac:dyDescent="0.25">
      <c r="A73" s="11"/>
      <c r="B73" s="1" t="s">
        <v>5</v>
      </c>
      <c r="C73" s="2">
        <v>15.397382293</v>
      </c>
      <c r="D73" s="2">
        <v>15.502566564999899</v>
      </c>
      <c r="E73" s="2">
        <v>10.75291045</v>
      </c>
      <c r="F73" s="2">
        <v>11.059345728571399</v>
      </c>
      <c r="G73" s="2">
        <v>12.0134677</v>
      </c>
      <c r="H73" s="2">
        <v>14.4009169</v>
      </c>
      <c r="I73" s="2">
        <v>30.417755996</v>
      </c>
      <c r="J73" s="2">
        <v>30.497071083999899</v>
      </c>
      <c r="K73" s="2">
        <v>20.73905027</v>
      </c>
      <c r="L73" s="2">
        <v>20.955947699999999</v>
      </c>
      <c r="M73" s="2">
        <v>22.115200099999999</v>
      </c>
      <c r="N73" s="2">
        <v>24.748374800000001</v>
      </c>
    </row>
    <row r="74" spans="1:14" ht="15.6" x14ac:dyDescent="0.25">
      <c r="A74" s="11"/>
      <c r="B74" s="1" t="s">
        <v>6</v>
      </c>
      <c r="C74" s="2">
        <v>3.5023929559999898</v>
      </c>
      <c r="D74" s="2">
        <v>3.6736673870000001</v>
      </c>
      <c r="E74" s="2">
        <v>0</v>
      </c>
      <c r="F74" s="2">
        <v>0</v>
      </c>
      <c r="G74" s="2">
        <v>0</v>
      </c>
      <c r="H74" s="2">
        <v>0</v>
      </c>
      <c r="I74" s="2">
        <v>8.5936258179999996</v>
      </c>
      <c r="J74" s="2">
        <v>8.6395976659999896</v>
      </c>
      <c r="K74" s="2">
        <v>0</v>
      </c>
      <c r="L74" s="2">
        <v>0</v>
      </c>
      <c r="M74" s="2">
        <v>0</v>
      </c>
      <c r="N74" s="2">
        <v>0</v>
      </c>
    </row>
    <row r="75" spans="1:14" ht="15.6" x14ac:dyDescent="0.25">
      <c r="A75" s="11"/>
      <c r="B75" s="1" t="s">
        <v>7</v>
      </c>
      <c r="C75" s="2">
        <v>6.0623373000000001E-2</v>
      </c>
      <c r="D75" s="2">
        <v>4.8892771999999897E-2</v>
      </c>
      <c r="E75" s="2">
        <v>6.2288339999999998E-2</v>
      </c>
      <c r="F75" s="2">
        <v>9.81837285714285E-2</v>
      </c>
      <c r="G75" s="2">
        <v>0.100722333333333</v>
      </c>
      <c r="H75" s="2">
        <v>0.21693979999999999</v>
      </c>
      <c r="I75" s="2">
        <v>5.4628942E-2</v>
      </c>
      <c r="J75" s="2">
        <v>8.1755974999999995E-2</v>
      </c>
      <c r="K75" s="2">
        <v>6.6604319999999995E-2</v>
      </c>
      <c r="L75" s="2">
        <v>7.69006285714285E-2</v>
      </c>
      <c r="M75" s="2">
        <v>6.7125199999999996E-2</v>
      </c>
      <c r="N75" s="2">
        <v>8.60239E-2</v>
      </c>
    </row>
    <row r="76" spans="1:14" ht="15.6" x14ac:dyDescent="0.25">
      <c r="A76" s="11"/>
      <c r="B76" s="1" t="s">
        <v>8</v>
      </c>
      <c r="C76" s="2">
        <v>0.110998547</v>
      </c>
      <c r="D76" s="2">
        <v>0.11423911</v>
      </c>
      <c r="E76" s="2">
        <v>8.508976E-2</v>
      </c>
      <c r="F76" s="2">
        <v>5.3062642857142801E-2</v>
      </c>
      <c r="G76" s="2">
        <v>6.9771899999999998E-2</v>
      </c>
      <c r="H76" s="2">
        <v>0.1362959</v>
      </c>
      <c r="I76" s="2">
        <v>0.10561798999999999</v>
      </c>
      <c r="J76" s="2">
        <v>0.12774986799999999</v>
      </c>
      <c r="K76" s="2">
        <v>6.27225E-2</v>
      </c>
      <c r="L76" s="2">
        <v>5.47921857142857E-2</v>
      </c>
      <c r="M76" s="2">
        <v>7.3470099999999997E-2</v>
      </c>
      <c r="N76" s="2">
        <v>9.0889499999999998E-2</v>
      </c>
    </row>
    <row r="77" spans="1:14" ht="15.6" x14ac:dyDescent="0.25">
      <c r="A77" s="11"/>
      <c r="B77" s="1" t="s">
        <v>9</v>
      </c>
      <c r="C77" s="2">
        <v>10.195348112</v>
      </c>
      <c r="D77" s="2">
        <v>10.213633884</v>
      </c>
      <c r="E77" s="2">
        <v>5.4083853399999997</v>
      </c>
      <c r="F77" s="2">
        <v>5.4459647000000002</v>
      </c>
      <c r="G77" s="2">
        <v>5.8710926333333298</v>
      </c>
      <c r="H77" s="2">
        <v>6.7739799999999999</v>
      </c>
      <c r="I77" s="2">
        <v>20.195080189999999</v>
      </c>
      <c r="J77" s="2">
        <v>20.195857041</v>
      </c>
      <c r="K77" s="2">
        <v>10.314337349999899</v>
      </c>
      <c r="L77" s="2">
        <v>10.314139971428499</v>
      </c>
      <c r="M77" s="2">
        <v>10.9196977666666</v>
      </c>
      <c r="N77" s="2">
        <v>11.8977833</v>
      </c>
    </row>
    <row r="78" spans="1:14" ht="15.6" x14ac:dyDescent="0.25">
      <c r="A78" s="11"/>
      <c r="B78" s="1" t="s">
        <v>10</v>
      </c>
      <c r="C78" s="2">
        <v>5.0910356339999998</v>
      </c>
      <c r="D78" s="2">
        <v>5.1746935709999997</v>
      </c>
      <c r="E78" s="2">
        <v>5.2594353499999897</v>
      </c>
      <c r="F78" s="2">
        <v>5.5603183857142797</v>
      </c>
      <c r="G78" s="2">
        <v>6.07260316666666</v>
      </c>
      <c r="H78" s="2">
        <v>7.4906410000000001</v>
      </c>
      <c r="I78" s="2">
        <v>10.1170578159999</v>
      </c>
      <c r="J78" s="2">
        <v>10.173464174999999</v>
      </c>
      <c r="K78" s="2">
        <v>10.36199042</v>
      </c>
      <c r="L78" s="2">
        <v>10.587015542857101</v>
      </c>
      <c r="M78" s="2">
        <v>11.1220322333333</v>
      </c>
      <c r="N78" s="2">
        <v>12.759702000000001</v>
      </c>
    </row>
    <row r="79" spans="1:14" ht="15.6" x14ac:dyDescent="0.25">
      <c r="A79" s="11"/>
      <c r="B79" s="1" t="s">
        <v>11</v>
      </c>
      <c r="C79" s="2">
        <v>5</v>
      </c>
      <c r="D79" s="2">
        <v>5</v>
      </c>
      <c r="E79" s="2">
        <v>5</v>
      </c>
      <c r="F79" s="2">
        <v>3.5</v>
      </c>
      <c r="G79" s="2">
        <v>1.5</v>
      </c>
      <c r="H79" s="2">
        <v>1</v>
      </c>
      <c r="I79" s="2">
        <v>5</v>
      </c>
      <c r="J79" s="2">
        <v>5</v>
      </c>
      <c r="K79" s="2">
        <v>5</v>
      </c>
      <c r="L79" s="2">
        <v>3.5</v>
      </c>
      <c r="M79" s="2">
        <v>1.5</v>
      </c>
      <c r="N79" s="2">
        <v>1</v>
      </c>
    </row>
    <row r="81" spans="1:14" ht="15.6" x14ac:dyDescent="0.25">
      <c r="A81" s="11" t="s">
        <v>27</v>
      </c>
      <c r="B81" s="1" t="s">
        <v>4</v>
      </c>
      <c r="C81" s="2">
        <v>19.030854445999999</v>
      </c>
      <c r="D81" s="2">
        <v>19.016455337</v>
      </c>
      <c r="E81" s="2">
        <v>10.797232640000001</v>
      </c>
      <c r="F81" s="2">
        <v>11.141299414285699</v>
      </c>
      <c r="G81" s="2">
        <v>12.379578466666599</v>
      </c>
      <c r="H81" s="2">
        <v>14.8883499</v>
      </c>
      <c r="I81" s="2">
        <v>39.122019967</v>
      </c>
      <c r="J81" s="2">
        <v>39.220290296999998</v>
      </c>
      <c r="K81" s="2">
        <v>20.80924169</v>
      </c>
      <c r="L81" s="2">
        <v>21.732804642857101</v>
      </c>
      <c r="M81" s="2">
        <v>22.219907166666601</v>
      </c>
      <c r="N81" s="2">
        <v>24.647835000000001</v>
      </c>
    </row>
    <row r="82" spans="1:14" ht="15.6" x14ac:dyDescent="0.25">
      <c r="A82" s="11"/>
      <c r="B82" s="1" t="s">
        <v>5</v>
      </c>
      <c r="C82" s="2">
        <v>15.391506514</v>
      </c>
      <c r="D82" s="2">
        <v>15.472192393999901</v>
      </c>
      <c r="E82" s="2">
        <v>10.767817189999899</v>
      </c>
      <c r="F82" s="2">
        <v>11.1028124714285</v>
      </c>
      <c r="G82" s="2">
        <v>12.3392662333333</v>
      </c>
      <c r="H82" s="2">
        <v>14.5093876</v>
      </c>
      <c r="I82" s="2">
        <v>30.417508229999999</v>
      </c>
      <c r="J82" s="2">
        <v>30.504180498</v>
      </c>
      <c r="K82" s="2">
        <v>20.772992769999998</v>
      </c>
      <c r="L82" s="2">
        <v>21.1778754714285</v>
      </c>
      <c r="M82" s="2">
        <v>22.1112908333333</v>
      </c>
      <c r="N82" s="2">
        <v>24.603188399999901</v>
      </c>
    </row>
    <row r="83" spans="1:14" ht="15.6" x14ac:dyDescent="0.25">
      <c r="A83" s="11"/>
      <c r="B83" s="1" t="s">
        <v>6</v>
      </c>
      <c r="C83" s="2">
        <v>3.547988009</v>
      </c>
      <c r="D83" s="2">
        <v>3.473700945</v>
      </c>
      <c r="E83" s="2">
        <v>0</v>
      </c>
      <c r="F83" s="2">
        <v>0</v>
      </c>
      <c r="G83" s="2">
        <v>0</v>
      </c>
      <c r="H83" s="2">
        <v>0</v>
      </c>
      <c r="I83" s="2">
        <v>8.6170763039999994</v>
      </c>
      <c r="J83" s="2">
        <v>8.6308412840000006</v>
      </c>
      <c r="K83" s="2">
        <v>0</v>
      </c>
      <c r="L83" s="2">
        <v>0</v>
      </c>
      <c r="M83" s="2">
        <v>0</v>
      </c>
      <c r="N83" s="2">
        <v>0</v>
      </c>
    </row>
    <row r="84" spans="1:14" ht="15.6" x14ac:dyDescent="0.25">
      <c r="A84" s="11"/>
      <c r="B84" s="1" t="s">
        <v>7</v>
      </c>
      <c r="C84" s="2">
        <v>9.1359922999999996E-2</v>
      </c>
      <c r="D84" s="2">
        <v>7.0561998000000001E-2</v>
      </c>
      <c r="E84" s="2">
        <v>6.6866479999999895E-2</v>
      </c>
      <c r="F84" s="2">
        <v>7.4524428571428505E-2</v>
      </c>
      <c r="G84" s="2">
        <v>8.5563166666666607E-2</v>
      </c>
      <c r="H84" s="2">
        <v>0.43120209999999998</v>
      </c>
      <c r="I84" s="2">
        <v>8.7435433000000007E-2</v>
      </c>
      <c r="J84" s="2">
        <v>8.5268515000000003E-2</v>
      </c>
      <c r="K84" s="2">
        <v>7.7874219999999994E-2</v>
      </c>
      <c r="L84" s="2">
        <v>0.59245112857142801</v>
      </c>
      <c r="M84" s="2">
        <v>0.14998196666666599</v>
      </c>
      <c r="N84" s="2">
        <v>0.11991689999999899</v>
      </c>
    </row>
    <row r="85" spans="1:14" ht="15.6" x14ac:dyDescent="0.25">
      <c r="A85" s="11"/>
      <c r="B85" s="1" t="s">
        <v>8</v>
      </c>
      <c r="C85" s="2">
        <v>0.10717146</v>
      </c>
      <c r="D85" s="2">
        <v>0.11529264</v>
      </c>
      <c r="E85" s="2">
        <v>5.6710009999999998E-2</v>
      </c>
      <c r="F85" s="2">
        <v>5.7097500000000002E-2</v>
      </c>
      <c r="G85" s="2">
        <v>7.1268833333333295E-2</v>
      </c>
      <c r="H85" s="2">
        <v>8.5803199999999996E-2</v>
      </c>
      <c r="I85" s="2">
        <v>0.110906398</v>
      </c>
      <c r="J85" s="2">
        <v>0.14262135400000001</v>
      </c>
      <c r="K85" s="2">
        <v>6.3795489999999996E-2</v>
      </c>
      <c r="L85" s="2">
        <v>5.6986342857142797E-2</v>
      </c>
      <c r="M85" s="2">
        <v>6.3737233333333296E-2</v>
      </c>
      <c r="N85" s="2">
        <v>0.1695972</v>
      </c>
    </row>
    <row r="86" spans="1:14" ht="15.6" x14ac:dyDescent="0.25">
      <c r="A86" s="11"/>
      <c r="B86" s="1" t="s">
        <v>9</v>
      </c>
      <c r="C86" s="2">
        <v>10.174082866999999</v>
      </c>
      <c r="D86" s="2">
        <v>10.198097607999999</v>
      </c>
      <c r="E86" s="2">
        <v>5.3260894699999897</v>
      </c>
      <c r="F86" s="2">
        <v>5.4705568285714197</v>
      </c>
      <c r="G86" s="2">
        <v>5.9765326666666603</v>
      </c>
      <c r="H86" s="2">
        <v>6.9698957999999998</v>
      </c>
      <c r="I86" s="2">
        <v>20.190563724</v>
      </c>
      <c r="J86" s="2">
        <v>20.196717748000001</v>
      </c>
      <c r="K86" s="2">
        <v>10.286957340000001</v>
      </c>
      <c r="L86" s="2">
        <v>10.4263566285714</v>
      </c>
      <c r="M86" s="2">
        <v>10.8941975666666</v>
      </c>
      <c r="N86" s="2">
        <v>12.011697699999999</v>
      </c>
    </row>
    <row r="87" spans="1:14" ht="15.6" x14ac:dyDescent="0.25">
      <c r="A87" s="11"/>
      <c r="B87" s="1" t="s">
        <v>10</v>
      </c>
      <c r="C87" s="2">
        <v>5.1102521869999897</v>
      </c>
      <c r="D87" s="2">
        <v>5.1588021459999904</v>
      </c>
      <c r="E87" s="2">
        <v>5.3850177099999996</v>
      </c>
      <c r="F87" s="2">
        <v>5.5751581428571404</v>
      </c>
      <c r="G87" s="2">
        <v>6.2914647333333296</v>
      </c>
      <c r="H87" s="2">
        <v>7.4536885999999898</v>
      </c>
      <c r="I87" s="2">
        <v>10.116038108</v>
      </c>
      <c r="J87" s="2">
        <v>10.164841396</v>
      </c>
      <c r="K87" s="2">
        <v>10.4222399399999</v>
      </c>
      <c r="L87" s="2">
        <v>10.694532499999999</v>
      </c>
      <c r="M87" s="2">
        <v>11.153356033333299</v>
      </c>
      <c r="N87" s="2">
        <v>12.421893499999999</v>
      </c>
    </row>
    <row r="88" spans="1:14" ht="15.6" x14ac:dyDescent="0.25">
      <c r="A88" s="11"/>
      <c r="B88" s="1" t="s">
        <v>11</v>
      </c>
      <c r="C88" s="2">
        <v>5</v>
      </c>
      <c r="D88" s="2">
        <v>5</v>
      </c>
      <c r="E88" s="2">
        <v>5</v>
      </c>
      <c r="F88" s="2">
        <v>3.5</v>
      </c>
      <c r="G88" s="2">
        <v>1.5</v>
      </c>
      <c r="H88" s="2">
        <v>1</v>
      </c>
      <c r="I88" s="2">
        <v>5</v>
      </c>
      <c r="J88" s="2">
        <v>5</v>
      </c>
      <c r="K88" s="2">
        <v>5</v>
      </c>
      <c r="L88" s="2">
        <v>3.5</v>
      </c>
      <c r="M88" s="2">
        <v>1.5</v>
      </c>
      <c r="N88" s="2">
        <v>1</v>
      </c>
    </row>
    <row r="90" spans="1:14" ht="15.6" x14ac:dyDescent="0.25">
      <c r="A90" s="11" t="s">
        <v>26</v>
      </c>
      <c r="B90" s="1" t="s">
        <v>4</v>
      </c>
      <c r="C90" s="2">
        <v>19.107370415999998</v>
      </c>
      <c r="D90" s="2">
        <v>18.946289653999902</v>
      </c>
      <c r="E90" s="2">
        <v>10.855081050000001</v>
      </c>
      <c r="F90" s="2">
        <v>11.718657714285699</v>
      </c>
      <c r="G90" s="2">
        <v>12.3572406666666</v>
      </c>
      <c r="H90" s="2">
        <v>14.757250300000001</v>
      </c>
      <c r="I90" s="2">
        <v>39.064805737</v>
      </c>
      <c r="J90" s="2">
        <v>39.287991394999999</v>
      </c>
      <c r="K90" s="2">
        <v>20.780745020000001</v>
      </c>
      <c r="L90" s="2">
        <v>21.154522414285701</v>
      </c>
      <c r="M90" s="2">
        <v>22.117793033333299</v>
      </c>
      <c r="N90" s="2">
        <v>24.528442500000001</v>
      </c>
    </row>
    <row r="91" spans="1:14" ht="15.6" x14ac:dyDescent="0.25">
      <c r="A91" s="11"/>
      <c r="B91" s="1" t="s">
        <v>5</v>
      </c>
      <c r="C91" s="2">
        <v>15.3869545969999</v>
      </c>
      <c r="D91" s="2">
        <v>15.478409214999999</v>
      </c>
      <c r="E91" s="2">
        <v>10.830429479999999</v>
      </c>
      <c r="F91" s="2">
        <v>11.5485384714285</v>
      </c>
      <c r="G91" s="2">
        <v>12.0967496333333</v>
      </c>
      <c r="H91" s="2">
        <v>14.6461741</v>
      </c>
      <c r="I91" s="2">
        <v>30.418148421999899</v>
      </c>
      <c r="J91" s="2">
        <v>30.499704118</v>
      </c>
      <c r="K91" s="2">
        <v>20.756683169999999</v>
      </c>
      <c r="L91" s="2">
        <v>21.111583528571401</v>
      </c>
      <c r="M91" s="2">
        <v>22.090890033333299</v>
      </c>
      <c r="N91" s="2">
        <v>24.501488999999999</v>
      </c>
    </row>
    <row r="92" spans="1:14" ht="15.6" x14ac:dyDescent="0.25">
      <c r="A92" s="11"/>
      <c r="B92" s="1" t="s">
        <v>6</v>
      </c>
      <c r="C92" s="2">
        <v>3.6333641820000002</v>
      </c>
      <c r="D92" s="2">
        <v>3.3944551789999999</v>
      </c>
      <c r="E92" s="2">
        <v>0</v>
      </c>
      <c r="F92" s="2">
        <v>0</v>
      </c>
      <c r="G92" s="2">
        <v>0</v>
      </c>
      <c r="H92" s="2">
        <v>0</v>
      </c>
      <c r="I92" s="2">
        <v>8.5552744660000002</v>
      </c>
      <c r="J92" s="2">
        <v>8.707906521</v>
      </c>
      <c r="K92" s="2">
        <v>0</v>
      </c>
      <c r="L92" s="2">
        <v>0</v>
      </c>
      <c r="M92" s="2">
        <v>0</v>
      </c>
      <c r="N92" s="2">
        <v>0</v>
      </c>
    </row>
    <row r="93" spans="1:14" ht="15.6" x14ac:dyDescent="0.25">
      <c r="A93" s="11"/>
      <c r="B93" s="1" t="s">
        <v>7</v>
      </c>
      <c r="C93" s="2">
        <v>8.7051637000000001E-2</v>
      </c>
      <c r="D93" s="2">
        <v>7.3425259999999895E-2</v>
      </c>
      <c r="E93" s="2">
        <v>6.9340429999999995E-2</v>
      </c>
      <c r="F93" s="2">
        <v>0.21842614285714201</v>
      </c>
      <c r="G93" s="2">
        <v>0.29839379999999999</v>
      </c>
      <c r="H93" s="2">
        <v>0.1655877</v>
      </c>
      <c r="I93" s="2">
        <v>9.1382849000000002E-2</v>
      </c>
      <c r="J93" s="2">
        <v>8.0380755999999998E-2</v>
      </c>
      <c r="K93" s="2">
        <v>6.233996E-2</v>
      </c>
      <c r="L93" s="2">
        <v>8.1880928571428493E-2</v>
      </c>
      <c r="M93" s="2">
        <v>7.0442466666666606E-2</v>
      </c>
      <c r="N93" s="2">
        <v>8.61624E-2</v>
      </c>
    </row>
    <row r="94" spans="1:14" ht="15.6" x14ac:dyDescent="0.25">
      <c r="A94" s="11"/>
      <c r="B94" s="1" t="s">
        <v>8</v>
      </c>
      <c r="C94" s="2">
        <v>9.1166001999999996E-2</v>
      </c>
      <c r="D94" s="2">
        <v>0.113048854</v>
      </c>
      <c r="E94" s="2">
        <v>7.1999889999999997E-2</v>
      </c>
      <c r="F94" s="2">
        <v>7.1091114285714199E-2</v>
      </c>
      <c r="G94" s="2">
        <v>5.4611766666666603E-2</v>
      </c>
      <c r="H94" s="2">
        <v>7.7327300000000002E-2</v>
      </c>
      <c r="I94" s="2">
        <v>0.115305751</v>
      </c>
      <c r="J94" s="2">
        <v>0.12652355800000001</v>
      </c>
      <c r="K94" s="2">
        <v>5.7452250000000003E-2</v>
      </c>
      <c r="L94" s="2">
        <v>6.0212728571428502E-2</v>
      </c>
      <c r="M94" s="2">
        <v>6.20338E-2</v>
      </c>
      <c r="N94" s="2">
        <v>8.2833299999999999E-2</v>
      </c>
    </row>
    <row r="95" spans="1:14" ht="15.6" x14ac:dyDescent="0.25">
      <c r="A95" s="11"/>
      <c r="B95" s="1" t="s">
        <v>9</v>
      </c>
      <c r="C95" s="2">
        <v>10.187044154999899</v>
      </c>
      <c r="D95" s="2">
        <v>10.205700942</v>
      </c>
      <c r="E95" s="2">
        <v>5.3596130999999998</v>
      </c>
      <c r="F95" s="2">
        <v>5.8948833285714199</v>
      </c>
      <c r="G95" s="2">
        <v>5.9046664666666597</v>
      </c>
      <c r="H95" s="2">
        <v>7.1827021999999996</v>
      </c>
      <c r="I95" s="2">
        <v>20.194677174999999</v>
      </c>
      <c r="J95" s="2">
        <v>20.209566892000002</v>
      </c>
      <c r="K95" s="2">
        <v>10.358817739999999</v>
      </c>
      <c r="L95" s="2">
        <v>10.477346728571399</v>
      </c>
      <c r="M95" s="2">
        <v>10.9089269666666</v>
      </c>
      <c r="N95" s="2">
        <v>12.388703699999899</v>
      </c>
    </row>
    <row r="96" spans="1:14" ht="15.6" x14ac:dyDescent="0.25">
      <c r="A96" s="11"/>
      <c r="B96" s="1" t="s">
        <v>10</v>
      </c>
      <c r="C96" s="2">
        <v>5.1087444399999997</v>
      </c>
      <c r="D96" s="2">
        <v>5.1596594189999996</v>
      </c>
      <c r="E96" s="2">
        <v>5.3988164899999997</v>
      </c>
      <c r="F96" s="2">
        <v>5.5825640285714204</v>
      </c>
      <c r="G96" s="2">
        <v>6.1374713999999999</v>
      </c>
      <c r="H96" s="2">
        <v>7.3861445999999997</v>
      </c>
      <c r="I96" s="2">
        <v>10.108165496</v>
      </c>
      <c r="J96" s="2">
        <v>10.163613668</v>
      </c>
      <c r="K96" s="2">
        <v>10.340413180000001</v>
      </c>
      <c r="L96" s="2">
        <v>10.5740240714285</v>
      </c>
      <c r="M96" s="2">
        <v>11.119929266666601</v>
      </c>
      <c r="N96" s="2">
        <v>12.029952</v>
      </c>
    </row>
    <row r="97" spans="1:14" ht="15.6" x14ac:dyDescent="0.25">
      <c r="A97" s="11"/>
      <c r="B97" s="1" t="s">
        <v>11</v>
      </c>
      <c r="C97" s="2">
        <v>4.9552238805970097</v>
      </c>
      <c r="D97" s="2">
        <v>4.9261083743842304</v>
      </c>
      <c r="E97" s="2">
        <v>4.4545454545454497</v>
      </c>
      <c r="F97" s="2">
        <v>3.2380952380952301</v>
      </c>
      <c r="G97" s="2">
        <v>1.5</v>
      </c>
      <c r="H97" s="2">
        <v>1</v>
      </c>
      <c r="I97" s="2">
        <v>4.9751243781094496</v>
      </c>
      <c r="J97" s="2">
        <v>4.9701492537313401</v>
      </c>
      <c r="K97" s="2">
        <v>4.95</v>
      </c>
      <c r="L97" s="2">
        <v>3.4</v>
      </c>
      <c r="M97" s="2">
        <v>1.5</v>
      </c>
      <c r="N97" s="2">
        <v>1</v>
      </c>
    </row>
  </sheetData>
  <mergeCells count="15">
    <mergeCell ref="A72:A79"/>
    <mergeCell ref="A81:A88"/>
    <mergeCell ref="A90:A97"/>
    <mergeCell ref="A18:A25"/>
    <mergeCell ref="A27:A34"/>
    <mergeCell ref="A36:A43"/>
    <mergeCell ref="A45:A52"/>
    <mergeCell ref="A54:A61"/>
    <mergeCell ref="A63:A70"/>
    <mergeCell ref="A2:B3"/>
    <mergeCell ref="A9:A16"/>
    <mergeCell ref="A5:A7"/>
    <mergeCell ref="C2:H2"/>
    <mergeCell ref="I2:N2"/>
    <mergeCell ref="A4:N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7"/>
  <sheetViews>
    <sheetView workbookViewId="0">
      <selection activeCell="E13" sqref="E13"/>
    </sheetView>
  </sheetViews>
  <sheetFormatPr defaultRowHeight="13.8" x14ac:dyDescent="0.25"/>
  <cols>
    <col min="1" max="1" width="14.44140625" bestFit="1" customWidth="1"/>
    <col min="2" max="2" width="19.109375" bestFit="1" customWidth="1"/>
    <col min="6" max="6" width="10" bestFit="1" customWidth="1"/>
  </cols>
  <sheetData>
    <row r="2" spans="1:14" ht="15.6" x14ac:dyDescent="0.25">
      <c r="A2" s="11" t="s">
        <v>43</v>
      </c>
      <c r="B2" s="12"/>
      <c r="C2" s="19" t="s">
        <v>84</v>
      </c>
      <c r="D2" s="19"/>
      <c r="E2" s="19"/>
      <c r="F2" s="19"/>
      <c r="G2" s="19"/>
      <c r="H2" s="19"/>
      <c r="I2" s="19" t="s">
        <v>85</v>
      </c>
      <c r="J2" s="19"/>
      <c r="K2" s="19"/>
      <c r="L2" s="19"/>
      <c r="M2" s="19"/>
      <c r="N2" s="19"/>
    </row>
    <row r="3" spans="1:14" ht="15.6" x14ac:dyDescent="0.25">
      <c r="A3" s="12"/>
      <c r="B3" s="12"/>
      <c r="C3" s="1" t="s">
        <v>44</v>
      </c>
      <c r="D3" s="1" t="s">
        <v>18</v>
      </c>
      <c r="E3" s="1" t="s">
        <v>45</v>
      </c>
      <c r="F3" s="1" t="s">
        <v>36</v>
      </c>
      <c r="G3" s="1" t="s">
        <v>37</v>
      </c>
      <c r="H3" s="1" t="s">
        <v>22</v>
      </c>
      <c r="I3" s="1" t="s">
        <v>2</v>
      </c>
      <c r="J3" s="1" t="s">
        <v>46</v>
      </c>
      <c r="K3" s="1" t="s">
        <v>47</v>
      </c>
      <c r="L3" s="1" t="s">
        <v>36</v>
      </c>
      <c r="M3" s="1" t="s">
        <v>37</v>
      </c>
      <c r="N3" s="1" t="s">
        <v>48</v>
      </c>
    </row>
    <row r="4" spans="1:14" ht="15.6" x14ac:dyDescent="0.2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ht="15.6" x14ac:dyDescent="0.25">
      <c r="A5" s="11" t="s">
        <v>12</v>
      </c>
      <c r="B5" s="1" t="s">
        <v>49</v>
      </c>
      <c r="C5" s="3">
        <v>500</v>
      </c>
      <c r="D5" s="3">
        <v>500</v>
      </c>
      <c r="E5" s="3">
        <v>50</v>
      </c>
      <c r="F5" s="1">
        <v>50</v>
      </c>
      <c r="G5" s="1">
        <v>50</v>
      </c>
      <c r="H5" s="1">
        <v>50</v>
      </c>
      <c r="I5" s="3">
        <v>500</v>
      </c>
      <c r="J5" s="3">
        <v>500</v>
      </c>
      <c r="K5" s="1">
        <v>50</v>
      </c>
      <c r="L5" s="1">
        <v>50</v>
      </c>
      <c r="M5" s="1">
        <v>50</v>
      </c>
      <c r="N5" s="1">
        <v>50</v>
      </c>
    </row>
    <row r="6" spans="1:14" ht="15.6" x14ac:dyDescent="0.25">
      <c r="A6" s="11"/>
      <c r="B6" s="1" t="s">
        <v>50</v>
      </c>
      <c r="C6" s="2">
        <v>23.527877528000001</v>
      </c>
      <c r="D6" s="2">
        <v>23.619104476</v>
      </c>
      <c r="E6" s="2">
        <v>25.542166779999999</v>
      </c>
      <c r="F6" s="2">
        <v>26.679973239999999</v>
      </c>
      <c r="G6" s="2">
        <v>29.76715694</v>
      </c>
      <c r="H6" s="2">
        <v>34.857547599999997</v>
      </c>
      <c r="I6" s="2">
        <v>43.597660415999997</v>
      </c>
      <c r="J6" s="2">
        <v>43.726863571999999</v>
      </c>
      <c r="K6" s="2">
        <v>45.213887059999998</v>
      </c>
      <c r="L6" s="2">
        <v>45.760975119999998</v>
      </c>
      <c r="M6" s="2">
        <v>49.720953159999901</v>
      </c>
      <c r="N6" s="2">
        <v>54.817655539999997</v>
      </c>
    </row>
    <row r="7" spans="1:14" ht="15.6" x14ac:dyDescent="0.25">
      <c r="A7" s="11"/>
      <c r="B7" s="1" t="s">
        <v>15</v>
      </c>
      <c r="C7" s="2">
        <v>0.63377576682951797</v>
      </c>
      <c r="D7" s="2">
        <v>0.539275386458131</v>
      </c>
      <c r="E7" s="2">
        <v>1.5484552723507501</v>
      </c>
      <c r="F7" s="2">
        <v>1.7506777356436201</v>
      </c>
      <c r="G7" s="2">
        <v>1.4802348483663099</v>
      </c>
      <c r="H7" s="2">
        <v>1.3726587320866399</v>
      </c>
      <c r="I7" s="2">
        <v>0.83599489233997804</v>
      </c>
      <c r="J7" s="2">
        <v>0.69481282925853605</v>
      </c>
      <c r="K7" s="2">
        <v>1.2648712999509699</v>
      </c>
      <c r="L7" s="2">
        <v>0.81924195391852594</v>
      </c>
      <c r="M7" s="2">
        <v>1.10040651914819</v>
      </c>
      <c r="N7" s="2">
        <v>1.6317489845045601</v>
      </c>
    </row>
    <row r="9" spans="1:14" ht="15.6" x14ac:dyDescent="0.25">
      <c r="A9" s="11" t="s">
        <v>25</v>
      </c>
      <c r="B9" s="1" t="s">
        <v>51</v>
      </c>
      <c r="C9" s="2">
        <v>7.4945416839999996</v>
      </c>
      <c r="D9" s="2">
        <v>7.809009015</v>
      </c>
      <c r="E9" s="2">
        <v>9.5677252899999896</v>
      </c>
      <c r="F9" s="2">
        <v>8.9292034000000005</v>
      </c>
      <c r="G9" s="2">
        <v>15.7756481</v>
      </c>
      <c r="H9" s="2">
        <v>21.882743300000001</v>
      </c>
      <c r="I9" s="2">
        <v>21.882743300000001</v>
      </c>
      <c r="J9" s="2">
        <v>12.812697786999999</v>
      </c>
      <c r="K9" s="2">
        <v>11.476333619999901</v>
      </c>
      <c r="L9" s="2">
        <v>14.4651866285714</v>
      </c>
      <c r="M9" s="2">
        <v>18.892605066666601</v>
      </c>
      <c r="N9" s="2">
        <v>26.3638239</v>
      </c>
    </row>
    <row r="10" spans="1:14" ht="15.6" x14ac:dyDescent="0.25">
      <c r="A10" s="11"/>
      <c r="B10" s="1" t="s">
        <v>5</v>
      </c>
      <c r="C10" s="2">
        <v>7.390090571</v>
      </c>
      <c r="D10" s="2">
        <v>7.6927535379999998</v>
      </c>
      <c r="E10" s="2">
        <v>9.2992655600000003</v>
      </c>
      <c r="F10" s="2">
        <v>8.6505516285714208</v>
      </c>
      <c r="G10" s="2">
        <v>15.244911699999999</v>
      </c>
      <c r="H10" s="2">
        <v>21.6417559</v>
      </c>
      <c r="I10" s="2">
        <v>21.6417559</v>
      </c>
      <c r="J10" s="2">
        <v>12.719390482</v>
      </c>
      <c r="K10" s="2">
        <v>11.296280869999901</v>
      </c>
      <c r="L10" s="2">
        <v>14.236756257142799</v>
      </c>
      <c r="M10" s="2">
        <v>18.493086066666599</v>
      </c>
      <c r="N10" s="2">
        <v>26.150176500000001</v>
      </c>
    </row>
    <row r="11" spans="1:14" ht="15.6" x14ac:dyDescent="0.25">
      <c r="A11" s="11"/>
      <c r="B11" s="1" t="s">
        <v>52</v>
      </c>
      <c r="C11" s="2">
        <v>6.7765855420000003</v>
      </c>
      <c r="D11" s="2">
        <v>7.1467294680000002</v>
      </c>
      <c r="E11" s="2">
        <v>8.1175693799999902</v>
      </c>
      <c r="F11" s="2">
        <v>6.6315650999999898</v>
      </c>
      <c r="G11" s="2">
        <v>9.4817701333333293</v>
      </c>
      <c r="H11" s="2">
        <v>6.5718588999999996</v>
      </c>
      <c r="I11" s="2">
        <v>6.5718588999999996</v>
      </c>
      <c r="J11" s="2">
        <v>12.244879031</v>
      </c>
      <c r="K11" s="2">
        <v>10.079172609999899</v>
      </c>
      <c r="L11" s="2">
        <v>12.5211036714285</v>
      </c>
      <c r="M11" s="2">
        <v>12.2984760333333</v>
      </c>
      <c r="N11" s="2">
        <v>11.425853699999999</v>
      </c>
    </row>
    <row r="12" spans="1:14" ht="15.6" x14ac:dyDescent="0.25">
      <c r="A12" s="11"/>
      <c r="B12" s="1" t="s">
        <v>53</v>
      </c>
      <c r="C12" s="2">
        <v>0.61350502900000004</v>
      </c>
      <c r="D12" s="2">
        <v>0.54602406999999997</v>
      </c>
      <c r="E12" s="2">
        <v>1.1816961799999901</v>
      </c>
      <c r="F12" s="2">
        <v>2.0189865285714199</v>
      </c>
      <c r="G12" s="2">
        <v>5.7631415666666603</v>
      </c>
      <c r="H12" s="2">
        <v>15.069896999999999</v>
      </c>
      <c r="I12" s="2">
        <v>15.069896999999999</v>
      </c>
      <c r="J12" s="2">
        <v>0.47451145099999997</v>
      </c>
      <c r="K12" s="2">
        <v>1.2171082600000001</v>
      </c>
      <c r="L12" s="2">
        <v>1.7156525857142799</v>
      </c>
      <c r="M12" s="2">
        <v>6.1946100333333298</v>
      </c>
      <c r="N12" s="2">
        <v>14.724322799999999</v>
      </c>
    </row>
    <row r="13" spans="1:14" ht="15.6" x14ac:dyDescent="0.25">
      <c r="A13" s="11"/>
      <c r="B13" s="1" t="s">
        <v>7</v>
      </c>
      <c r="C13" s="2">
        <v>0.104451113</v>
      </c>
      <c r="D13" s="2">
        <v>0.116255477</v>
      </c>
      <c r="E13" s="2">
        <v>0.26845973000000001</v>
      </c>
      <c r="F13" s="2">
        <v>0.278651771428571</v>
      </c>
      <c r="G13" s="2">
        <v>0.5307364</v>
      </c>
      <c r="H13" s="2">
        <v>0.24098739999999999</v>
      </c>
      <c r="I13" s="2">
        <v>0.24098739999999999</v>
      </c>
      <c r="J13" s="2">
        <v>9.3307304999999993E-2</v>
      </c>
      <c r="K13" s="2">
        <v>0.18005275000000001</v>
      </c>
      <c r="L13" s="2">
        <v>0.22843037142857101</v>
      </c>
      <c r="M13" s="2">
        <v>0.39951900000000001</v>
      </c>
      <c r="N13" s="2">
        <v>0.21364739999999999</v>
      </c>
    </row>
    <row r="14" spans="1:14" ht="15.6" x14ac:dyDescent="0.25">
      <c r="A14" s="11"/>
      <c r="B14" s="1" t="s">
        <v>54</v>
      </c>
      <c r="C14" s="2">
        <v>8.4033613445378101</v>
      </c>
      <c r="D14" s="2">
        <v>6.9448275862068902</v>
      </c>
      <c r="E14" s="2">
        <v>4.8095238095238004</v>
      </c>
      <c r="F14" s="2">
        <v>2.7307692307692299</v>
      </c>
      <c r="G14" s="2">
        <v>1.5</v>
      </c>
      <c r="H14" s="2">
        <v>1</v>
      </c>
      <c r="I14" s="2">
        <v>1</v>
      </c>
      <c r="J14" s="2">
        <v>5.0251256281407004</v>
      </c>
      <c r="K14" s="2">
        <v>5.2631578947368398</v>
      </c>
      <c r="L14" s="2">
        <v>3.5</v>
      </c>
      <c r="M14" s="2">
        <v>1.76470588235294</v>
      </c>
      <c r="N14" s="2">
        <v>1</v>
      </c>
    </row>
    <row r="16" spans="1:14" ht="15.6" x14ac:dyDescent="0.25">
      <c r="A16" s="11" t="s">
        <v>55</v>
      </c>
      <c r="B16" s="1" t="s">
        <v>56</v>
      </c>
      <c r="C16" s="2">
        <v>7.3450044109999997</v>
      </c>
      <c r="D16" s="2">
        <v>6.6762666429999999</v>
      </c>
      <c r="E16" s="2">
        <v>4.7416664900000001</v>
      </c>
      <c r="F16" s="2">
        <v>6.5331770571428498</v>
      </c>
      <c r="G16" s="2">
        <v>14.1903644</v>
      </c>
      <c r="H16" s="2">
        <v>24.726020699999999</v>
      </c>
      <c r="I16" s="2">
        <v>24.726020699999999</v>
      </c>
      <c r="J16" s="2">
        <v>12.229233786</v>
      </c>
      <c r="K16" s="2">
        <v>11.766708469999999</v>
      </c>
      <c r="L16" s="2">
        <v>11.236861228571399</v>
      </c>
      <c r="M16" s="2">
        <v>17.773754499999999</v>
      </c>
      <c r="N16" s="2">
        <v>30.165931</v>
      </c>
    </row>
    <row r="17" spans="1:14" ht="15.6" x14ac:dyDescent="0.25">
      <c r="A17" s="11"/>
      <c r="B17" s="1" t="s">
        <v>57</v>
      </c>
      <c r="C17" s="2">
        <v>7.2929620289999999</v>
      </c>
      <c r="D17" s="2">
        <v>6.5793693279999896</v>
      </c>
      <c r="E17" s="2">
        <v>4.6220345800000002</v>
      </c>
      <c r="F17" s="2">
        <v>6.4058513428571402</v>
      </c>
      <c r="G17" s="2">
        <v>14.093480966666601</v>
      </c>
      <c r="H17" s="2">
        <v>24.427471699999899</v>
      </c>
      <c r="I17" s="2">
        <v>24.427471699999899</v>
      </c>
      <c r="J17" s="2">
        <v>12.092694742999999</v>
      </c>
      <c r="K17" s="2">
        <v>11.649437599999899</v>
      </c>
      <c r="L17" s="2">
        <v>11.072506657142799</v>
      </c>
      <c r="M17" s="2">
        <v>17.369142</v>
      </c>
      <c r="N17" s="2">
        <v>30.0291526</v>
      </c>
    </row>
    <row r="18" spans="1:14" ht="15.6" x14ac:dyDescent="0.25">
      <c r="A18" s="11"/>
      <c r="B18" s="1" t="s">
        <v>58</v>
      </c>
      <c r="C18" s="2">
        <v>7.0905514639999998</v>
      </c>
      <c r="D18" s="2">
        <v>6.1715013439999904</v>
      </c>
      <c r="E18" s="2">
        <v>3.7251163100000002</v>
      </c>
      <c r="F18" s="2">
        <v>4.9741846428571401</v>
      </c>
      <c r="G18" s="2">
        <v>9.1983198666666599</v>
      </c>
      <c r="H18" s="2">
        <v>8.2032229999999995</v>
      </c>
      <c r="I18" s="2">
        <v>8.2032229999999995</v>
      </c>
      <c r="J18" s="2">
        <v>11.833536145</v>
      </c>
      <c r="K18" s="2">
        <v>10.893253899999999</v>
      </c>
      <c r="L18" s="2">
        <v>9.4168443285714201</v>
      </c>
      <c r="M18" s="2">
        <v>13.4900531666666</v>
      </c>
      <c r="N18" s="2">
        <v>15.1392677</v>
      </c>
    </row>
    <row r="19" spans="1:14" ht="15.6" x14ac:dyDescent="0.25">
      <c r="A19" s="11"/>
      <c r="B19" s="1" t="s">
        <v>59</v>
      </c>
      <c r="C19" s="2">
        <v>0.20241056499999999</v>
      </c>
      <c r="D19" s="2">
        <v>0.40786798400000002</v>
      </c>
      <c r="E19" s="2">
        <v>0.89691827000000002</v>
      </c>
      <c r="F19" s="2">
        <v>1.4316666999999901</v>
      </c>
      <c r="G19" s="2">
        <v>4.8951610999999904</v>
      </c>
      <c r="H19" s="2">
        <v>16.2242487</v>
      </c>
      <c r="I19" s="2">
        <v>16.2242487</v>
      </c>
      <c r="J19" s="2">
        <v>0.25915859800000002</v>
      </c>
      <c r="K19" s="2">
        <v>0.75618369999999901</v>
      </c>
      <c r="L19" s="2">
        <v>1.65566232857142</v>
      </c>
      <c r="M19" s="2">
        <v>3.8790888333333302</v>
      </c>
      <c r="N19" s="2">
        <v>14.8898849</v>
      </c>
    </row>
    <row r="20" spans="1:14" ht="15.6" x14ac:dyDescent="0.25">
      <c r="A20" s="11"/>
      <c r="B20" s="1" t="s">
        <v>60</v>
      </c>
      <c r="C20" s="2">
        <v>5.2042381999999998E-2</v>
      </c>
      <c r="D20" s="2">
        <v>9.6897314999999998E-2</v>
      </c>
      <c r="E20" s="2">
        <v>0.11963190999999999</v>
      </c>
      <c r="F20" s="2">
        <v>0.12732571428571399</v>
      </c>
      <c r="G20" s="2">
        <v>9.6883433333333296E-2</v>
      </c>
      <c r="H20" s="2">
        <v>0.29854900000000001</v>
      </c>
      <c r="I20" s="2">
        <v>0.29854900000000001</v>
      </c>
      <c r="J20" s="2">
        <v>0.136539043</v>
      </c>
      <c r="K20" s="2">
        <v>0.11727087</v>
      </c>
      <c r="L20" s="2">
        <v>0.16435457142857099</v>
      </c>
      <c r="M20" s="2">
        <v>0.40461249999999999</v>
      </c>
      <c r="N20" s="2">
        <v>0.13677839999999999</v>
      </c>
    </row>
    <row r="21" spans="1:14" ht="15.6" x14ac:dyDescent="0.25">
      <c r="A21" s="11"/>
      <c r="B21" s="1" t="s">
        <v>11</v>
      </c>
      <c r="C21" s="2">
        <v>5</v>
      </c>
      <c r="D21" s="2">
        <v>10</v>
      </c>
      <c r="E21" s="2">
        <v>9</v>
      </c>
      <c r="F21" s="2">
        <v>3.2857142857142798</v>
      </c>
      <c r="G21" s="2">
        <v>1.5</v>
      </c>
      <c r="H21" s="2">
        <v>1</v>
      </c>
      <c r="I21" s="2">
        <v>1</v>
      </c>
      <c r="J21" s="2">
        <v>5</v>
      </c>
      <c r="K21" s="2">
        <v>10</v>
      </c>
      <c r="L21" s="2">
        <v>5.5384615384615303</v>
      </c>
      <c r="M21" s="2">
        <v>1.5</v>
      </c>
      <c r="N21" s="2">
        <v>1</v>
      </c>
    </row>
    <row r="23" spans="1:14" ht="15.6" x14ac:dyDescent="0.25">
      <c r="A23" s="11" t="s">
        <v>61</v>
      </c>
      <c r="B23" s="1" t="s">
        <v>56</v>
      </c>
      <c r="C23" s="2">
        <v>7.2118900400000001</v>
      </c>
      <c r="D23" s="2">
        <v>6.4969253729999998</v>
      </c>
      <c r="E23" s="2">
        <v>8.1805940800000005</v>
      </c>
      <c r="F23" s="2">
        <v>10.022696057142801</v>
      </c>
      <c r="G23" s="2">
        <v>15.0084650666666</v>
      </c>
      <c r="H23" s="2">
        <v>23.108483</v>
      </c>
      <c r="I23" s="2">
        <v>23.108483</v>
      </c>
      <c r="J23" s="2">
        <v>12.155362575</v>
      </c>
      <c r="K23" s="2">
        <v>11.928332859999999</v>
      </c>
      <c r="L23" s="2">
        <v>10.4725209428571</v>
      </c>
      <c r="M23" s="2">
        <v>21.0630432333333</v>
      </c>
      <c r="N23" s="2">
        <v>27.9209323</v>
      </c>
    </row>
    <row r="24" spans="1:14" ht="15.6" x14ac:dyDescent="0.25">
      <c r="A24" s="11"/>
      <c r="B24" s="1" t="s">
        <v>62</v>
      </c>
      <c r="C24" s="2">
        <v>7.1550756120000001</v>
      </c>
      <c r="D24" s="2">
        <v>6.4034293409999998</v>
      </c>
      <c r="E24" s="2">
        <v>8.08052408</v>
      </c>
      <c r="F24" s="2">
        <v>9.92463842857142</v>
      </c>
      <c r="G24" s="2">
        <v>14.870635800000001</v>
      </c>
      <c r="H24" s="2">
        <v>22.944101499999999</v>
      </c>
      <c r="I24" s="2">
        <v>22.944101499999999</v>
      </c>
      <c r="J24" s="2">
        <v>12.109925603000001</v>
      </c>
      <c r="K24" s="2">
        <v>11.803052900000001</v>
      </c>
      <c r="L24" s="2">
        <v>10.280727671428499</v>
      </c>
      <c r="M24" s="2">
        <v>20.598763399999999</v>
      </c>
      <c r="N24" s="2">
        <v>27.7202284</v>
      </c>
    </row>
    <row r="25" spans="1:14" ht="15.6" x14ac:dyDescent="0.25">
      <c r="A25" s="11"/>
      <c r="B25" s="1" t="s">
        <v>52</v>
      </c>
      <c r="C25" s="2">
        <v>7.0041921049999996</v>
      </c>
      <c r="D25" s="2">
        <v>6.1404851950000001</v>
      </c>
      <c r="E25" s="2">
        <v>7.2668368599999997</v>
      </c>
      <c r="F25" s="2">
        <v>8.2094400000000007</v>
      </c>
      <c r="G25" s="2">
        <v>10.528565333333299</v>
      </c>
      <c r="H25" s="2">
        <v>8.7747133000000002</v>
      </c>
      <c r="I25" s="2">
        <v>8.7747133000000002</v>
      </c>
      <c r="J25" s="2">
        <v>11.81875258</v>
      </c>
      <c r="K25" s="2">
        <v>11.0297599</v>
      </c>
      <c r="L25" s="2">
        <v>8.8795055714285702</v>
      </c>
      <c r="M25" s="2">
        <v>15.7401839333333</v>
      </c>
      <c r="N25" s="2">
        <v>14.0049539</v>
      </c>
    </row>
    <row r="26" spans="1:14" ht="15.6" x14ac:dyDescent="0.25">
      <c r="A26" s="11"/>
      <c r="B26" s="1" t="s">
        <v>59</v>
      </c>
      <c r="C26" s="2">
        <v>0.150883507</v>
      </c>
      <c r="D26" s="2">
        <v>0.26294414599999999</v>
      </c>
      <c r="E26" s="2">
        <v>0.81368721999999905</v>
      </c>
      <c r="F26" s="2">
        <v>1.7151984285714199</v>
      </c>
      <c r="G26" s="2">
        <v>4.3420704666666596</v>
      </c>
      <c r="H26" s="2">
        <v>14.169388199999901</v>
      </c>
      <c r="I26" s="2">
        <v>14.169388199999901</v>
      </c>
      <c r="J26" s="2">
        <v>0.29117302299999998</v>
      </c>
      <c r="K26" s="2">
        <v>0.77329300000000001</v>
      </c>
      <c r="L26" s="2">
        <v>1.4012221</v>
      </c>
      <c r="M26" s="2">
        <v>4.8585794666666597</v>
      </c>
      <c r="N26" s="2">
        <v>13.7152745</v>
      </c>
    </row>
    <row r="27" spans="1:14" ht="15.6" x14ac:dyDescent="0.25">
      <c r="A27" s="11"/>
      <c r="B27" s="1" t="s">
        <v>7</v>
      </c>
      <c r="C27" s="2">
        <v>5.6814428E-2</v>
      </c>
      <c r="D27" s="2">
        <v>9.3496032000000007E-2</v>
      </c>
      <c r="E27" s="2">
        <v>0.10007000000000001</v>
      </c>
      <c r="F27" s="2">
        <v>9.8057628571428496E-2</v>
      </c>
      <c r="G27" s="2">
        <v>0.13782926666666601</v>
      </c>
      <c r="H27" s="2">
        <v>0.16438150000000001</v>
      </c>
      <c r="I27" s="2">
        <v>0.16438150000000001</v>
      </c>
      <c r="J27" s="2">
        <v>4.5436971999999999E-2</v>
      </c>
      <c r="K27" s="2">
        <v>0.12527996</v>
      </c>
      <c r="L27" s="2">
        <v>0.191793271428571</v>
      </c>
      <c r="M27" s="2">
        <v>0.464279833333333</v>
      </c>
      <c r="N27" s="2">
        <v>0.20070389999999999</v>
      </c>
    </row>
    <row r="28" spans="1:14" ht="15.6" x14ac:dyDescent="0.25">
      <c r="A28" s="11"/>
      <c r="B28" s="1" t="s">
        <v>63</v>
      </c>
      <c r="C28" s="2">
        <v>5</v>
      </c>
      <c r="D28" s="2">
        <v>10</v>
      </c>
      <c r="E28" s="2">
        <v>5</v>
      </c>
      <c r="F28" s="2">
        <v>3.5</v>
      </c>
      <c r="G28" s="2">
        <v>1.4285714285714199</v>
      </c>
      <c r="H28" s="2">
        <v>1</v>
      </c>
      <c r="I28" s="2">
        <v>1</v>
      </c>
      <c r="J28" s="2">
        <v>5</v>
      </c>
      <c r="K28" s="2">
        <v>10</v>
      </c>
      <c r="L28" s="2">
        <v>7</v>
      </c>
      <c r="M28" s="2">
        <v>1.5</v>
      </c>
      <c r="N28" s="2">
        <v>1</v>
      </c>
    </row>
    <row r="30" spans="1:14" ht="15.6" x14ac:dyDescent="0.25">
      <c r="A30" s="11" t="s">
        <v>64</v>
      </c>
      <c r="B30" s="1" t="s">
        <v>56</v>
      </c>
      <c r="C30" s="2">
        <v>6.9643205039999998</v>
      </c>
      <c r="D30" s="2">
        <v>6.5449735359999996</v>
      </c>
      <c r="E30" s="2">
        <v>8.1281239799999998</v>
      </c>
      <c r="F30" s="2">
        <v>8.7724610999999992</v>
      </c>
      <c r="G30" s="2">
        <v>14.4562713333333</v>
      </c>
      <c r="H30" s="2">
        <v>19.799802199999998</v>
      </c>
      <c r="I30" s="2">
        <v>19.799802199999998</v>
      </c>
      <c r="J30" s="2">
        <v>11.778158348</v>
      </c>
      <c r="K30" s="2">
        <v>11.426328199999899</v>
      </c>
      <c r="L30" s="2">
        <v>12.8880926</v>
      </c>
      <c r="M30" s="2">
        <v>19.562541700000001</v>
      </c>
      <c r="N30" s="2">
        <v>25.9657996</v>
      </c>
    </row>
    <row r="31" spans="1:14" ht="15.6" x14ac:dyDescent="0.25">
      <c r="A31" s="11"/>
      <c r="B31" s="1" t="s">
        <v>65</v>
      </c>
      <c r="C31" s="2">
        <v>6.9302363720000004</v>
      </c>
      <c r="D31" s="2">
        <v>6.4750118580000002</v>
      </c>
      <c r="E31" s="2">
        <v>8.0225929300000001</v>
      </c>
      <c r="F31" s="2">
        <v>8.6580724999999994</v>
      </c>
      <c r="G31" s="2">
        <v>14.372943566666599</v>
      </c>
      <c r="H31" s="2">
        <v>19.6556435</v>
      </c>
      <c r="I31" s="2">
        <v>19.6556435</v>
      </c>
      <c r="J31" s="2">
        <v>11.735827001000001</v>
      </c>
      <c r="K31" s="2">
        <v>11.319667599999899</v>
      </c>
      <c r="L31" s="2">
        <v>12.750839171428501</v>
      </c>
      <c r="M31" s="2">
        <v>19.248470033333302</v>
      </c>
      <c r="N31" s="2">
        <v>25.827443299999999</v>
      </c>
    </row>
    <row r="32" spans="1:14" ht="15.6" x14ac:dyDescent="0.25">
      <c r="A32" s="11"/>
      <c r="B32" s="1" t="s">
        <v>52</v>
      </c>
      <c r="C32" s="2">
        <v>6.7805104680000001</v>
      </c>
      <c r="D32" s="2">
        <v>6.1762403669999903</v>
      </c>
      <c r="E32" s="2">
        <v>7.2024002899999999</v>
      </c>
      <c r="F32" s="2">
        <v>7.2019915142857096</v>
      </c>
      <c r="G32" s="2">
        <v>9.8722634333333303</v>
      </c>
      <c r="H32" s="2">
        <v>6.6313966999999998</v>
      </c>
      <c r="I32" s="2">
        <v>6.6313966999999998</v>
      </c>
      <c r="J32" s="2">
        <v>11.469760837999999</v>
      </c>
      <c r="K32" s="2">
        <v>10.4744628</v>
      </c>
      <c r="L32" s="2">
        <v>11.275674385714201</v>
      </c>
      <c r="M32" s="2">
        <v>15.6336349666666</v>
      </c>
      <c r="N32" s="2">
        <v>12.6526257</v>
      </c>
    </row>
    <row r="33" spans="1:14" ht="15.6" x14ac:dyDescent="0.25">
      <c r="A33" s="11"/>
      <c r="B33" s="1" t="s">
        <v>53</v>
      </c>
      <c r="C33" s="2">
        <v>0.14972590399999999</v>
      </c>
      <c r="D33" s="2">
        <v>0.298771491</v>
      </c>
      <c r="E33" s="2">
        <v>0.82019264000000003</v>
      </c>
      <c r="F33" s="2">
        <v>1.45608098571428</v>
      </c>
      <c r="G33" s="2">
        <v>4.5006801333333302</v>
      </c>
      <c r="H33" s="2">
        <v>13.0242468</v>
      </c>
      <c r="I33" s="2">
        <v>13.0242468</v>
      </c>
      <c r="J33" s="2">
        <v>0.26606616300000002</v>
      </c>
      <c r="K33" s="2">
        <v>0.84520479999999998</v>
      </c>
      <c r="L33" s="2">
        <v>1.47516478571428</v>
      </c>
      <c r="M33" s="2">
        <v>3.61483506666666</v>
      </c>
      <c r="N33" s="2">
        <v>13.1748175999999</v>
      </c>
    </row>
    <row r="34" spans="1:14" ht="15.6" x14ac:dyDescent="0.25">
      <c r="A34" s="11"/>
      <c r="B34" s="1" t="s">
        <v>66</v>
      </c>
      <c r="C34" s="2">
        <v>3.4084131999999899E-2</v>
      </c>
      <c r="D34" s="2">
        <v>6.9961677999999999E-2</v>
      </c>
      <c r="E34" s="2">
        <v>0.10553105</v>
      </c>
      <c r="F34" s="2">
        <v>0.11438860000000001</v>
      </c>
      <c r="G34" s="2">
        <v>8.3327766666666594E-2</v>
      </c>
      <c r="H34" s="2">
        <v>0.1441587</v>
      </c>
      <c r="I34" s="2">
        <v>0.1441587</v>
      </c>
      <c r="J34" s="2">
        <v>4.2331346999999998E-2</v>
      </c>
      <c r="K34" s="2">
        <v>0.10666059999999999</v>
      </c>
      <c r="L34" s="2">
        <v>0.137253428571428</v>
      </c>
      <c r="M34" s="2">
        <v>0.31407166666666603</v>
      </c>
      <c r="N34" s="2">
        <v>0.13835629999999999</v>
      </c>
    </row>
    <row r="35" spans="1:14" ht="15.6" x14ac:dyDescent="0.25">
      <c r="A35" s="11"/>
      <c r="B35" s="1" t="s">
        <v>11</v>
      </c>
      <c r="C35" s="2">
        <v>6.6225165562913899</v>
      </c>
      <c r="D35" s="2">
        <v>8.6956521739130395</v>
      </c>
      <c r="E35" s="2">
        <v>5</v>
      </c>
      <c r="F35" s="2">
        <v>3.5</v>
      </c>
      <c r="G35" s="2">
        <v>1.5</v>
      </c>
      <c r="H35" s="2">
        <v>1</v>
      </c>
      <c r="I35" s="2">
        <v>1</v>
      </c>
      <c r="J35" s="2">
        <v>5</v>
      </c>
      <c r="K35" s="2">
        <v>10</v>
      </c>
      <c r="L35" s="2">
        <v>7</v>
      </c>
      <c r="M35" s="2">
        <v>1.5</v>
      </c>
      <c r="N35" s="2">
        <v>1</v>
      </c>
    </row>
    <row r="37" spans="1:14" ht="15.6" x14ac:dyDescent="0.25">
      <c r="A37" s="11" t="s">
        <v>67</v>
      </c>
      <c r="B37" s="1" t="s">
        <v>51</v>
      </c>
      <c r="C37" s="2">
        <v>6.4413768280000001</v>
      </c>
      <c r="D37" s="2">
        <v>6.9903612479999904</v>
      </c>
      <c r="E37" s="2">
        <v>8.6535439800000002</v>
      </c>
      <c r="F37" s="2">
        <v>9.5783916571428502</v>
      </c>
      <c r="G37" s="2">
        <v>13.9172996333333</v>
      </c>
      <c r="H37" s="2">
        <v>20.686875100000002</v>
      </c>
      <c r="I37" s="2">
        <v>20.686875100000002</v>
      </c>
      <c r="J37" s="2">
        <v>11.521048607999999</v>
      </c>
      <c r="K37" s="2">
        <v>11.932306369999999</v>
      </c>
      <c r="L37" s="2">
        <v>13.018946785714199</v>
      </c>
      <c r="M37" s="2">
        <v>18.316702866666599</v>
      </c>
      <c r="N37" s="2">
        <v>26.698415399999998</v>
      </c>
    </row>
    <row r="38" spans="1:14" ht="15.6" x14ac:dyDescent="0.25">
      <c r="A38" s="11"/>
      <c r="B38" s="1" t="s">
        <v>68</v>
      </c>
      <c r="C38" s="2">
        <v>6.4048439000000004</v>
      </c>
      <c r="D38" s="2">
        <v>6.9396691019999999</v>
      </c>
      <c r="E38" s="2">
        <v>8.5809496299999992</v>
      </c>
      <c r="F38" s="2">
        <v>9.5097714857142801</v>
      </c>
      <c r="G38" s="2">
        <v>13.7961565</v>
      </c>
      <c r="H38" s="2">
        <v>20.249276299999998</v>
      </c>
      <c r="I38" s="2">
        <v>20.249276299999998</v>
      </c>
      <c r="J38" s="2">
        <v>11.481678240999999</v>
      </c>
      <c r="K38" s="2">
        <v>11.843292699999999</v>
      </c>
      <c r="L38" s="2">
        <v>12.927546557142801</v>
      </c>
      <c r="M38" s="2">
        <v>18.223375933333301</v>
      </c>
      <c r="N38" s="2">
        <v>26.562652799999999</v>
      </c>
    </row>
    <row r="39" spans="1:14" ht="15.6" x14ac:dyDescent="0.25">
      <c r="A39" s="11"/>
      <c r="B39" s="1" t="s">
        <v>52</v>
      </c>
      <c r="C39" s="2">
        <v>6.2268122100000003</v>
      </c>
      <c r="D39" s="2">
        <v>6.7578410560000002</v>
      </c>
      <c r="E39" s="2">
        <v>8.0148893900000004</v>
      </c>
      <c r="F39" s="2">
        <v>8.3428131428571408</v>
      </c>
      <c r="G39" s="2">
        <v>9.7005770666666606</v>
      </c>
      <c r="H39" s="2">
        <v>7.3953167000000004</v>
      </c>
      <c r="I39" s="2">
        <v>7.3953167000000004</v>
      </c>
      <c r="J39" s="2">
        <v>11.284570812999901</v>
      </c>
      <c r="K39" s="2">
        <v>11.1612708</v>
      </c>
      <c r="L39" s="2">
        <v>11.0395653857142</v>
      </c>
      <c r="M39" s="2">
        <v>14.3243536</v>
      </c>
      <c r="N39" s="2">
        <v>12.7638319</v>
      </c>
    </row>
    <row r="40" spans="1:14" ht="15.6" x14ac:dyDescent="0.25">
      <c r="A40" s="11"/>
      <c r="B40" s="1" t="s">
        <v>59</v>
      </c>
      <c r="C40" s="2">
        <v>0.17803168999999999</v>
      </c>
      <c r="D40" s="2">
        <v>0.18182804599999999</v>
      </c>
      <c r="E40" s="2">
        <v>0.56606023999999999</v>
      </c>
      <c r="F40" s="2">
        <v>1.16695834285714</v>
      </c>
      <c r="G40" s="2">
        <v>4.09557943333333</v>
      </c>
      <c r="H40" s="2">
        <v>12.8539596</v>
      </c>
      <c r="I40" s="2">
        <v>12.8539596</v>
      </c>
      <c r="J40" s="2">
        <v>0.197107428</v>
      </c>
      <c r="K40" s="2">
        <v>0.68202189999999996</v>
      </c>
      <c r="L40" s="2">
        <v>1.8879811714285699</v>
      </c>
      <c r="M40" s="2">
        <v>3.8990223333333298</v>
      </c>
      <c r="N40" s="2">
        <v>13.798820900000001</v>
      </c>
    </row>
    <row r="41" spans="1:14" ht="15.6" x14ac:dyDescent="0.25">
      <c r="A41" s="11"/>
      <c r="B41" s="1" t="s">
        <v>7</v>
      </c>
      <c r="C41" s="2">
        <v>3.6532927999999999E-2</v>
      </c>
      <c r="D41" s="2">
        <v>5.0692146E-2</v>
      </c>
      <c r="E41" s="2">
        <v>7.2594350000000002E-2</v>
      </c>
      <c r="F41" s="2">
        <v>6.8620171428571394E-2</v>
      </c>
      <c r="G41" s="2">
        <v>0.121143133333333</v>
      </c>
      <c r="H41" s="2">
        <v>0.43759880000000001</v>
      </c>
      <c r="I41" s="2">
        <v>0.43759880000000001</v>
      </c>
      <c r="J41" s="2">
        <v>3.9370366999999899E-2</v>
      </c>
      <c r="K41" s="2">
        <v>8.9013670000000003E-2</v>
      </c>
      <c r="L41" s="2">
        <v>9.1400228571428502E-2</v>
      </c>
      <c r="M41" s="2">
        <v>9.3326933333333306E-2</v>
      </c>
      <c r="N41" s="2">
        <v>0.13576260000000001</v>
      </c>
    </row>
    <row r="42" spans="1:14" ht="15.6" x14ac:dyDescent="0.25">
      <c r="A42" s="11"/>
      <c r="B42" s="1" t="s">
        <v>11</v>
      </c>
      <c r="C42" s="2">
        <v>10</v>
      </c>
      <c r="D42" s="2">
        <v>5</v>
      </c>
      <c r="E42" s="2">
        <v>5</v>
      </c>
      <c r="F42" s="2">
        <v>3.6842105263157801</v>
      </c>
      <c r="G42" s="2">
        <v>1.5</v>
      </c>
      <c r="H42" s="2">
        <v>1</v>
      </c>
      <c r="I42" s="2">
        <v>1</v>
      </c>
      <c r="J42" s="2">
        <v>5</v>
      </c>
      <c r="K42" s="2">
        <v>10</v>
      </c>
      <c r="L42" s="2">
        <v>7</v>
      </c>
      <c r="M42" s="2">
        <v>1.5</v>
      </c>
      <c r="N42" s="2">
        <v>1</v>
      </c>
    </row>
    <row r="44" spans="1:14" ht="15.6" x14ac:dyDescent="0.25">
      <c r="A44" s="11" t="s">
        <v>69</v>
      </c>
      <c r="B44" s="1" t="s">
        <v>56</v>
      </c>
      <c r="C44" s="2">
        <v>6.3243423729999897</v>
      </c>
      <c r="D44" s="2">
        <v>6.8821753299999999</v>
      </c>
      <c r="E44" s="2">
        <v>7.4594378600000004</v>
      </c>
      <c r="F44" s="2">
        <v>7.7223441857142801</v>
      </c>
      <c r="G44" s="2">
        <v>13.351864766666599</v>
      </c>
      <c r="H44" s="2">
        <v>20.499870899999902</v>
      </c>
      <c r="I44" s="2">
        <v>20.499870899999902</v>
      </c>
      <c r="J44" s="2">
        <v>11.504126082000001</v>
      </c>
      <c r="K44" s="2">
        <v>12.31707164</v>
      </c>
      <c r="L44" s="2">
        <v>11.8791473857142</v>
      </c>
      <c r="M44" s="2">
        <v>18.299150366666598</v>
      </c>
      <c r="N44" s="2">
        <v>24.3216787</v>
      </c>
    </row>
    <row r="45" spans="1:14" ht="15.6" x14ac:dyDescent="0.25">
      <c r="A45" s="11"/>
      <c r="B45" s="1" t="s">
        <v>5</v>
      </c>
      <c r="C45" s="2">
        <v>6.2865083899999998</v>
      </c>
      <c r="D45" s="2">
        <v>6.836192327</v>
      </c>
      <c r="E45" s="2">
        <v>7.34538183</v>
      </c>
      <c r="F45" s="2">
        <v>7.6405807999999897</v>
      </c>
      <c r="G45" s="2">
        <v>13.220729333333299</v>
      </c>
      <c r="H45" s="2">
        <v>19.389349899999999</v>
      </c>
      <c r="I45" s="2">
        <v>19.389349899999999</v>
      </c>
      <c r="J45" s="2">
        <v>11.468030403999901</v>
      </c>
      <c r="K45" s="2">
        <v>12.222221299999999</v>
      </c>
      <c r="L45" s="2">
        <v>11.7632636</v>
      </c>
      <c r="M45" s="2">
        <v>18.175108633333299</v>
      </c>
      <c r="N45" s="2">
        <v>24.2318487</v>
      </c>
    </row>
    <row r="46" spans="1:14" ht="15.6" x14ac:dyDescent="0.25">
      <c r="A46" s="11"/>
      <c r="B46" s="1" t="s">
        <v>52</v>
      </c>
      <c r="C46" s="2">
        <v>6.1233464699999898</v>
      </c>
      <c r="D46" s="2">
        <v>6.5851623620000002</v>
      </c>
      <c r="E46" s="2">
        <v>6.7338945599999898</v>
      </c>
      <c r="F46" s="2">
        <v>6.5171903000000002</v>
      </c>
      <c r="G46" s="2">
        <v>9.0083977333333305</v>
      </c>
      <c r="H46" s="2">
        <v>7.9071525999999999</v>
      </c>
      <c r="I46" s="2">
        <v>7.9071525999999999</v>
      </c>
      <c r="J46" s="2">
        <v>11.259929753</v>
      </c>
      <c r="K46" s="2">
        <v>11.5745472</v>
      </c>
      <c r="L46" s="2">
        <v>10.5562203</v>
      </c>
      <c r="M46" s="2">
        <v>14.325918966666601</v>
      </c>
      <c r="N46" s="2">
        <v>12.180737199999999</v>
      </c>
    </row>
    <row r="47" spans="1:14" ht="15.6" x14ac:dyDescent="0.25">
      <c r="A47" s="11"/>
      <c r="B47" s="1" t="s">
        <v>59</v>
      </c>
      <c r="C47" s="2">
        <v>0.16316191999999999</v>
      </c>
      <c r="D47" s="2">
        <v>0.25102996500000002</v>
      </c>
      <c r="E47" s="2">
        <v>0.61148727000000003</v>
      </c>
      <c r="F47" s="2">
        <v>1.1233905</v>
      </c>
      <c r="G47" s="2">
        <v>4.2123315999999997</v>
      </c>
      <c r="H47" s="2">
        <v>11.482197299999999</v>
      </c>
      <c r="I47" s="2">
        <v>11.482197299999999</v>
      </c>
      <c r="J47" s="2">
        <v>0.208100651</v>
      </c>
      <c r="K47" s="2">
        <v>0.64767410000000003</v>
      </c>
      <c r="L47" s="2">
        <v>1.2070433</v>
      </c>
      <c r="M47" s="2">
        <v>3.8491896666666601</v>
      </c>
      <c r="N47" s="2">
        <v>12.051111499999999</v>
      </c>
    </row>
    <row r="48" spans="1:14" ht="15.6" x14ac:dyDescent="0.25">
      <c r="A48" s="11"/>
      <c r="B48" s="1" t="s">
        <v>70</v>
      </c>
      <c r="C48" s="2">
        <v>3.7833983000000002E-2</v>
      </c>
      <c r="D48" s="2">
        <v>4.5983002999999897E-2</v>
      </c>
      <c r="E48" s="2">
        <v>0.11405603</v>
      </c>
      <c r="F48" s="2">
        <v>8.1763385714285694E-2</v>
      </c>
      <c r="G48" s="2">
        <v>0.131135433333333</v>
      </c>
      <c r="H48" s="2">
        <v>1.1105210000000001</v>
      </c>
      <c r="I48" s="2">
        <v>1.1105210000000001</v>
      </c>
      <c r="J48" s="2">
        <v>3.6095677999999999E-2</v>
      </c>
      <c r="K48" s="2">
        <v>9.4850339999999894E-2</v>
      </c>
      <c r="L48" s="2">
        <v>0.115883785714285</v>
      </c>
      <c r="M48" s="2">
        <v>0.124041733333333</v>
      </c>
      <c r="N48" s="2">
        <v>8.9829999999999993E-2</v>
      </c>
    </row>
    <row r="49" spans="1:14" ht="15.6" x14ac:dyDescent="0.25">
      <c r="A49" s="11"/>
      <c r="B49" s="1" t="s">
        <v>71</v>
      </c>
      <c r="C49" s="2">
        <v>10</v>
      </c>
      <c r="D49" s="2">
        <v>5</v>
      </c>
      <c r="E49" s="2">
        <v>5</v>
      </c>
      <c r="F49" s="2">
        <v>7</v>
      </c>
      <c r="G49" s="2">
        <v>1.5</v>
      </c>
      <c r="H49" s="2">
        <v>1</v>
      </c>
      <c r="I49" s="2">
        <v>1</v>
      </c>
      <c r="J49" s="2">
        <v>5</v>
      </c>
      <c r="K49" s="2">
        <v>10</v>
      </c>
      <c r="L49" s="2">
        <v>7</v>
      </c>
      <c r="M49" s="2">
        <v>1.5</v>
      </c>
      <c r="N49" s="2">
        <v>1</v>
      </c>
    </row>
    <row r="51" spans="1:14" ht="15.6" x14ac:dyDescent="0.25">
      <c r="A51" s="11" t="s">
        <v>72</v>
      </c>
      <c r="B51" s="1" t="s">
        <v>73</v>
      </c>
      <c r="C51" s="2">
        <v>6.4250214840000002</v>
      </c>
      <c r="D51" s="2">
        <v>6.2436554319999997</v>
      </c>
      <c r="E51" s="2">
        <v>7.2083997399999999</v>
      </c>
      <c r="F51" s="2">
        <v>7.6222079428571403</v>
      </c>
      <c r="G51" s="2">
        <v>13.844305500000001</v>
      </c>
      <c r="H51" s="2">
        <v>22.535957199999999</v>
      </c>
      <c r="I51" s="2">
        <v>22.535957199999999</v>
      </c>
      <c r="J51" s="2">
        <v>11.840978293999999</v>
      </c>
      <c r="K51" s="2">
        <v>12.005176779999999</v>
      </c>
      <c r="L51" s="2">
        <v>12.3037469285714</v>
      </c>
      <c r="M51" s="2">
        <v>18.4767010666666</v>
      </c>
      <c r="N51" s="2">
        <v>25.455566899999901</v>
      </c>
    </row>
    <row r="52" spans="1:14" ht="15.6" x14ac:dyDescent="0.25">
      <c r="A52" s="11"/>
      <c r="B52" s="1" t="s">
        <v>74</v>
      </c>
      <c r="C52" s="2">
        <v>6.39068989</v>
      </c>
      <c r="D52" s="2">
        <v>6.1959471909999904</v>
      </c>
      <c r="E52" s="2">
        <v>7.1292816800000001</v>
      </c>
      <c r="F52" s="2">
        <v>7.5445192714285696</v>
      </c>
      <c r="G52" s="2">
        <v>13.4549985</v>
      </c>
      <c r="H52" s="2">
        <v>22.414650000000002</v>
      </c>
      <c r="I52" s="2">
        <v>22.414650000000002</v>
      </c>
      <c r="J52" s="2">
        <v>11.812964981</v>
      </c>
      <c r="K52" s="2">
        <v>11.831701499999999</v>
      </c>
      <c r="L52" s="2">
        <v>12.2152937142857</v>
      </c>
      <c r="M52" s="2">
        <v>18.244573133333301</v>
      </c>
      <c r="N52" s="2">
        <v>25.3858912</v>
      </c>
    </row>
    <row r="53" spans="1:14" ht="15.6" x14ac:dyDescent="0.25">
      <c r="A53" s="11"/>
      <c r="B53" s="1" t="s">
        <v>75</v>
      </c>
      <c r="C53" s="2">
        <v>6.2154266099999997</v>
      </c>
      <c r="D53" s="2">
        <v>5.9941149009999997</v>
      </c>
      <c r="E53" s="2">
        <v>6.5652380599999898</v>
      </c>
      <c r="F53" s="2">
        <v>6.3194766857142799</v>
      </c>
      <c r="G53" s="2">
        <v>9.7242506333333303</v>
      </c>
      <c r="H53" s="2">
        <v>8.8931479000000007</v>
      </c>
      <c r="I53" s="2">
        <v>8.8931479000000007</v>
      </c>
      <c r="J53" s="2">
        <v>11.592230374</v>
      </c>
      <c r="K53" s="2">
        <v>11.238883599999999</v>
      </c>
      <c r="L53" s="2">
        <v>10.892910071428499</v>
      </c>
      <c r="M53" s="2">
        <v>14.470775199999901</v>
      </c>
      <c r="N53" s="2">
        <v>13.1018436</v>
      </c>
    </row>
    <row r="54" spans="1:14" ht="15.6" x14ac:dyDescent="0.25">
      <c r="A54" s="11"/>
      <c r="B54" s="1" t="s">
        <v>76</v>
      </c>
      <c r="C54" s="2">
        <v>0.17526327999999999</v>
      </c>
      <c r="D54" s="2">
        <v>0.20183229</v>
      </c>
      <c r="E54" s="2">
        <v>0.56404361999999997</v>
      </c>
      <c r="F54" s="2">
        <v>1.2250425857142799</v>
      </c>
      <c r="G54" s="2">
        <v>3.7307478666666598</v>
      </c>
      <c r="H54" s="2">
        <v>13.521502099999999</v>
      </c>
      <c r="I54" s="2">
        <v>13.521502099999999</v>
      </c>
      <c r="J54" s="2">
        <v>0.220734607</v>
      </c>
      <c r="K54" s="2">
        <v>0.59281790000000001</v>
      </c>
      <c r="L54" s="2">
        <v>1.3223836428571401</v>
      </c>
      <c r="M54" s="2">
        <v>3.7737979333333298</v>
      </c>
      <c r="N54" s="2">
        <v>12.284047599999999</v>
      </c>
    </row>
    <row r="55" spans="1:14" ht="15.6" x14ac:dyDescent="0.25">
      <c r="A55" s="11"/>
      <c r="B55" s="1" t="s">
        <v>7</v>
      </c>
      <c r="C55" s="2">
        <v>3.4331594E-2</v>
      </c>
      <c r="D55" s="2">
        <v>4.7708240999999998E-2</v>
      </c>
      <c r="E55" s="2">
        <v>7.9118060000000004E-2</v>
      </c>
      <c r="F55" s="2">
        <v>7.7688671428571401E-2</v>
      </c>
      <c r="G55" s="2">
        <v>0.38930700000000001</v>
      </c>
      <c r="H55" s="2">
        <v>0.1213072</v>
      </c>
      <c r="I55" s="2">
        <v>0.1213072</v>
      </c>
      <c r="J55" s="2">
        <v>2.8013312999999901E-2</v>
      </c>
      <c r="K55" s="2">
        <v>0.17347528000000001</v>
      </c>
      <c r="L55" s="2">
        <v>8.8453214285714205E-2</v>
      </c>
      <c r="M55" s="2">
        <v>0.23212793333333301</v>
      </c>
      <c r="N55" s="2">
        <v>6.9675699999999993E-2</v>
      </c>
    </row>
    <row r="56" spans="1:14" ht="15.6" x14ac:dyDescent="0.25">
      <c r="A56" s="11"/>
      <c r="B56" s="1" t="s">
        <v>71</v>
      </c>
      <c r="C56" s="2">
        <v>10</v>
      </c>
      <c r="D56" s="2">
        <v>8.6379310344827491</v>
      </c>
      <c r="E56" s="2">
        <v>5</v>
      </c>
      <c r="F56" s="2">
        <v>6.3636363636363598</v>
      </c>
      <c r="G56" s="2">
        <v>1.5</v>
      </c>
      <c r="H56" s="2">
        <v>1</v>
      </c>
      <c r="I56" s="2">
        <v>1</v>
      </c>
      <c r="J56" s="2">
        <v>5</v>
      </c>
      <c r="K56" s="2">
        <v>10</v>
      </c>
      <c r="L56" s="2">
        <v>7</v>
      </c>
      <c r="M56" s="2">
        <v>1.5</v>
      </c>
      <c r="N56" s="2">
        <v>1</v>
      </c>
    </row>
    <row r="58" spans="1:14" ht="15.6" x14ac:dyDescent="0.25">
      <c r="A58" s="11" t="s">
        <v>28</v>
      </c>
      <c r="B58" s="1" t="s">
        <v>56</v>
      </c>
      <c r="C58" s="2">
        <v>6.4926837910000001</v>
      </c>
      <c r="D58" s="2">
        <v>6.0244943910000002</v>
      </c>
      <c r="E58" s="2">
        <v>6.82160425</v>
      </c>
      <c r="F58" s="2">
        <v>9.3521996285714195</v>
      </c>
      <c r="G58" s="2">
        <v>12.278983999999999</v>
      </c>
      <c r="H58" s="2">
        <v>19.577783199999999</v>
      </c>
      <c r="I58" s="2">
        <v>19.577783199999999</v>
      </c>
      <c r="J58" s="2">
        <v>11.5889545549999</v>
      </c>
      <c r="K58" s="2">
        <v>11.183725039999899</v>
      </c>
      <c r="L58" s="2">
        <v>12.7008925</v>
      </c>
      <c r="M58" s="2">
        <v>17.5668260333333</v>
      </c>
      <c r="N58" s="2">
        <v>24.578052499999998</v>
      </c>
    </row>
    <row r="59" spans="1:14" ht="15.6" x14ac:dyDescent="0.25">
      <c r="A59" s="11"/>
      <c r="B59" s="1" t="s">
        <v>5</v>
      </c>
      <c r="C59" s="2">
        <v>6.4642517000000002</v>
      </c>
      <c r="D59" s="2">
        <v>5.9848509429999996</v>
      </c>
      <c r="E59" s="2">
        <v>6.7682144400000004</v>
      </c>
      <c r="F59" s="2">
        <v>9.2744468142857102</v>
      </c>
      <c r="G59" s="2">
        <v>12.178139366666599</v>
      </c>
      <c r="H59" s="2">
        <v>19.505740199999899</v>
      </c>
      <c r="I59" s="2">
        <v>19.505740199999899</v>
      </c>
      <c r="J59" s="2">
        <v>11.560220652</v>
      </c>
      <c r="K59" s="2">
        <v>11.0676223</v>
      </c>
      <c r="L59" s="2">
        <v>12.589401514285701</v>
      </c>
      <c r="M59" s="2">
        <v>17.3773779666666</v>
      </c>
      <c r="N59" s="2">
        <v>24.508652699999999</v>
      </c>
    </row>
    <row r="60" spans="1:14" ht="15.6" x14ac:dyDescent="0.25">
      <c r="A60" s="11"/>
      <c r="B60" s="1" t="s">
        <v>77</v>
      </c>
      <c r="C60" s="2">
        <v>6.2823502699999896</v>
      </c>
      <c r="D60" s="2">
        <v>5.7577486550000003</v>
      </c>
      <c r="E60" s="2">
        <v>6.2516785599999896</v>
      </c>
      <c r="F60" s="2">
        <v>8.3734042714285692</v>
      </c>
      <c r="G60" s="2">
        <v>8.53831106666666</v>
      </c>
      <c r="H60" s="2">
        <v>7.1575984999999998</v>
      </c>
      <c r="I60" s="2">
        <v>7.1575984999999998</v>
      </c>
      <c r="J60" s="2">
        <v>11.351150821999999</v>
      </c>
      <c r="K60" s="2">
        <v>10.457298199999901</v>
      </c>
      <c r="L60" s="2">
        <v>11.261385828571401</v>
      </c>
      <c r="M60" s="2">
        <v>13.7295273333333</v>
      </c>
      <c r="N60" s="2">
        <v>12.4074533</v>
      </c>
    </row>
    <row r="61" spans="1:14" ht="15.6" x14ac:dyDescent="0.25">
      <c r="A61" s="11"/>
      <c r="B61" s="1" t="s">
        <v>78</v>
      </c>
      <c r="C61" s="2">
        <v>0.18190143</v>
      </c>
      <c r="D61" s="2">
        <v>0.22710228800000001</v>
      </c>
      <c r="E61" s="2">
        <v>0.51653587999999995</v>
      </c>
      <c r="F61" s="2">
        <v>0.90104254285714203</v>
      </c>
      <c r="G61" s="2">
        <v>3.6398283</v>
      </c>
      <c r="H61" s="2">
        <v>12.348141699999999</v>
      </c>
      <c r="I61" s="2">
        <v>12.348141699999999</v>
      </c>
      <c r="J61" s="2">
        <v>0.20906982999999901</v>
      </c>
      <c r="K61" s="2">
        <v>0.61032409999999904</v>
      </c>
      <c r="L61" s="2">
        <v>1.32801568571428</v>
      </c>
      <c r="M61" s="2">
        <v>3.6478506333333298</v>
      </c>
      <c r="N61" s="2">
        <v>12.1011994</v>
      </c>
    </row>
    <row r="62" spans="1:14" ht="15.6" x14ac:dyDescent="0.25">
      <c r="A62" s="11"/>
      <c r="B62" s="1" t="s">
        <v>79</v>
      </c>
      <c r="C62" s="2">
        <v>2.8432091E-2</v>
      </c>
      <c r="D62" s="2">
        <v>3.9643447999999998E-2</v>
      </c>
      <c r="E62" s="2">
        <v>5.3389809999999899E-2</v>
      </c>
      <c r="F62" s="2">
        <v>7.7752814285714206E-2</v>
      </c>
      <c r="G62" s="2">
        <v>0.100844633333333</v>
      </c>
      <c r="H62" s="2">
        <v>7.2042999999999996E-2</v>
      </c>
      <c r="I62" s="2">
        <v>7.2042999999999996E-2</v>
      </c>
      <c r="J62" s="2">
        <v>2.8733902999999901E-2</v>
      </c>
      <c r="K62" s="2">
        <v>0.11610274</v>
      </c>
      <c r="L62" s="2">
        <v>0.11149098571428501</v>
      </c>
      <c r="M62" s="2">
        <v>0.189448066666666</v>
      </c>
      <c r="N62" s="2">
        <v>6.9399799999999998E-2</v>
      </c>
    </row>
    <row r="63" spans="1:14" ht="15.6" x14ac:dyDescent="0.25">
      <c r="A63" s="11"/>
      <c r="B63" s="1" t="s">
        <v>11</v>
      </c>
      <c r="C63" s="2">
        <v>10</v>
      </c>
      <c r="D63" s="2">
        <v>10</v>
      </c>
      <c r="E63" s="2">
        <v>5</v>
      </c>
      <c r="F63" s="2">
        <v>3.5</v>
      </c>
      <c r="G63" s="2">
        <v>1.5</v>
      </c>
      <c r="H63" s="2">
        <v>1</v>
      </c>
      <c r="I63" s="2">
        <v>1</v>
      </c>
      <c r="J63" s="2">
        <v>5</v>
      </c>
      <c r="K63" s="2">
        <v>10</v>
      </c>
      <c r="L63" s="2">
        <v>7</v>
      </c>
      <c r="M63" s="2">
        <v>1.5</v>
      </c>
      <c r="N63" s="2">
        <v>1</v>
      </c>
    </row>
    <row r="65" spans="1:14" ht="15.6" x14ac:dyDescent="0.25">
      <c r="A65" s="11" t="s">
        <v>80</v>
      </c>
      <c r="B65" s="1" t="s">
        <v>56</v>
      </c>
      <c r="C65" s="2">
        <v>6.5265188509999996</v>
      </c>
      <c r="D65" s="2">
        <v>6.0504216099999999</v>
      </c>
      <c r="E65" s="2">
        <v>6.5375664899999997</v>
      </c>
      <c r="F65" s="2">
        <v>9.1903714857142802</v>
      </c>
      <c r="G65" s="2">
        <v>12.4024132333333</v>
      </c>
      <c r="H65" s="2">
        <v>19.966237100000001</v>
      </c>
      <c r="I65" s="2">
        <v>19.966237100000001</v>
      </c>
      <c r="J65" s="2">
        <v>11.598909404999899</v>
      </c>
      <c r="K65" s="2">
        <v>11.11100748</v>
      </c>
      <c r="L65" s="2">
        <v>13.085767085714201</v>
      </c>
      <c r="M65" s="2">
        <v>18.633339800000002</v>
      </c>
      <c r="N65" s="2">
        <v>24.8097417</v>
      </c>
    </row>
    <row r="66" spans="1:14" ht="15.6" x14ac:dyDescent="0.25">
      <c r="A66" s="11"/>
      <c r="B66" s="1" t="s">
        <v>81</v>
      </c>
      <c r="C66" s="2">
        <v>6.4948852600000002</v>
      </c>
      <c r="D66" s="2">
        <v>6.0152769499999996</v>
      </c>
      <c r="E66" s="2">
        <v>6.4904490499999996</v>
      </c>
      <c r="F66" s="2">
        <v>9.1077042714285703</v>
      </c>
      <c r="G66" s="2">
        <v>12.1250592666666</v>
      </c>
      <c r="H66" s="2">
        <v>19.859470200000001</v>
      </c>
      <c r="I66" s="2">
        <v>19.859470200000001</v>
      </c>
      <c r="J66" s="2">
        <v>11.574771407</v>
      </c>
      <c r="K66" s="2">
        <v>11.049391</v>
      </c>
      <c r="L66" s="2">
        <v>12.3126894857142</v>
      </c>
      <c r="M66" s="2">
        <v>18.439034233333299</v>
      </c>
      <c r="N66" s="2">
        <v>24.736587100000001</v>
      </c>
    </row>
    <row r="67" spans="1:14" ht="15.6" x14ac:dyDescent="0.25">
      <c r="A67" s="11"/>
      <c r="B67" s="1" t="s">
        <v>82</v>
      </c>
      <c r="C67" s="2">
        <v>6.2492369099999996</v>
      </c>
      <c r="D67" s="2">
        <v>5.7721164819999897</v>
      </c>
      <c r="E67" s="2">
        <v>5.9199662200000001</v>
      </c>
      <c r="F67" s="2">
        <v>7.56696401428571</v>
      </c>
      <c r="G67" s="2">
        <v>8.4350982999999999</v>
      </c>
      <c r="H67" s="2">
        <v>7.6957985999999998</v>
      </c>
      <c r="I67" s="2">
        <v>7.6957985999999998</v>
      </c>
      <c r="J67" s="2">
        <v>11.311627682999999</v>
      </c>
      <c r="K67" s="2">
        <v>10.448714499999999</v>
      </c>
      <c r="L67" s="2">
        <v>11.056175</v>
      </c>
      <c r="M67" s="2">
        <v>14.2042599666666</v>
      </c>
      <c r="N67" s="2">
        <v>12.211058599999999</v>
      </c>
    </row>
    <row r="68" spans="1:14" ht="15.6" x14ac:dyDescent="0.25">
      <c r="A68" s="11"/>
      <c r="B68" s="1" t="s">
        <v>59</v>
      </c>
      <c r="C68" s="2">
        <v>0.24564834999999999</v>
      </c>
      <c r="D68" s="2">
        <v>0.24316046799999999</v>
      </c>
      <c r="E68" s="2">
        <v>0.57048283</v>
      </c>
      <c r="F68" s="2">
        <v>1.5407402571428499</v>
      </c>
      <c r="G68" s="2">
        <v>3.6899609666666602</v>
      </c>
      <c r="H68" s="2">
        <v>12.163671599999899</v>
      </c>
      <c r="I68" s="2">
        <v>12.163671599999899</v>
      </c>
      <c r="J68" s="2">
        <v>0.26314372399999902</v>
      </c>
      <c r="K68" s="2">
        <v>0.60067649999999995</v>
      </c>
      <c r="L68" s="2">
        <v>1.25651448571428</v>
      </c>
      <c r="M68" s="2">
        <v>4.2347742666666601</v>
      </c>
      <c r="N68" s="2">
        <v>12.5255285</v>
      </c>
    </row>
    <row r="69" spans="1:14" ht="15.6" x14ac:dyDescent="0.25">
      <c r="A69" s="11"/>
      <c r="B69" s="1" t="s">
        <v>79</v>
      </c>
      <c r="C69" s="2">
        <v>3.1633591000000003E-2</v>
      </c>
      <c r="D69" s="2">
        <v>3.5144660000000001E-2</v>
      </c>
      <c r="E69" s="2">
        <v>4.7117439999999997E-2</v>
      </c>
      <c r="F69" s="2">
        <v>8.2667214285714205E-2</v>
      </c>
      <c r="G69" s="2">
        <v>0.27735396666666601</v>
      </c>
      <c r="H69" s="2">
        <v>0.1067669</v>
      </c>
      <c r="I69" s="2">
        <v>0.1067669</v>
      </c>
      <c r="J69" s="2">
        <v>2.4137998000000001E-2</v>
      </c>
      <c r="K69" s="2">
        <v>6.1616480000000001E-2</v>
      </c>
      <c r="L69" s="2">
        <v>0.77307760000000003</v>
      </c>
      <c r="M69" s="2">
        <v>0.19430556666666601</v>
      </c>
      <c r="N69" s="2">
        <v>7.31546E-2</v>
      </c>
    </row>
    <row r="70" spans="1:14" ht="15.6" x14ac:dyDescent="0.25">
      <c r="A70" s="11"/>
      <c r="B70" s="1" t="s">
        <v>11</v>
      </c>
      <c r="C70" s="2">
        <v>10</v>
      </c>
      <c r="D70" s="2">
        <v>10</v>
      </c>
      <c r="E70" s="2">
        <v>6.7333333333333298</v>
      </c>
      <c r="F70" s="2">
        <v>3.5</v>
      </c>
      <c r="G70" s="2">
        <v>1.5</v>
      </c>
      <c r="H70" s="2">
        <v>1</v>
      </c>
      <c r="I70" s="2">
        <v>1</v>
      </c>
      <c r="J70" s="2">
        <v>5</v>
      </c>
      <c r="K70" s="2">
        <v>10</v>
      </c>
      <c r="L70" s="2">
        <v>7</v>
      </c>
      <c r="M70" s="2">
        <v>1.5</v>
      </c>
      <c r="N70" s="2">
        <v>1</v>
      </c>
    </row>
    <row r="72" spans="1:14" ht="15.6" x14ac:dyDescent="0.25">
      <c r="A72" s="11" t="s">
        <v>83</v>
      </c>
      <c r="B72" s="1" t="s">
        <v>56</v>
      </c>
      <c r="C72" s="2">
        <v>6.3921533500000001</v>
      </c>
      <c r="D72" s="2">
        <v>6.171494128</v>
      </c>
      <c r="E72" s="2">
        <v>6.8206221300000003</v>
      </c>
      <c r="F72" s="2">
        <v>9.3550920571428495</v>
      </c>
      <c r="G72" s="2">
        <v>13.0616982666666</v>
      </c>
      <c r="H72" s="2">
        <v>20.689040200000001</v>
      </c>
      <c r="I72" s="2">
        <v>20.689040200000001</v>
      </c>
      <c r="J72" s="2">
        <v>11.580872541</v>
      </c>
      <c r="K72" s="2">
        <v>10.95817592</v>
      </c>
      <c r="L72" s="2">
        <v>12.195253457142799</v>
      </c>
      <c r="M72" s="2">
        <v>18.7110405666666</v>
      </c>
      <c r="N72" s="2">
        <v>25.198430399999999</v>
      </c>
    </row>
    <row r="73" spans="1:14" ht="15.6" x14ac:dyDescent="0.25">
      <c r="A73" s="11"/>
      <c r="B73" s="1" t="s">
        <v>5</v>
      </c>
      <c r="C73" s="2">
        <v>6.3659886399999897</v>
      </c>
      <c r="D73" s="2">
        <v>6.1381968359999997</v>
      </c>
      <c r="E73" s="2">
        <v>6.7473113299999996</v>
      </c>
      <c r="F73" s="2">
        <v>9.2809857571428491</v>
      </c>
      <c r="G73" s="2">
        <v>12.9633021</v>
      </c>
      <c r="H73" s="2">
        <v>20.608336000000001</v>
      </c>
      <c r="I73" s="2">
        <v>20.608336000000001</v>
      </c>
      <c r="J73" s="2">
        <v>11.557906852</v>
      </c>
      <c r="K73" s="2">
        <v>10.8877273</v>
      </c>
      <c r="L73" s="2">
        <v>12.0796501142857</v>
      </c>
      <c r="M73" s="2">
        <v>18.351192366666599</v>
      </c>
      <c r="N73" s="2">
        <v>25.1129912</v>
      </c>
    </row>
    <row r="74" spans="1:14" ht="15.6" x14ac:dyDescent="0.25">
      <c r="A74" s="11"/>
      <c r="B74" s="1" t="s">
        <v>77</v>
      </c>
      <c r="C74" s="2">
        <v>6.1942689800000004</v>
      </c>
      <c r="D74" s="2">
        <v>5.8685553370000001</v>
      </c>
      <c r="E74" s="2">
        <v>6.2527459900000002</v>
      </c>
      <c r="F74" s="2">
        <v>8.1334781714285693</v>
      </c>
      <c r="G74" s="2">
        <v>8.9782755333333295</v>
      </c>
      <c r="H74" s="2">
        <v>8.1351993</v>
      </c>
      <c r="I74" s="2">
        <v>8.1351993</v>
      </c>
      <c r="J74" s="2">
        <v>11.282050610999899</v>
      </c>
      <c r="K74" s="2">
        <v>10.368761900000001</v>
      </c>
      <c r="L74" s="2">
        <v>10.9345384571428</v>
      </c>
      <c r="M74" s="2">
        <v>14.188033000000001</v>
      </c>
      <c r="N74" s="2">
        <v>12.700073400000001</v>
      </c>
    </row>
    <row r="75" spans="1:14" ht="15.6" x14ac:dyDescent="0.25">
      <c r="A75" s="11"/>
      <c r="B75" s="1" t="s">
        <v>53</v>
      </c>
      <c r="C75" s="2">
        <v>0.17171966</v>
      </c>
      <c r="D75" s="2">
        <v>0.26964149900000001</v>
      </c>
      <c r="E75" s="2">
        <v>0.49456534000000002</v>
      </c>
      <c r="F75" s="2">
        <v>1.14750758571428</v>
      </c>
      <c r="G75" s="2">
        <v>3.9850265666666602</v>
      </c>
      <c r="H75" s="2">
        <v>12.4731367</v>
      </c>
      <c r="I75" s="2">
        <v>12.4731367</v>
      </c>
      <c r="J75" s="2">
        <v>0.275856241</v>
      </c>
      <c r="K75" s="2">
        <v>0.51896540000000002</v>
      </c>
      <c r="L75" s="2">
        <v>1.1451116571428499</v>
      </c>
      <c r="M75" s="2">
        <v>4.16315936666666</v>
      </c>
      <c r="N75" s="2">
        <v>12.412917800000001</v>
      </c>
    </row>
    <row r="76" spans="1:14" ht="15.6" x14ac:dyDescent="0.25">
      <c r="A76" s="11"/>
      <c r="B76" s="1" t="s">
        <v>7</v>
      </c>
      <c r="C76" s="2">
        <v>2.6164710000000001E-2</v>
      </c>
      <c r="D76" s="2">
        <v>3.3297291999999999E-2</v>
      </c>
      <c r="E76" s="2">
        <v>7.3310799999999995E-2</v>
      </c>
      <c r="F76" s="2">
        <v>7.41063E-2</v>
      </c>
      <c r="G76" s="2">
        <v>9.8396166666666604E-2</v>
      </c>
      <c r="H76" s="2">
        <v>8.0704200000000004E-2</v>
      </c>
      <c r="I76" s="2">
        <v>8.0704200000000004E-2</v>
      </c>
      <c r="J76" s="2">
        <v>2.29656889999999E-2</v>
      </c>
      <c r="K76" s="2">
        <v>7.0448619999999906E-2</v>
      </c>
      <c r="L76" s="2">
        <v>0.11560334285714199</v>
      </c>
      <c r="M76" s="2">
        <v>0.35984820000000001</v>
      </c>
      <c r="N76" s="2">
        <v>8.5439199999999896E-2</v>
      </c>
    </row>
    <row r="77" spans="1:14" ht="15.6" x14ac:dyDescent="0.25">
      <c r="A77" s="11"/>
      <c r="B77" s="1" t="s">
        <v>11</v>
      </c>
      <c r="C77" s="2">
        <v>10</v>
      </c>
      <c r="D77" s="2">
        <v>9.8118811881188108</v>
      </c>
      <c r="E77" s="2">
        <v>9.9</v>
      </c>
      <c r="F77" s="2">
        <v>3.3333333333333299</v>
      </c>
      <c r="G77" s="2">
        <v>1.5</v>
      </c>
      <c r="H77" s="2">
        <v>1</v>
      </c>
      <c r="I77" s="2">
        <v>1</v>
      </c>
      <c r="J77" s="2">
        <v>5</v>
      </c>
      <c r="K77" s="2">
        <v>10</v>
      </c>
      <c r="L77" s="2">
        <v>6.8</v>
      </c>
      <c r="M77" s="2">
        <v>1.5</v>
      </c>
      <c r="N77" s="2">
        <v>1</v>
      </c>
    </row>
  </sheetData>
  <mergeCells count="15">
    <mergeCell ref="A58:A63"/>
    <mergeCell ref="A65:A70"/>
    <mergeCell ref="A72:A77"/>
    <mergeCell ref="A4:N4"/>
    <mergeCell ref="A16:A21"/>
    <mergeCell ref="A23:A28"/>
    <mergeCell ref="A30:A35"/>
    <mergeCell ref="A37:A42"/>
    <mergeCell ref="A44:A49"/>
    <mergeCell ref="A51:A56"/>
    <mergeCell ref="A2:B3"/>
    <mergeCell ref="C2:H2"/>
    <mergeCell ref="I2:N2"/>
    <mergeCell ref="A5:A7"/>
    <mergeCell ref="A9:A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zoomScaleNormal="100" workbookViewId="0">
      <selection activeCell="P44" sqref="P44:P46"/>
    </sheetView>
  </sheetViews>
  <sheetFormatPr defaultRowHeight="13.8" x14ac:dyDescent="0.25"/>
  <cols>
    <col min="1" max="1" width="15" style="5" customWidth="1"/>
    <col min="2" max="2" width="11.44140625" style="5" customWidth="1"/>
    <col min="3" max="3" width="9.109375" style="5" bestFit="1" customWidth="1"/>
    <col min="4" max="8" width="8.88671875" style="5"/>
    <col min="9" max="9" width="9.109375" style="5" bestFit="1" customWidth="1"/>
    <col min="10" max="16384" width="8.88671875" style="5"/>
  </cols>
  <sheetData>
    <row r="2" spans="1:14" ht="15.6" x14ac:dyDescent="0.25">
      <c r="A2" s="11" t="s">
        <v>35</v>
      </c>
      <c r="B2" s="11"/>
      <c r="C2" s="19" t="s">
        <v>0</v>
      </c>
      <c r="D2" s="19"/>
      <c r="E2" s="19"/>
      <c r="F2" s="19"/>
      <c r="G2" s="19"/>
      <c r="H2" s="19"/>
      <c r="I2" s="19" t="s">
        <v>1</v>
      </c>
      <c r="J2" s="19"/>
      <c r="K2" s="19"/>
      <c r="L2" s="19"/>
      <c r="M2" s="19"/>
      <c r="N2" s="19"/>
    </row>
    <row r="3" spans="1:14" ht="15.6" x14ac:dyDescent="0.25">
      <c r="A3" s="11"/>
      <c r="B3" s="11"/>
      <c r="C3" s="1" t="s">
        <v>2</v>
      </c>
      <c r="D3" s="1" t="s">
        <v>18</v>
      </c>
      <c r="E3" s="1" t="s">
        <v>3</v>
      </c>
      <c r="F3" s="1" t="s">
        <v>36</v>
      </c>
      <c r="G3" s="1" t="s">
        <v>37</v>
      </c>
      <c r="H3" s="1" t="s">
        <v>22</v>
      </c>
      <c r="I3" s="1" t="s">
        <v>2</v>
      </c>
      <c r="J3" s="1" t="s">
        <v>18</v>
      </c>
      <c r="K3" s="1" t="s">
        <v>3</v>
      </c>
      <c r="L3" s="1" t="s">
        <v>36</v>
      </c>
      <c r="M3" s="1" t="s">
        <v>37</v>
      </c>
      <c r="N3" s="1" t="s">
        <v>22</v>
      </c>
    </row>
    <row r="4" spans="1:14" ht="15.6" x14ac:dyDescent="0.25">
      <c r="A4" s="11" t="s">
        <v>38</v>
      </c>
      <c r="B4" s="11"/>
      <c r="C4" s="2">
        <f>100/('BFT-SMaRt'!C5*2*'BFT-SMaRt'!C6)</f>
        <v>3.2368498827916102E-3</v>
      </c>
      <c r="D4" s="2">
        <f>100/('BFT-SMaRt'!D5*2*'BFT-SMaRt'!D6)</f>
        <v>3.2150593689487259E-3</v>
      </c>
      <c r="E4" s="2">
        <f>100/('BFT-SMaRt'!E5*2*'BFT-SMaRt'!E6)</f>
        <v>3.0641209927397314E-2</v>
      </c>
      <c r="F4" s="2">
        <f>100/('BFT-SMaRt'!F5*2*'BFT-SMaRt'!F6)</f>
        <v>2.974879326459523E-2</v>
      </c>
      <c r="G4" s="2">
        <f>100/('BFT-SMaRt'!G5*2*'BFT-SMaRt'!G6)</f>
        <v>2.810974502760058E-2</v>
      </c>
      <c r="H4" s="2">
        <f>100/('BFT-SMaRt'!H5*2*'BFT-SMaRt'!H6)</f>
        <v>2.8998459790885868E-2</v>
      </c>
      <c r="I4" s="2">
        <f>100/('BFT-SMaRt'!I5*2*'BFT-SMaRt'!I6)</f>
        <v>1.6413243723234689E-3</v>
      </c>
      <c r="J4" s="2">
        <f>100/('BFT-SMaRt'!J5*2*'BFT-SMaRt'!J6)</f>
        <v>1.6369084622142917E-3</v>
      </c>
      <c r="K4" s="2">
        <f>100/('BFT-SMaRt'!K5*2*'BFT-SMaRt'!K6)</f>
        <v>1.6008226189453693E-2</v>
      </c>
      <c r="L4" s="2">
        <f>100/('BFT-SMaRt'!L5*2*'BFT-SMaRt'!L6)</f>
        <v>1.5672045354633461E-2</v>
      </c>
      <c r="M4" s="2">
        <f>100/('BFT-SMaRt'!M5*2*'BFT-SMaRt'!M6)</f>
        <v>1.5282904481151622E-2</v>
      </c>
      <c r="N4" s="2">
        <f>100/('BFT-SMaRt'!N5*2*'BFT-SMaRt'!N6)</f>
        <v>1.6892531702237049E-2</v>
      </c>
    </row>
    <row r="5" spans="1:14" ht="15.6" x14ac:dyDescent="0.2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ht="15.6" x14ac:dyDescent="0.25">
      <c r="A6" s="11" t="s">
        <v>39</v>
      </c>
      <c r="B6" s="6">
        <v>1</v>
      </c>
      <c r="C6" s="2">
        <f>'BFT-SMaRt'!C10+'BFT-SMaRt'!C11</f>
        <v>20.060412950999901</v>
      </c>
      <c r="D6" s="2">
        <f>'BFT-SMaRt'!D10+'BFT-SMaRt'!D11</f>
        <v>19.74604652899999</v>
      </c>
      <c r="E6" s="2">
        <f>'BFT-SMaRt'!E10+'BFT-SMaRt'!E11</f>
        <v>11.50760079</v>
      </c>
      <c r="F6" s="2">
        <f>'BFT-SMaRt'!F10+'BFT-SMaRt'!F11</f>
        <v>12.153116000000001</v>
      </c>
      <c r="G6" s="2">
        <f>'BFT-SMaRt'!G10+'BFT-SMaRt'!G11</f>
        <v>13.2271311666666</v>
      </c>
      <c r="H6" s="2">
        <f>'BFT-SMaRt'!H10+'BFT-SMaRt'!H11</f>
        <v>18.411013000000001</v>
      </c>
      <c r="I6" s="2">
        <f>'BFT-SMaRt'!I10+'BFT-SMaRt'!I11</f>
        <v>39.288987730999999</v>
      </c>
      <c r="J6" s="2">
        <f>'BFT-SMaRt'!J10+'BFT-SMaRt'!J11</f>
        <v>39.409316663999903</v>
      </c>
      <c r="K6" s="2">
        <f>'BFT-SMaRt'!K10+'BFT-SMaRt'!K11</f>
        <v>21.437312370000001</v>
      </c>
      <c r="L6" s="2">
        <f>'BFT-SMaRt'!L10+'BFT-SMaRt'!L11</f>
        <v>21.866630128571401</v>
      </c>
      <c r="M6" s="2">
        <f>'BFT-SMaRt'!M10+'BFT-SMaRt'!M11</f>
        <v>23.722523800000001</v>
      </c>
      <c r="N6" s="2">
        <f>'BFT-SMaRt'!N10+'BFT-SMaRt'!N11</f>
        <v>27.111329899999902</v>
      </c>
    </row>
    <row r="7" spans="1:14" ht="15.6" x14ac:dyDescent="0.25">
      <c r="A7" s="11"/>
      <c r="B7" s="6">
        <v>2</v>
      </c>
      <c r="C7" s="2">
        <f>'BFT-SMaRt'!C19+'BFT-SMaRt'!C20</f>
        <v>19.047368757000001</v>
      </c>
      <c r="D7" s="2">
        <f>'BFT-SMaRt'!D19+'BFT-SMaRt'!D20</f>
        <v>19.412273165999999</v>
      </c>
      <c r="E7" s="2">
        <f>'BFT-SMaRt'!E19+'BFT-SMaRt'!E20</f>
        <v>11.086314439999899</v>
      </c>
      <c r="F7" s="2">
        <f>'BFT-SMaRt'!F19+'BFT-SMaRt'!F20</f>
        <v>11.646240157142801</v>
      </c>
      <c r="G7" s="2">
        <f>'BFT-SMaRt'!G19+'BFT-SMaRt'!G20</f>
        <v>13.3122203333333</v>
      </c>
      <c r="H7" s="2">
        <f>'BFT-SMaRt'!H19+'BFT-SMaRt'!H20</f>
        <v>16.200035400000001</v>
      </c>
      <c r="I7" s="2">
        <f>'BFT-SMaRt'!I19+'BFT-SMaRt'!I20</f>
        <v>39.143683785999997</v>
      </c>
      <c r="J7" s="2">
        <f>'BFT-SMaRt'!J19+'BFT-SMaRt'!J20</f>
        <v>39.006722371999999</v>
      </c>
      <c r="K7" s="2">
        <f>'BFT-SMaRt'!K19+'BFT-SMaRt'!K20</f>
        <v>21.00975661</v>
      </c>
      <c r="L7" s="2">
        <f>'BFT-SMaRt'!L19+'BFT-SMaRt'!L20</f>
        <v>21.372560071428499</v>
      </c>
      <c r="M7" s="2">
        <f>'BFT-SMaRt'!M19+'BFT-SMaRt'!M20</f>
        <v>22.6012980333333</v>
      </c>
      <c r="N7" s="2">
        <f>'BFT-SMaRt'!N19+'BFT-SMaRt'!N20</f>
        <v>25.1403958</v>
      </c>
    </row>
    <row r="8" spans="1:14" ht="15.6" x14ac:dyDescent="0.25">
      <c r="A8" s="11"/>
      <c r="B8" s="6">
        <v>3</v>
      </c>
      <c r="C8" s="2">
        <f>'BFT-SMaRt'!C28+'BFT-SMaRt'!C29</f>
        <v>19.044431311</v>
      </c>
      <c r="D8" s="2">
        <f>'BFT-SMaRt'!D28+'BFT-SMaRt'!D29</f>
        <v>19.255617271999999</v>
      </c>
      <c r="E8" s="2">
        <f>'BFT-SMaRt'!E28+'BFT-SMaRt'!E29</f>
        <v>10.784616209999999</v>
      </c>
      <c r="F8" s="2">
        <f>'BFT-SMaRt'!F28+'BFT-SMaRt'!F29</f>
        <v>11.5123594714285</v>
      </c>
      <c r="G8" s="2">
        <f>'BFT-SMaRt'!G28+'BFT-SMaRt'!G29</f>
        <v>13.3004862333333</v>
      </c>
      <c r="H8" s="2">
        <f>'BFT-SMaRt'!H28+'BFT-SMaRt'!H29</f>
        <v>17.685729299999998</v>
      </c>
      <c r="I8" s="2">
        <f>'BFT-SMaRt'!I28+'BFT-SMaRt'!I29</f>
        <v>39.079462020000001</v>
      </c>
      <c r="J8" s="2">
        <f>'BFT-SMaRt'!J28+'BFT-SMaRt'!J29</f>
        <v>38.832946475999904</v>
      </c>
      <c r="K8" s="2">
        <f>'BFT-SMaRt'!K28+'BFT-SMaRt'!K29</f>
        <v>20.876763180000001</v>
      </c>
      <c r="L8" s="2">
        <f>'BFT-SMaRt'!L28+'BFT-SMaRt'!L29</f>
        <v>21.327296114285701</v>
      </c>
      <c r="M8" s="2">
        <f>'BFT-SMaRt'!M28+'BFT-SMaRt'!M29</f>
        <v>22.266009499999999</v>
      </c>
      <c r="N8" s="2">
        <f>'BFT-SMaRt'!N28+'BFT-SMaRt'!N29</f>
        <v>25.737113399999998</v>
      </c>
    </row>
    <row r="9" spans="1:14" ht="15.6" x14ac:dyDescent="0.25">
      <c r="A9" s="11"/>
      <c r="B9" s="6">
        <v>4</v>
      </c>
      <c r="C9" s="2">
        <f>'BFT-SMaRt'!C37+'BFT-SMaRt'!C38</f>
        <v>19.040217712</v>
      </c>
      <c r="D9" s="2">
        <f>'BFT-SMaRt'!D37+'BFT-SMaRt'!D38</f>
        <v>19.278454245999999</v>
      </c>
      <c r="E9" s="2">
        <f>'BFT-SMaRt'!E37+'BFT-SMaRt'!E38</f>
        <v>11.02369977</v>
      </c>
      <c r="F9" s="2">
        <f>'BFT-SMaRt'!F37+'BFT-SMaRt'!F38</f>
        <v>11.6096190285714</v>
      </c>
      <c r="G9" s="2">
        <f>'BFT-SMaRt'!G37+'BFT-SMaRt'!G38</f>
        <v>12.5847924</v>
      </c>
      <c r="H9" s="2">
        <f>'BFT-SMaRt'!H37+'BFT-SMaRt'!H38</f>
        <v>15.7635594</v>
      </c>
      <c r="I9" s="2">
        <f>'BFT-SMaRt'!I37+'BFT-SMaRt'!I38</f>
        <v>39.096651121999997</v>
      </c>
      <c r="J9" s="2">
        <f>'BFT-SMaRt'!J37+'BFT-SMaRt'!J38</f>
        <v>38.918140968000003</v>
      </c>
      <c r="K9" s="2">
        <f>'BFT-SMaRt'!K37+'BFT-SMaRt'!K38</f>
        <v>20.83804129</v>
      </c>
      <c r="L9" s="2">
        <f>'BFT-SMaRt'!L37+'BFT-SMaRt'!L38</f>
        <v>21.211726942857101</v>
      </c>
      <c r="M9" s="2">
        <f>'BFT-SMaRt'!M37+'BFT-SMaRt'!M38</f>
        <v>22.3832123</v>
      </c>
      <c r="N9" s="2">
        <f>'BFT-SMaRt'!N37+'BFT-SMaRt'!N38</f>
        <v>24.372856500000001</v>
      </c>
    </row>
    <row r="10" spans="1:14" ht="15.6" x14ac:dyDescent="0.25">
      <c r="A10" s="11"/>
      <c r="B10" s="6">
        <v>5</v>
      </c>
      <c r="C10" s="2">
        <f>'BFT-SMaRt'!C46+'BFT-SMaRt'!C47</f>
        <v>18.894265699000002</v>
      </c>
      <c r="D10" s="2">
        <f>'BFT-SMaRt'!D46+'BFT-SMaRt'!D47</f>
        <v>19.084138319000001</v>
      </c>
      <c r="E10" s="2">
        <f>'BFT-SMaRt'!E46+'BFT-SMaRt'!E47</f>
        <v>10.829838519999999</v>
      </c>
      <c r="F10" s="2">
        <f>'BFT-SMaRt'!F46+'BFT-SMaRt'!F47</f>
        <v>11.2692996857142</v>
      </c>
      <c r="G10" s="2">
        <f>'BFT-SMaRt'!G46+'BFT-SMaRt'!G47</f>
        <v>12.2597428333333</v>
      </c>
      <c r="H10" s="2">
        <f>'BFT-SMaRt'!H46+'BFT-SMaRt'!H47</f>
        <v>15.060341599999999</v>
      </c>
      <c r="I10" s="2">
        <f>'BFT-SMaRt'!I46+'BFT-SMaRt'!I47</f>
        <v>38.921219688000001</v>
      </c>
      <c r="J10" s="2">
        <f>'BFT-SMaRt'!J46+'BFT-SMaRt'!J47</f>
        <v>39.081855668000003</v>
      </c>
      <c r="K10" s="2">
        <f>'BFT-SMaRt'!K46+'BFT-SMaRt'!K47</f>
        <v>20.84984751</v>
      </c>
      <c r="L10" s="2">
        <f>'BFT-SMaRt'!L46+'BFT-SMaRt'!L47</f>
        <v>21.200531128571399</v>
      </c>
      <c r="M10" s="2">
        <f>'BFT-SMaRt'!M46+'BFT-SMaRt'!M47</f>
        <v>22.166755533333301</v>
      </c>
      <c r="N10" s="2">
        <f>'BFT-SMaRt'!N46+'BFT-SMaRt'!N47</f>
        <v>25.0696248</v>
      </c>
    </row>
    <row r="11" spans="1:14" ht="15.6" x14ac:dyDescent="0.25">
      <c r="A11" s="11"/>
      <c r="B11" s="6">
        <v>6</v>
      </c>
      <c r="C11" s="2">
        <f>'BFT-SMaRt'!C55+'BFT-SMaRt'!C56</f>
        <v>19.134038886999999</v>
      </c>
      <c r="D11" s="2">
        <f>'BFT-SMaRt'!D55+'BFT-SMaRt'!D56</f>
        <v>18.843702866000001</v>
      </c>
      <c r="E11" s="2">
        <f>'BFT-SMaRt'!E55+'BFT-SMaRt'!E56</f>
        <v>10.806206749999999</v>
      </c>
      <c r="F11" s="2">
        <f>'BFT-SMaRt'!F55+'BFT-SMaRt'!F56</f>
        <v>11.2768096142857</v>
      </c>
      <c r="G11" s="2">
        <f>'BFT-SMaRt'!G55+'BFT-SMaRt'!G56</f>
        <v>12.363936033333299</v>
      </c>
      <c r="H11" s="2">
        <f>'BFT-SMaRt'!H55+'BFT-SMaRt'!H56</f>
        <v>15.7380569</v>
      </c>
      <c r="I11" s="2">
        <f>'BFT-SMaRt'!I55+'BFT-SMaRt'!I56</f>
        <v>39.006884900000003</v>
      </c>
      <c r="J11" s="2">
        <f>'BFT-SMaRt'!J55+'BFT-SMaRt'!J56</f>
        <v>39.235125132</v>
      </c>
      <c r="K11" s="2">
        <f>'BFT-SMaRt'!K55+'BFT-SMaRt'!K56</f>
        <v>20.759689689999998</v>
      </c>
      <c r="L11" s="2">
        <f>'BFT-SMaRt'!L55+'BFT-SMaRt'!L56</f>
        <v>21.142031528571401</v>
      </c>
      <c r="M11" s="2">
        <f>'BFT-SMaRt'!M55+'BFT-SMaRt'!M56</f>
        <v>22.407454699999999</v>
      </c>
      <c r="N11" s="2">
        <f>'BFT-SMaRt'!N55+'BFT-SMaRt'!N56</f>
        <v>24.6442832</v>
      </c>
    </row>
    <row r="12" spans="1:14" ht="15.6" x14ac:dyDescent="0.25">
      <c r="A12" s="11"/>
      <c r="B12" s="6">
        <v>7</v>
      </c>
      <c r="C12" s="2">
        <f>'BFT-SMaRt'!C64+'BFT-SMaRt'!C65</f>
        <v>19.067480293999889</v>
      </c>
      <c r="D12" s="2">
        <f>'BFT-SMaRt'!D64+'BFT-SMaRt'!D65</f>
        <v>18.998020253</v>
      </c>
      <c r="E12" s="2">
        <f>'BFT-SMaRt'!E64+'BFT-SMaRt'!E65</f>
        <v>10.744495560000001</v>
      </c>
      <c r="F12" s="2">
        <f>'BFT-SMaRt'!F64+'BFT-SMaRt'!F65</f>
        <v>11.0858911571428</v>
      </c>
      <c r="G12" s="2">
        <f>'BFT-SMaRt'!G64+'BFT-SMaRt'!G65</f>
        <v>12.7040481333333</v>
      </c>
      <c r="H12" s="2">
        <f>'BFT-SMaRt'!H64+'BFT-SMaRt'!H65</f>
        <v>14.3155682</v>
      </c>
      <c r="I12" s="2">
        <f>'BFT-SMaRt'!I64+'BFT-SMaRt'!I65</f>
        <v>39.030058052000001</v>
      </c>
      <c r="J12" s="2">
        <f>'BFT-SMaRt'!J64+'BFT-SMaRt'!J65</f>
        <v>39.145819037999999</v>
      </c>
      <c r="K12" s="2">
        <f>'BFT-SMaRt'!K64+'BFT-SMaRt'!K65</f>
        <v>20.756640669999999</v>
      </c>
      <c r="L12" s="2">
        <f>'BFT-SMaRt'!L64+'BFT-SMaRt'!L65</f>
        <v>21.0082993571428</v>
      </c>
      <c r="M12" s="2">
        <f>'BFT-SMaRt'!M64+'BFT-SMaRt'!M65</f>
        <v>22.187332000000001</v>
      </c>
      <c r="N12" s="2">
        <f>'BFT-SMaRt'!N64+'BFT-SMaRt'!N65</f>
        <v>24.685314699999999</v>
      </c>
    </row>
    <row r="13" spans="1:14" ht="15.6" x14ac:dyDescent="0.25">
      <c r="A13" s="11"/>
      <c r="B13" s="6">
        <v>8</v>
      </c>
      <c r="C13" s="2">
        <f>'BFT-SMaRt'!C73+'BFT-SMaRt'!C74</f>
        <v>18.89977524899999</v>
      </c>
      <c r="D13" s="2">
        <f>'BFT-SMaRt'!D73+'BFT-SMaRt'!D74</f>
        <v>19.176233951999897</v>
      </c>
      <c r="E13" s="2">
        <f>'BFT-SMaRt'!E73+'BFT-SMaRt'!E74</f>
        <v>10.75291045</v>
      </c>
      <c r="F13" s="2">
        <f>'BFT-SMaRt'!F73+'BFT-SMaRt'!F74</f>
        <v>11.059345728571399</v>
      </c>
      <c r="G13" s="2">
        <f>'BFT-SMaRt'!G73+'BFT-SMaRt'!G74</f>
        <v>12.0134677</v>
      </c>
      <c r="H13" s="2">
        <f>'BFT-SMaRt'!H73+'BFT-SMaRt'!H74</f>
        <v>14.4009169</v>
      </c>
      <c r="I13" s="2">
        <f>'BFT-SMaRt'!I73+'BFT-SMaRt'!I74</f>
        <v>39.011381814000003</v>
      </c>
      <c r="J13" s="2">
        <f>'BFT-SMaRt'!J73+'BFT-SMaRt'!J74</f>
        <v>39.136668749999885</v>
      </c>
      <c r="K13" s="2">
        <f>'BFT-SMaRt'!K73+'BFT-SMaRt'!K74</f>
        <v>20.73905027</v>
      </c>
      <c r="L13" s="2">
        <f>'BFT-SMaRt'!L73+'BFT-SMaRt'!L74</f>
        <v>20.955947699999999</v>
      </c>
      <c r="M13" s="2">
        <f>'BFT-SMaRt'!M73+'BFT-SMaRt'!M74</f>
        <v>22.115200099999999</v>
      </c>
      <c r="N13" s="2">
        <f>'BFT-SMaRt'!N73+'BFT-SMaRt'!N74</f>
        <v>24.748374800000001</v>
      </c>
    </row>
    <row r="14" spans="1:14" ht="15.6" x14ac:dyDescent="0.25">
      <c r="A14" s="11"/>
      <c r="B14" s="6">
        <v>9</v>
      </c>
      <c r="C14" s="2">
        <f>'BFT-SMaRt'!C82+'BFT-SMaRt'!C83</f>
        <v>18.939494523</v>
      </c>
      <c r="D14" s="2">
        <f>'BFT-SMaRt'!D82+'BFT-SMaRt'!D83</f>
        <v>18.945893338999902</v>
      </c>
      <c r="E14" s="2">
        <f>'BFT-SMaRt'!E82+'BFT-SMaRt'!E83</f>
        <v>10.767817189999899</v>
      </c>
      <c r="F14" s="2">
        <f>'BFT-SMaRt'!F82+'BFT-SMaRt'!F83</f>
        <v>11.1028124714285</v>
      </c>
      <c r="G14" s="2">
        <f>'BFT-SMaRt'!G82+'BFT-SMaRt'!G83</f>
        <v>12.3392662333333</v>
      </c>
      <c r="H14" s="2">
        <f>'BFT-SMaRt'!H82+'BFT-SMaRt'!H83</f>
        <v>14.5093876</v>
      </c>
      <c r="I14" s="2">
        <f>'BFT-SMaRt'!I82+'BFT-SMaRt'!I83</f>
        <v>39.034584533999997</v>
      </c>
      <c r="J14" s="2">
        <f>'BFT-SMaRt'!J82+'BFT-SMaRt'!J83</f>
        <v>39.135021782000003</v>
      </c>
      <c r="K14" s="2">
        <f>'BFT-SMaRt'!K82+'BFT-SMaRt'!K83</f>
        <v>20.772992769999998</v>
      </c>
      <c r="L14" s="2">
        <f>'BFT-SMaRt'!L82+'BFT-SMaRt'!L83</f>
        <v>21.1778754714285</v>
      </c>
      <c r="M14" s="2">
        <f>'BFT-SMaRt'!M82+'BFT-SMaRt'!M83</f>
        <v>22.1112908333333</v>
      </c>
      <c r="N14" s="2">
        <f>'BFT-SMaRt'!N82+'BFT-SMaRt'!N83</f>
        <v>24.603188399999901</v>
      </c>
    </row>
    <row r="15" spans="1:14" ht="15.6" x14ac:dyDescent="0.25">
      <c r="A15" s="11"/>
      <c r="B15" s="6">
        <v>10</v>
      </c>
      <c r="C15" s="2">
        <f>'BFT-SMaRt'!C91+'BFT-SMaRt'!C92</f>
        <v>19.020318778999901</v>
      </c>
      <c r="D15" s="2">
        <f>'BFT-SMaRt'!D91+'BFT-SMaRt'!D92</f>
        <v>18.872864394</v>
      </c>
      <c r="E15" s="2">
        <f>'BFT-SMaRt'!E91+'BFT-SMaRt'!E92</f>
        <v>10.830429479999999</v>
      </c>
      <c r="F15" s="2">
        <f>'BFT-SMaRt'!F91+'BFT-SMaRt'!F92</f>
        <v>11.5485384714285</v>
      </c>
      <c r="G15" s="2">
        <f>'BFT-SMaRt'!G91+'BFT-SMaRt'!G92</f>
        <v>12.0967496333333</v>
      </c>
      <c r="H15" s="2">
        <f>'BFT-SMaRt'!H91+'BFT-SMaRt'!H92</f>
        <v>14.6461741</v>
      </c>
      <c r="I15" s="2">
        <f>'BFT-SMaRt'!I91+'BFT-SMaRt'!I92</f>
        <v>38.973422887999902</v>
      </c>
      <c r="J15" s="2">
        <f>'BFT-SMaRt'!J91+'BFT-SMaRt'!J92</f>
        <v>39.207610639000002</v>
      </c>
      <c r="K15" s="2">
        <f>'BFT-SMaRt'!K91+'BFT-SMaRt'!K92</f>
        <v>20.756683169999999</v>
      </c>
      <c r="L15" s="2">
        <f>'BFT-SMaRt'!L91+'BFT-SMaRt'!L92</f>
        <v>21.111583528571401</v>
      </c>
      <c r="M15" s="2">
        <f>'BFT-SMaRt'!M91+'BFT-SMaRt'!M92</f>
        <v>22.090890033333299</v>
      </c>
      <c r="N15" s="2">
        <f>'BFT-SMaRt'!N91+'BFT-SMaRt'!N92</f>
        <v>24.501488999999999</v>
      </c>
    </row>
    <row r="16" spans="1:14" ht="15.6" x14ac:dyDescent="0.25">
      <c r="A16" s="7"/>
      <c r="B16" s="7" t="s">
        <v>40</v>
      </c>
      <c r="C16" s="8">
        <f t="shared" ref="C16:N16" si="0">AVERAGE(C6:C15)</f>
        <v>19.11478041619997</v>
      </c>
      <c r="D16" s="8">
        <f t="shared" si="0"/>
        <v>19.161324433599979</v>
      </c>
      <c r="E16" s="8">
        <f t="shared" si="0"/>
        <v>10.913392915999982</v>
      </c>
      <c r="F16" s="8">
        <f t="shared" si="0"/>
        <v>11.42640317857138</v>
      </c>
      <c r="G16" s="8">
        <f t="shared" si="0"/>
        <v>12.620184069999972</v>
      </c>
      <c r="H16" s="8">
        <f t="shared" si="0"/>
        <v>15.673078240000001</v>
      </c>
      <c r="I16" s="8">
        <f t="shared" si="0"/>
        <v>39.058633653499989</v>
      </c>
      <c r="J16" s="8">
        <f t="shared" si="0"/>
        <v>39.110922748899974</v>
      </c>
      <c r="K16" s="8">
        <f t="shared" si="0"/>
        <v>20.879677753000003</v>
      </c>
      <c r="L16" s="8">
        <f t="shared" si="0"/>
        <v>21.237448197142818</v>
      </c>
      <c r="M16" s="8">
        <f t="shared" si="0"/>
        <v>22.405196683333319</v>
      </c>
      <c r="N16" s="8">
        <f t="shared" si="0"/>
        <v>25.061397049999975</v>
      </c>
    </row>
    <row r="19" spans="1:14" ht="15.6" x14ac:dyDescent="0.25">
      <c r="A19" s="11" t="s">
        <v>42</v>
      </c>
      <c r="B19" s="11"/>
      <c r="C19" s="19" t="s">
        <v>0</v>
      </c>
      <c r="D19" s="19"/>
      <c r="E19" s="19"/>
      <c r="F19" s="19"/>
      <c r="G19" s="19"/>
      <c r="H19" s="19"/>
      <c r="I19" s="19" t="s">
        <v>1</v>
      </c>
      <c r="J19" s="19"/>
      <c r="K19" s="19"/>
      <c r="L19" s="19"/>
      <c r="M19" s="19"/>
      <c r="N19" s="19"/>
    </row>
    <row r="20" spans="1:14" ht="15.6" x14ac:dyDescent="0.25">
      <c r="A20" s="11"/>
      <c r="B20" s="11"/>
      <c r="C20" s="1" t="s">
        <v>2</v>
      </c>
      <c r="D20" s="1" t="s">
        <v>18</v>
      </c>
      <c r="E20" s="1" t="s">
        <v>3</v>
      </c>
      <c r="F20" s="1" t="s">
        <v>36</v>
      </c>
      <c r="G20" s="1" t="s">
        <v>37</v>
      </c>
      <c r="H20" s="1" t="s">
        <v>22</v>
      </c>
      <c r="I20" s="1" t="s">
        <v>2</v>
      </c>
      <c r="J20" s="1" t="s">
        <v>18</v>
      </c>
      <c r="K20" s="1" t="s">
        <v>3</v>
      </c>
      <c r="L20" s="1" t="s">
        <v>36</v>
      </c>
      <c r="M20" s="1" t="s">
        <v>37</v>
      </c>
      <c r="N20" s="1" t="s">
        <v>22</v>
      </c>
    </row>
    <row r="21" spans="1:14" ht="15.6" x14ac:dyDescent="0.25">
      <c r="A21" s="11" t="s">
        <v>38</v>
      </c>
      <c r="B21" s="11"/>
      <c r="C21" s="2">
        <f>100/(BFTChain!C5*2*BFTChain!C6)</f>
        <v>4.2502771395759023E-3</v>
      </c>
      <c r="D21" s="2">
        <f>100/(BFTChain!D5*2*BFTChain!D6)</f>
        <v>4.2338607757805829E-3</v>
      </c>
      <c r="E21" s="2">
        <f>100/(BFTChain!E5*2*BFTChain!E6)</f>
        <v>3.9150946300414068E-2</v>
      </c>
      <c r="F21" s="2">
        <f>100/(BFTChain!F5*2*BFTChain!F6)</f>
        <v>3.7481296963999503E-2</v>
      </c>
      <c r="G21" s="2">
        <f>100/(BFTChain!G5*2*BFTChain!G6)</f>
        <v>3.3594071547230535E-2</v>
      </c>
      <c r="H21" s="2">
        <f>100/(BFTChain!H5*2*BFTChain!H6)</f>
        <v>2.8688191477934038E-2</v>
      </c>
      <c r="I21" s="2">
        <f>100/(BFTChain!I5*2*BFTChain!I6)</f>
        <v>2.2937010620712297E-3</v>
      </c>
      <c r="J21" s="2">
        <f>100/(BFTChain!J5*2*BFTChain!J6)</f>
        <v>2.2869236856044224E-3</v>
      </c>
      <c r="K21" s="2">
        <f>100/(BFTChain!K5*2*BFTChain!K6)</f>
        <v>2.2117098639915081E-2</v>
      </c>
      <c r="L21" s="2">
        <f>100/(BFTChain!L5*2*BFTChain!L6)</f>
        <v>2.1852681184736086E-2</v>
      </c>
      <c r="M21" s="2">
        <f>100/(BFTChain!M5*2*BFTChain!M6)</f>
        <v>2.0112245169195426E-2</v>
      </c>
      <c r="N21" s="2">
        <f>100/(BFTChain!N5*2*BFTChain!N6)</f>
        <v>1.8242297853659724E-2</v>
      </c>
    </row>
    <row r="22" spans="1:14" ht="15.6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2"/>
    </row>
    <row r="23" spans="1:14" ht="15.6" x14ac:dyDescent="0.25">
      <c r="A23" s="11" t="s">
        <v>39</v>
      </c>
      <c r="B23" s="6">
        <v>1</v>
      </c>
      <c r="C23" s="2">
        <f>BFTChain!C10</f>
        <v>7.390090571</v>
      </c>
      <c r="D23" s="2">
        <f>BFTChain!D10</f>
        <v>7.6927535379999998</v>
      </c>
      <c r="E23" s="2">
        <f>BFTChain!E10</f>
        <v>9.2992655600000003</v>
      </c>
      <c r="F23" s="2">
        <f>BFTChain!F10</f>
        <v>8.6505516285714208</v>
      </c>
      <c r="G23" s="2">
        <f>BFTChain!G10</f>
        <v>15.244911699999999</v>
      </c>
      <c r="H23" s="2">
        <f>BFTChain!H10</f>
        <v>21.6417559</v>
      </c>
      <c r="I23" s="2">
        <f>BFTChain!I10</f>
        <v>21.6417559</v>
      </c>
      <c r="J23" s="2">
        <f>BFTChain!J10</f>
        <v>12.719390482</v>
      </c>
      <c r="K23" s="2">
        <f>BFTChain!K10</f>
        <v>11.296280869999901</v>
      </c>
      <c r="L23" s="2">
        <f>BFTChain!L10</f>
        <v>14.236756257142799</v>
      </c>
      <c r="M23" s="2">
        <f>BFTChain!M10</f>
        <v>18.493086066666599</v>
      </c>
      <c r="N23" s="2">
        <f>BFTChain!N10</f>
        <v>26.150176500000001</v>
      </c>
    </row>
    <row r="24" spans="1:14" ht="15.6" x14ac:dyDescent="0.25">
      <c r="A24" s="11"/>
      <c r="B24" s="6">
        <v>2</v>
      </c>
      <c r="C24" s="2">
        <f>BFTChain!C17</f>
        <v>7.2929620289999999</v>
      </c>
      <c r="D24" s="2">
        <f>BFTChain!D17</f>
        <v>6.5793693279999896</v>
      </c>
      <c r="E24" s="2">
        <f>BFTChain!E17</f>
        <v>4.6220345800000002</v>
      </c>
      <c r="F24" s="2">
        <f>BFTChain!F17</f>
        <v>6.4058513428571402</v>
      </c>
      <c r="G24" s="2">
        <f>BFTChain!G17</f>
        <v>14.093480966666601</v>
      </c>
      <c r="H24" s="2">
        <f>BFTChain!H17</f>
        <v>24.427471699999899</v>
      </c>
      <c r="I24" s="2">
        <f>BFTChain!I17</f>
        <v>24.427471699999899</v>
      </c>
      <c r="J24" s="2">
        <f>BFTChain!J17</f>
        <v>12.092694742999999</v>
      </c>
      <c r="K24" s="2">
        <f>BFTChain!K17</f>
        <v>11.649437599999899</v>
      </c>
      <c r="L24" s="2">
        <f>BFTChain!L17</f>
        <v>11.072506657142799</v>
      </c>
      <c r="M24" s="2">
        <f>BFTChain!M17</f>
        <v>17.369142</v>
      </c>
      <c r="N24" s="2">
        <f>BFTChain!N17</f>
        <v>30.0291526</v>
      </c>
    </row>
    <row r="25" spans="1:14" ht="15.6" x14ac:dyDescent="0.25">
      <c r="A25" s="11"/>
      <c r="B25" s="6">
        <v>3</v>
      </c>
      <c r="C25" s="2">
        <f>BFTChain!C24</f>
        <v>7.1550756120000001</v>
      </c>
      <c r="D25" s="2">
        <f>BFTChain!D24</f>
        <v>6.4034293409999998</v>
      </c>
      <c r="E25" s="2">
        <f>BFTChain!E24</f>
        <v>8.08052408</v>
      </c>
      <c r="F25" s="2">
        <f>BFTChain!F24</f>
        <v>9.92463842857142</v>
      </c>
      <c r="G25" s="2">
        <f>BFTChain!G24</f>
        <v>14.870635800000001</v>
      </c>
      <c r="H25" s="2">
        <f>BFTChain!H24</f>
        <v>22.944101499999999</v>
      </c>
      <c r="I25" s="2">
        <f>BFTChain!I24</f>
        <v>22.944101499999999</v>
      </c>
      <c r="J25" s="2">
        <f>BFTChain!J24</f>
        <v>12.109925603000001</v>
      </c>
      <c r="K25" s="2">
        <f>BFTChain!K24</f>
        <v>11.803052900000001</v>
      </c>
      <c r="L25" s="2">
        <f>BFTChain!L24</f>
        <v>10.280727671428499</v>
      </c>
      <c r="M25" s="2">
        <f>BFTChain!M24</f>
        <v>20.598763399999999</v>
      </c>
      <c r="N25" s="2">
        <f>BFTChain!N24</f>
        <v>27.7202284</v>
      </c>
    </row>
    <row r="26" spans="1:14" ht="15.6" x14ac:dyDescent="0.25">
      <c r="A26" s="11"/>
      <c r="B26" s="6">
        <v>4</v>
      </c>
      <c r="C26" s="2">
        <f>BFTChain!C31</f>
        <v>6.9302363720000004</v>
      </c>
      <c r="D26" s="2">
        <f>BFTChain!D31</f>
        <v>6.4750118580000002</v>
      </c>
      <c r="E26" s="2">
        <f>BFTChain!E31</f>
        <v>8.0225929300000001</v>
      </c>
      <c r="F26" s="2">
        <f>BFTChain!F31</f>
        <v>8.6580724999999994</v>
      </c>
      <c r="G26" s="2">
        <f>BFTChain!G31</f>
        <v>14.372943566666599</v>
      </c>
      <c r="H26" s="2">
        <f>BFTChain!H31</f>
        <v>19.6556435</v>
      </c>
      <c r="I26" s="2">
        <f>BFTChain!I31</f>
        <v>19.6556435</v>
      </c>
      <c r="J26" s="2">
        <f>BFTChain!J31</f>
        <v>11.735827001000001</v>
      </c>
      <c r="K26" s="2">
        <f>BFTChain!K31</f>
        <v>11.319667599999899</v>
      </c>
      <c r="L26" s="2">
        <f>BFTChain!L31</f>
        <v>12.750839171428501</v>
      </c>
      <c r="M26" s="2">
        <f>BFTChain!M31</f>
        <v>19.248470033333302</v>
      </c>
      <c r="N26" s="2">
        <f>BFTChain!N31</f>
        <v>25.827443299999999</v>
      </c>
    </row>
    <row r="27" spans="1:14" ht="15.6" x14ac:dyDescent="0.25">
      <c r="A27" s="11"/>
      <c r="B27" s="6">
        <v>5</v>
      </c>
      <c r="C27" s="2">
        <f>BFTChain!C38</f>
        <v>6.4048439000000004</v>
      </c>
      <c r="D27" s="2">
        <f>BFTChain!D38</f>
        <v>6.9396691019999999</v>
      </c>
      <c r="E27" s="2">
        <f>BFTChain!E38</f>
        <v>8.5809496299999992</v>
      </c>
      <c r="F27" s="2">
        <f>BFTChain!F38</f>
        <v>9.5097714857142801</v>
      </c>
      <c r="G27" s="2">
        <f>BFTChain!G38</f>
        <v>13.7961565</v>
      </c>
      <c r="H27" s="2">
        <f>BFTChain!H38</f>
        <v>20.249276299999998</v>
      </c>
      <c r="I27" s="2">
        <f>BFTChain!I38</f>
        <v>20.249276299999998</v>
      </c>
      <c r="J27" s="2">
        <f>BFTChain!J38</f>
        <v>11.481678240999999</v>
      </c>
      <c r="K27" s="2">
        <f>BFTChain!K38</f>
        <v>11.843292699999999</v>
      </c>
      <c r="L27" s="2">
        <f>BFTChain!L38</f>
        <v>12.927546557142801</v>
      </c>
      <c r="M27" s="2">
        <f>BFTChain!M38</f>
        <v>18.223375933333301</v>
      </c>
      <c r="N27" s="2">
        <f>BFTChain!N38</f>
        <v>26.562652799999999</v>
      </c>
    </row>
    <row r="28" spans="1:14" ht="15.6" x14ac:dyDescent="0.25">
      <c r="A28" s="11"/>
      <c r="B28" s="6">
        <v>6</v>
      </c>
      <c r="C28" s="2">
        <f>BFTChain!C45</f>
        <v>6.2865083899999998</v>
      </c>
      <c r="D28" s="2">
        <f>BFTChain!D45</f>
        <v>6.836192327</v>
      </c>
      <c r="E28" s="2">
        <f>BFTChain!E45</f>
        <v>7.34538183</v>
      </c>
      <c r="F28" s="2">
        <f>BFTChain!F45</f>
        <v>7.6405807999999897</v>
      </c>
      <c r="G28" s="2">
        <f>BFTChain!G45</f>
        <v>13.220729333333299</v>
      </c>
      <c r="H28" s="2">
        <f>BFTChain!H45</f>
        <v>19.389349899999999</v>
      </c>
      <c r="I28" s="2">
        <f>BFTChain!I45</f>
        <v>19.389349899999999</v>
      </c>
      <c r="J28" s="2">
        <f>BFTChain!J45</f>
        <v>11.468030403999901</v>
      </c>
      <c r="K28" s="2">
        <f>BFTChain!K45</f>
        <v>12.222221299999999</v>
      </c>
      <c r="L28" s="2">
        <f>BFTChain!L45</f>
        <v>11.7632636</v>
      </c>
      <c r="M28" s="2">
        <f>BFTChain!M45</f>
        <v>18.175108633333299</v>
      </c>
      <c r="N28" s="2">
        <f>BFTChain!N45</f>
        <v>24.2318487</v>
      </c>
    </row>
    <row r="29" spans="1:14" ht="15.6" x14ac:dyDescent="0.25">
      <c r="A29" s="11"/>
      <c r="B29" s="6">
        <v>7</v>
      </c>
      <c r="C29" s="2">
        <f>BFTChain!C52</f>
        <v>6.39068989</v>
      </c>
      <c r="D29" s="2">
        <f>BFTChain!D52</f>
        <v>6.1959471909999904</v>
      </c>
      <c r="E29" s="2">
        <f>BFTChain!E52</f>
        <v>7.1292816800000001</v>
      </c>
      <c r="F29" s="2">
        <f>BFTChain!F52</f>
        <v>7.5445192714285696</v>
      </c>
      <c r="G29" s="2">
        <f>BFTChain!G52</f>
        <v>13.4549985</v>
      </c>
      <c r="H29" s="2">
        <f>BFTChain!H52</f>
        <v>22.414650000000002</v>
      </c>
      <c r="I29" s="2">
        <f>BFTChain!I52</f>
        <v>22.414650000000002</v>
      </c>
      <c r="J29" s="2">
        <f>BFTChain!J52</f>
        <v>11.812964981</v>
      </c>
      <c r="K29" s="2">
        <f>BFTChain!K52</f>
        <v>11.831701499999999</v>
      </c>
      <c r="L29" s="2">
        <f>BFTChain!L52</f>
        <v>12.2152937142857</v>
      </c>
      <c r="M29" s="2">
        <f>BFTChain!M52</f>
        <v>18.244573133333301</v>
      </c>
      <c r="N29" s="2">
        <f>BFTChain!N52</f>
        <v>25.3858912</v>
      </c>
    </row>
    <row r="30" spans="1:14" ht="15.6" x14ac:dyDescent="0.25">
      <c r="A30" s="11"/>
      <c r="B30" s="6">
        <v>8</v>
      </c>
      <c r="C30" s="2">
        <f>BFTChain!C59</f>
        <v>6.4642517000000002</v>
      </c>
      <c r="D30" s="2">
        <f>BFTChain!D59</f>
        <v>5.9848509429999996</v>
      </c>
      <c r="E30" s="2">
        <f>BFTChain!E59</f>
        <v>6.7682144400000004</v>
      </c>
      <c r="F30" s="2">
        <f>BFTChain!F59</f>
        <v>9.2744468142857102</v>
      </c>
      <c r="G30" s="2">
        <f>BFTChain!G59</f>
        <v>12.178139366666599</v>
      </c>
      <c r="H30" s="2">
        <f>BFTChain!H59</f>
        <v>19.505740199999899</v>
      </c>
      <c r="I30" s="2">
        <f>BFTChain!I59</f>
        <v>19.505740199999899</v>
      </c>
      <c r="J30" s="2">
        <f>BFTChain!J59</f>
        <v>11.560220652</v>
      </c>
      <c r="K30" s="2">
        <f>BFTChain!K59</f>
        <v>11.0676223</v>
      </c>
      <c r="L30" s="2">
        <f>BFTChain!L59</f>
        <v>12.589401514285701</v>
      </c>
      <c r="M30" s="2">
        <f>BFTChain!M59</f>
        <v>17.3773779666666</v>
      </c>
      <c r="N30" s="2">
        <f>BFTChain!N59</f>
        <v>24.508652699999999</v>
      </c>
    </row>
    <row r="31" spans="1:14" ht="15.6" x14ac:dyDescent="0.25">
      <c r="A31" s="11"/>
      <c r="B31" s="6">
        <v>9</v>
      </c>
      <c r="C31" s="2">
        <f>BFTChain!C66</f>
        <v>6.4948852600000002</v>
      </c>
      <c r="D31" s="2">
        <f>BFTChain!D66</f>
        <v>6.0152769499999996</v>
      </c>
      <c r="E31" s="2">
        <f>BFTChain!E66</f>
        <v>6.4904490499999996</v>
      </c>
      <c r="F31" s="2">
        <f>BFTChain!F66</f>
        <v>9.1077042714285703</v>
      </c>
      <c r="G31" s="2">
        <f>BFTChain!G66</f>
        <v>12.1250592666666</v>
      </c>
      <c r="H31" s="2">
        <f>BFTChain!H66</f>
        <v>19.859470200000001</v>
      </c>
      <c r="I31" s="2">
        <f>BFTChain!I66</f>
        <v>19.859470200000001</v>
      </c>
      <c r="J31" s="2">
        <f>BFTChain!J66</f>
        <v>11.574771407</v>
      </c>
      <c r="K31" s="2">
        <f>BFTChain!K66</f>
        <v>11.049391</v>
      </c>
      <c r="L31" s="2">
        <f>BFTChain!L66</f>
        <v>12.3126894857142</v>
      </c>
      <c r="M31" s="2">
        <f>BFTChain!M66</f>
        <v>18.439034233333299</v>
      </c>
      <c r="N31" s="2">
        <f>BFTChain!N66</f>
        <v>24.736587100000001</v>
      </c>
    </row>
    <row r="32" spans="1:14" ht="15.6" x14ac:dyDescent="0.25">
      <c r="A32" s="11"/>
      <c r="B32" s="6">
        <v>10</v>
      </c>
      <c r="C32" s="2">
        <f>BFTChain!C73</f>
        <v>6.3659886399999897</v>
      </c>
      <c r="D32" s="2">
        <f>BFTChain!D73</f>
        <v>6.1381968359999997</v>
      </c>
      <c r="E32" s="2">
        <f>BFTChain!E73</f>
        <v>6.7473113299999996</v>
      </c>
      <c r="F32" s="2">
        <f>BFTChain!F73</f>
        <v>9.2809857571428491</v>
      </c>
      <c r="G32" s="2">
        <f>BFTChain!G73</f>
        <v>12.9633021</v>
      </c>
      <c r="H32" s="2">
        <f>BFTChain!H73</f>
        <v>20.608336000000001</v>
      </c>
      <c r="I32" s="2">
        <f>BFTChain!I73</f>
        <v>20.608336000000001</v>
      </c>
      <c r="J32" s="2">
        <f>BFTChain!J73</f>
        <v>11.557906852</v>
      </c>
      <c r="K32" s="2">
        <f>BFTChain!K73</f>
        <v>10.8877273</v>
      </c>
      <c r="L32" s="2">
        <f>BFTChain!L73</f>
        <v>12.0796501142857</v>
      </c>
      <c r="M32" s="2">
        <f>BFTChain!M73</f>
        <v>18.351192366666599</v>
      </c>
      <c r="N32" s="2">
        <f>BFTChain!N73</f>
        <v>25.1129912</v>
      </c>
    </row>
    <row r="33" spans="2:14" ht="15.6" x14ac:dyDescent="0.25">
      <c r="B33" s="9" t="s">
        <v>41</v>
      </c>
      <c r="C33" s="10">
        <f t="shared" ref="C33:N33" si="1">AVERAGE(C23:C32)</f>
        <v>6.7175532363999979</v>
      </c>
      <c r="D33" s="10">
        <f t="shared" si="1"/>
        <v>6.526069741399998</v>
      </c>
      <c r="E33" s="10">
        <f t="shared" si="1"/>
        <v>7.3086005109999999</v>
      </c>
      <c r="F33" s="10">
        <f t="shared" si="1"/>
        <v>8.5997122299999962</v>
      </c>
      <c r="G33" s="10">
        <f t="shared" si="1"/>
        <v>13.632035709999968</v>
      </c>
      <c r="H33" s="10">
        <f t="shared" si="1"/>
        <v>21.06957951999998</v>
      </c>
      <c r="I33" s="10">
        <f t="shared" si="1"/>
        <v>21.06957951999998</v>
      </c>
      <c r="J33" s="10">
        <f t="shared" si="1"/>
        <v>11.811341036599991</v>
      </c>
      <c r="K33" s="10">
        <f t="shared" si="1"/>
        <v>11.497039506999968</v>
      </c>
      <c r="L33" s="10">
        <f t="shared" si="1"/>
        <v>12.222867474285669</v>
      </c>
      <c r="M33" s="10">
        <f t="shared" si="1"/>
        <v>18.452012376666627</v>
      </c>
      <c r="N33" s="10">
        <f t="shared" si="1"/>
        <v>26.02656245</v>
      </c>
    </row>
  </sheetData>
  <mergeCells count="12">
    <mergeCell ref="A23:A32"/>
    <mergeCell ref="A2:B3"/>
    <mergeCell ref="C2:H2"/>
    <mergeCell ref="I2:N2"/>
    <mergeCell ref="A4:B4"/>
    <mergeCell ref="A5:N5"/>
    <mergeCell ref="A6:A15"/>
    <mergeCell ref="A19:B20"/>
    <mergeCell ref="C19:H19"/>
    <mergeCell ref="I19:N19"/>
    <mergeCell ref="A21:B21"/>
    <mergeCell ref="A22:N22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BFT-SMaRt</vt:lpstr>
      <vt:lpstr>BFTChain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2021-03-08T02:47:08Z</dcterms:modified>
</cp:coreProperties>
</file>