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/>
  <mc:AlternateContent xmlns:mc="http://schemas.openxmlformats.org/markup-compatibility/2006">
    <mc:Choice Requires="x15">
      <x15ac:absPath xmlns:x15ac="http://schemas.microsoft.com/office/spreadsheetml/2010/11/ac" url="/Users/orensar/Downloads/"/>
    </mc:Choice>
  </mc:AlternateContent>
  <xr:revisionPtr revIDLastSave="0" documentId="13_ncr:1_{57440083-C93D-264B-87E4-6ADA3D8F3EBD}" xr6:coauthVersionLast="47" xr6:coauthVersionMax="47" xr10:uidLastSave="{00000000-0000-0000-0000-000000000000}"/>
  <bookViews>
    <workbookView xWindow="0" yWindow="460" windowWidth="35840" windowHeight="20340" xr2:uid="{00000000-000D-0000-FFFF-FFFF00000000}"/>
  </bookViews>
  <sheets>
    <sheet name="Main" sheetId="1" r:id="rId1"/>
    <sheet name="abl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5" i="2" l="1"/>
  <c r="U15" i="2"/>
  <c r="T15" i="2"/>
  <c r="S15" i="2"/>
  <c r="R15" i="2"/>
  <c r="M14" i="2"/>
  <c r="V14" i="2" s="1"/>
  <c r="L14" i="2"/>
  <c r="U14" i="2" s="1"/>
  <c r="K14" i="2"/>
  <c r="T14" i="2" s="1"/>
  <c r="J14" i="2"/>
  <c r="S14" i="2" s="1"/>
  <c r="I14" i="2"/>
  <c r="R14" i="2" s="1"/>
  <c r="U13" i="2"/>
  <c r="T13" i="2"/>
  <c r="S13" i="2"/>
  <c r="R13" i="2"/>
  <c r="M13" i="2"/>
  <c r="V13" i="2" s="1"/>
  <c r="L13" i="2"/>
  <c r="K13" i="2"/>
  <c r="J13" i="2"/>
  <c r="I13" i="2"/>
  <c r="M12" i="2"/>
  <c r="V12" i="2" s="1"/>
  <c r="L12" i="2"/>
  <c r="U12" i="2" s="1"/>
  <c r="K12" i="2"/>
  <c r="T12" i="2" s="1"/>
  <c r="J12" i="2"/>
  <c r="S12" i="2" s="1"/>
  <c r="I12" i="2"/>
  <c r="R12" i="2" s="1"/>
  <c r="V11" i="2"/>
  <c r="U11" i="2"/>
  <c r="T11" i="2"/>
  <c r="S11" i="2"/>
  <c r="R11" i="2"/>
  <c r="V10" i="2"/>
  <c r="M10" i="2"/>
  <c r="L10" i="2"/>
  <c r="U10" i="2" s="1"/>
  <c r="K10" i="2"/>
  <c r="T10" i="2" s="1"/>
  <c r="J10" i="2"/>
  <c r="S10" i="2" s="1"/>
  <c r="I10" i="2"/>
  <c r="R10" i="2" s="1"/>
  <c r="V9" i="2"/>
  <c r="U9" i="2"/>
  <c r="T9" i="2"/>
  <c r="S9" i="2"/>
  <c r="M9" i="2"/>
  <c r="L9" i="2"/>
  <c r="K9" i="2"/>
  <c r="J9" i="2"/>
  <c r="I9" i="2"/>
  <c r="R9" i="2" s="1"/>
  <c r="M8" i="2"/>
  <c r="V8" i="2" s="1"/>
  <c r="L8" i="2"/>
  <c r="U8" i="2" s="1"/>
  <c r="K8" i="2"/>
  <c r="T8" i="2" s="1"/>
  <c r="J8" i="2"/>
  <c r="S8" i="2" s="1"/>
  <c r="I8" i="2"/>
  <c r="R8" i="2" s="1"/>
  <c r="V7" i="2"/>
  <c r="U7" i="2"/>
  <c r="T7" i="2"/>
  <c r="S7" i="2"/>
  <c r="R7" i="2"/>
  <c r="M6" i="2"/>
  <c r="V6" i="2" s="1"/>
  <c r="L6" i="2"/>
  <c r="U6" i="2" s="1"/>
  <c r="K6" i="2"/>
  <c r="T6" i="2" s="1"/>
  <c r="J6" i="2"/>
  <c r="S6" i="2" s="1"/>
  <c r="I6" i="2"/>
  <c r="R6" i="2" s="1"/>
  <c r="V5" i="2"/>
  <c r="T5" i="2"/>
  <c r="S5" i="2"/>
  <c r="R5" i="2"/>
  <c r="M5" i="2"/>
  <c r="L5" i="2"/>
  <c r="U5" i="2" s="1"/>
  <c r="K5" i="2"/>
  <c r="J5" i="2"/>
  <c r="I5" i="2"/>
  <c r="T4" i="2"/>
  <c r="S4" i="2"/>
  <c r="M4" i="2"/>
  <c r="V4" i="2" s="1"/>
  <c r="L4" i="2"/>
  <c r="U4" i="2" s="1"/>
  <c r="K4" i="2"/>
  <c r="J4" i="2"/>
  <c r="I4" i="2"/>
  <c r="R4" i="2" s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<sst xmlns="http://schemas.openxmlformats.org/spreadsheetml/2006/main" count="117" uniqueCount="37">
  <si>
    <t>Category aware</t>
  </si>
  <si>
    <t>Dataset</t>
  </si>
  <si>
    <t>Method</t>
  </si>
  <si>
    <t>NDCG@3</t>
  </si>
  <si>
    <t>NDCG@5</t>
  </si>
  <si>
    <t>NDCG@10</t>
  </si>
  <si>
    <t>NDCG</t>
  </si>
  <si>
    <t>HR1</t>
  </si>
  <si>
    <t>HR3</t>
  </si>
  <si>
    <t>HR5</t>
  </si>
  <si>
    <t>HR10</t>
  </si>
  <si>
    <t>Coverage(%)</t>
  </si>
  <si>
    <t>Coverage</t>
  </si>
  <si>
    <t>Candidates</t>
  </si>
  <si>
    <t>Clothing</t>
  </si>
  <si>
    <t>Popularity</t>
  </si>
  <si>
    <t>DCF</t>
  </si>
  <si>
    <t>DCF-Hard</t>
  </si>
  <si>
    <t>P-Companion</t>
  </si>
  <si>
    <t>ALCIR-Sup</t>
  </si>
  <si>
    <t>ALCIR</t>
  </si>
  <si>
    <t>Toys</t>
  </si>
  <si>
    <t>Home</t>
  </si>
  <si>
    <t>Not aware to category</t>
  </si>
  <si>
    <t xml:space="preserve"> NDCG</t>
  </si>
  <si>
    <t>Top1</t>
  </si>
  <si>
    <t>Top3</t>
  </si>
  <si>
    <t>Top5</t>
  </si>
  <si>
    <t>Top10</t>
  </si>
  <si>
    <t>ndcg@10</t>
  </si>
  <si>
    <t>top1</t>
  </si>
  <si>
    <t>top3</t>
  </si>
  <si>
    <t>top5</t>
  </si>
  <si>
    <t>top10</t>
  </si>
  <si>
    <t>NCDG</t>
  </si>
  <si>
    <t>Classifier+Cycle</t>
  </si>
  <si>
    <t>Triplet+Cycle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</si>
</sst>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3E4C5B"/>
      <name val="Arial"/>
      <scheme val="minor"/>
    </font>
    <font>
      <b/>
      <sz val="11"/>
      <color rgb="FF3E4C5B"/>
      <name val="Arial"/>
      <scheme val="minor"/>
    </font>
    <font>
      <sz val="10"/>
      <color rgb="FF000000"/>
      <name val="Roboto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1" fillId="0" borderId="1" xfId="0" applyFont="1" applyBorder="1" applyAlignment="1"/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/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7" xfId="0" applyFont="1" applyBorder="1" applyAlignment="1"/>
    <xf numFmtId="164" fontId="2" fillId="0" borderId="0" xfId="0" applyNumberFormat="1" applyFont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9" xfId="0" applyFont="1" applyBorder="1" applyAlignment="1"/>
    <xf numFmtId="164" fontId="1" fillId="0" borderId="8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164" fontId="1" fillId="0" borderId="10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164" fontId="4" fillId="2" borderId="10" xfId="0" applyNumberFormat="1" applyFont="1" applyFill="1" applyBorder="1" applyAlignment="1">
      <alignment horizontal="center"/>
    </xf>
    <xf numFmtId="164" fontId="4" fillId="2" borderId="1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4"/>
  <sheetViews>
    <sheetView tabSelected="1" workbookViewId="0"/>
  </sheetViews>
  <sheetFormatPr baseColWidth="10" defaultColWidth="12.6640625" defaultRowHeight="15.75" customHeight="1" x14ac:dyDescent="0.15"/>
  <cols>
    <col min="1" max="1" width="18.33203125" customWidth="1"/>
    <col min="2" max="2" width="15.5" customWidth="1"/>
    <col min="3" max="4" width="8.5" customWidth="1"/>
    <col min="5" max="5" width="9.33203125" customWidth="1"/>
    <col min="6" max="6" width="5.83203125" customWidth="1"/>
    <col min="7" max="9" width="5.1640625" customWidth="1"/>
    <col min="10" max="10" width="5.6640625" customWidth="1"/>
    <col min="12" max="12" width="8.1640625" customWidth="1"/>
    <col min="13" max="13" width="10" customWidth="1"/>
    <col min="14" max="14" width="7.5" customWidth="1"/>
    <col min="15" max="15" width="8.5" customWidth="1"/>
    <col min="16" max="19" width="7" customWidth="1"/>
    <col min="20" max="21" width="4.6640625" customWidth="1"/>
    <col min="22" max="22" width="17.1640625" customWidth="1"/>
    <col min="23" max="23" width="13.33203125" customWidth="1"/>
    <col min="24" max="24" width="13.6640625" customWidth="1"/>
    <col min="25" max="25" width="15.6640625" customWidth="1"/>
    <col min="26" max="26" width="14.6640625" customWidth="1"/>
    <col min="27" max="31" width="15.6640625" customWidth="1"/>
  </cols>
  <sheetData>
    <row r="1" spans="1:31" ht="15.75" customHeight="1" x14ac:dyDescent="0.15">
      <c r="A1" s="1" t="s">
        <v>0</v>
      </c>
      <c r="L1" s="2"/>
      <c r="V1" s="1"/>
    </row>
    <row r="2" spans="1:31" ht="15.75" customHeight="1" x14ac:dyDescent="0.15">
      <c r="L2" s="2"/>
    </row>
    <row r="3" spans="1:31" ht="15.75" customHeight="1" x14ac:dyDescent="0.15">
      <c r="A3" s="3" t="s">
        <v>1</v>
      </c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6" t="s">
        <v>10</v>
      </c>
      <c r="K3" s="7" t="s">
        <v>11</v>
      </c>
      <c r="L3" s="8" t="s">
        <v>12</v>
      </c>
      <c r="M3" s="9" t="s">
        <v>13</v>
      </c>
      <c r="N3" s="10"/>
      <c r="O3" s="10"/>
      <c r="P3" s="10"/>
      <c r="Q3" s="10"/>
      <c r="R3" s="10"/>
      <c r="S3" s="10"/>
      <c r="V3" s="11"/>
      <c r="W3" s="12"/>
      <c r="X3" s="10"/>
      <c r="Y3" s="10"/>
      <c r="Z3" s="10"/>
      <c r="AA3" s="10"/>
      <c r="AB3" s="10"/>
      <c r="AC3" s="10"/>
      <c r="AD3" s="10"/>
      <c r="AE3" s="10"/>
    </row>
    <row r="4" spans="1:31" ht="15.75" customHeight="1" x14ac:dyDescent="0.15">
      <c r="A4" s="50" t="s">
        <v>14</v>
      </c>
      <c r="B4" s="13" t="s">
        <v>15</v>
      </c>
      <c r="C4" s="14">
        <v>6.6974154501854899E-2</v>
      </c>
      <c r="D4" s="14">
        <v>8.2457114628668601E-2</v>
      </c>
      <c r="E4" s="14">
        <v>0.106971910463701</v>
      </c>
      <c r="F4" s="14">
        <v>0.23841999999999999</v>
      </c>
      <c r="G4" s="14">
        <v>5.1082648330000001E-2</v>
      </c>
      <c r="H4" s="14">
        <v>0.1065873727202</v>
      </c>
      <c r="I4" s="14">
        <v>0.152790486</v>
      </c>
      <c r="J4" s="15">
        <v>0.23391277999999999</v>
      </c>
      <c r="K4" s="16">
        <f t="shared" ref="K4:K21" si="0">ROUND(100*L4/M4,2)</f>
        <v>6.99</v>
      </c>
      <c r="L4" s="17">
        <v>1260</v>
      </c>
      <c r="M4" s="18">
        <v>18028</v>
      </c>
      <c r="N4" s="2"/>
      <c r="O4" s="2"/>
      <c r="P4" s="2"/>
      <c r="Q4" s="2"/>
      <c r="R4" s="2"/>
      <c r="S4" s="2"/>
      <c r="V4" s="50"/>
      <c r="W4" s="3"/>
      <c r="X4" s="19"/>
      <c r="Y4" s="19"/>
      <c r="Z4" s="19"/>
      <c r="AA4" s="19"/>
      <c r="AB4" s="19"/>
      <c r="AC4" s="19"/>
      <c r="AD4" s="19"/>
      <c r="AE4" s="19"/>
    </row>
    <row r="5" spans="1:31" ht="15.75" customHeight="1" x14ac:dyDescent="0.15">
      <c r="A5" s="51"/>
      <c r="B5" s="20" t="s">
        <v>16</v>
      </c>
      <c r="C5" s="21">
        <v>2.0275051992206E-2</v>
      </c>
      <c r="D5" s="21">
        <v>2.7617143388460001E-2</v>
      </c>
      <c r="E5" s="21">
        <v>4.0537752359680997E-2</v>
      </c>
      <c r="F5" s="21">
        <v>0.21083553420801501</v>
      </c>
      <c r="G5" s="21">
        <v>1.1436413973569801E-2</v>
      </c>
      <c r="H5" s="21">
        <v>3.4461725503206198E-2</v>
      </c>
      <c r="I5" s="21">
        <v>5.9164378792047501E-2</v>
      </c>
      <c r="J5" s="22">
        <v>0.111161939799785</v>
      </c>
      <c r="K5" s="23">
        <f t="shared" si="0"/>
        <v>7.24</v>
      </c>
      <c r="L5" s="11">
        <v>1306</v>
      </c>
      <c r="M5" s="24">
        <v>18028</v>
      </c>
      <c r="N5" s="25"/>
      <c r="O5" s="25"/>
      <c r="P5" s="25"/>
      <c r="Q5" s="25"/>
      <c r="R5" s="25"/>
      <c r="S5" s="25"/>
      <c r="V5" s="51"/>
      <c r="W5" s="3"/>
      <c r="X5" s="19"/>
      <c r="Y5" s="19"/>
      <c r="Z5" s="19"/>
      <c r="AA5" s="19"/>
      <c r="AB5" s="19"/>
      <c r="AC5" s="19"/>
      <c r="AD5" s="19"/>
      <c r="AE5" s="19"/>
    </row>
    <row r="6" spans="1:31" ht="15.75" customHeight="1" x14ac:dyDescent="0.15">
      <c r="A6" s="51"/>
      <c r="B6" s="20" t="s">
        <v>17</v>
      </c>
      <c r="C6" s="21">
        <v>3.0357334653874898E-2</v>
      </c>
      <c r="D6" s="21">
        <v>3.8789388108330498E-2</v>
      </c>
      <c r="E6" s="21">
        <v>5.5658634210133298E-2</v>
      </c>
      <c r="F6" s="21">
        <v>0.226374300305514</v>
      </c>
      <c r="G6" s="21">
        <v>1.9213175401091499E-2</v>
      </c>
      <c r="H6" s="21">
        <v>5.3369928151368998E-2</v>
      </c>
      <c r="I6" s="21">
        <v>8.2952119410037994E-2</v>
      </c>
      <c r="J6" s="22">
        <v>0.146538585424423</v>
      </c>
      <c r="K6" s="23">
        <f t="shared" si="0"/>
        <v>40.49</v>
      </c>
      <c r="L6" s="11">
        <v>7300</v>
      </c>
      <c r="M6" s="24">
        <v>18028</v>
      </c>
      <c r="N6" s="25"/>
      <c r="O6" s="25"/>
      <c r="P6" s="25"/>
      <c r="Q6" s="25"/>
      <c r="R6" s="25"/>
      <c r="S6" s="25"/>
      <c r="V6" s="51"/>
      <c r="W6" s="3"/>
      <c r="X6" s="19"/>
      <c r="Y6" s="19"/>
      <c r="Z6" s="19"/>
      <c r="AA6" s="19"/>
      <c r="AB6" s="19"/>
      <c r="AC6" s="19"/>
      <c r="AD6" s="19"/>
      <c r="AE6" s="19"/>
    </row>
    <row r="7" spans="1:31" ht="15.75" customHeight="1" x14ac:dyDescent="0.15">
      <c r="A7" s="51"/>
      <c r="B7" s="20" t="s">
        <v>18</v>
      </c>
      <c r="C7" s="21">
        <v>4.2079464101289703E-2</v>
      </c>
      <c r="D7" s="21">
        <v>5.1721244230914801E-2</v>
      </c>
      <c r="E7" s="21">
        <v>6.9932420194494499E-2</v>
      </c>
      <c r="F7" s="21">
        <v>0.23836874589905799</v>
      </c>
      <c r="G7" s="21">
        <v>3.0344616621732701E-2</v>
      </c>
      <c r="H7" s="21">
        <v>7.0905767381191198E-2</v>
      </c>
      <c r="I7" s="21">
        <v>0.10201280564069699</v>
      </c>
      <c r="J7" s="22">
        <v>0.169258922338485</v>
      </c>
      <c r="K7" s="23">
        <f t="shared" si="0"/>
        <v>84.59</v>
      </c>
      <c r="L7" s="11">
        <v>15250</v>
      </c>
      <c r="M7" s="24">
        <v>18028</v>
      </c>
      <c r="N7" s="25"/>
      <c r="O7" s="25"/>
      <c r="P7" s="25"/>
      <c r="Q7" s="25"/>
      <c r="R7" s="25"/>
      <c r="S7" s="25"/>
      <c r="V7" s="51"/>
      <c r="W7" s="3"/>
      <c r="X7" s="19"/>
      <c r="Y7" s="19"/>
      <c r="Z7" s="19"/>
      <c r="AA7" s="19"/>
      <c r="AB7" s="19"/>
      <c r="AC7" s="19"/>
      <c r="AD7" s="19"/>
      <c r="AE7" s="19"/>
    </row>
    <row r="8" spans="1:31" ht="15.75" customHeight="1" x14ac:dyDescent="0.15">
      <c r="A8" s="51"/>
      <c r="B8" s="20" t="s">
        <v>19</v>
      </c>
      <c r="C8" s="21">
        <v>9.8222299999999998E-2</v>
      </c>
      <c r="D8" s="21">
        <v>0.11581132</v>
      </c>
      <c r="E8" s="21">
        <v>0.14574200000000001</v>
      </c>
      <c r="F8" s="21">
        <v>0.29804000000000003</v>
      </c>
      <c r="G8" s="21">
        <v>7.4107950000000006E-2</v>
      </c>
      <c r="H8" s="21">
        <v>0.15019823600000001</v>
      </c>
      <c r="I8" s="21">
        <v>0.2028057277202</v>
      </c>
      <c r="J8" s="22">
        <v>0.302073806</v>
      </c>
      <c r="K8" s="23">
        <f t="shared" si="0"/>
        <v>89.92</v>
      </c>
      <c r="L8" s="11">
        <v>16210</v>
      </c>
      <c r="M8" s="24">
        <v>18028</v>
      </c>
      <c r="N8" s="25"/>
      <c r="O8" s="25"/>
      <c r="P8" s="25"/>
      <c r="Q8" s="25"/>
      <c r="R8" s="25"/>
      <c r="S8" s="25"/>
      <c r="V8" s="51"/>
      <c r="W8" s="3"/>
      <c r="X8" s="19"/>
      <c r="Y8" s="19"/>
      <c r="Z8" s="19"/>
      <c r="AA8" s="19"/>
      <c r="AB8" s="19"/>
      <c r="AC8" s="19"/>
      <c r="AD8" s="19"/>
      <c r="AE8" s="19"/>
    </row>
    <row r="9" spans="1:31" ht="15.75" customHeight="1" x14ac:dyDescent="0.15">
      <c r="A9" s="51"/>
      <c r="B9" s="26" t="s">
        <v>20</v>
      </c>
      <c r="C9" s="10">
        <v>0.11917999999999999</v>
      </c>
      <c r="D9" s="10">
        <v>0.13847000000000001</v>
      </c>
      <c r="E9" s="10">
        <v>0.16825329999999999</v>
      </c>
      <c r="F9" s="10">
        <v>0.31616</v>
      </c>
      <c r="G9" s="10">
        <v>9.1948762500000003E-2</v>
      </c>
      <c r="H9" s="10">
        <v>0.177188172</v>
      </c>
      <c r="I9" s="10">
        <v>0.233455315232</v>
      </c>
      <c r="J9" s="27">
        <v>0.33150350000000001</v>
      </c>
      <c r="K9" s="28">
        <f t="shared" si="0"/>
        <v>88.5</v>
      </c>
      <c r="L9" s="29">
        <v>15955</v>
      </c>
      <c r="M9" s="30">
        <v>18028</v>
      </c>
      <c r="N9" s="25"/>
      <c r="O9" s="25"/>
      <c r="P9" s="25"/>
      <c r="Q9" s="25"/>
      <c r="R9" s="25"/>
      <c r="S9" s="25"/>
      <c r="V9" s="51"/>
      <c r="W9" s="3"/>
      <c r="X9" s="31"/>
      <c r="Y9" s="31"/>
      <c r="Z9" s="31"/>
      <c r="AA9" s="31"/>
      <c r="AB9" s="31"/>
      <c r="AC9" s="31"/>
      <c r="AD9" s="31"/>
      <c r="AE9" s="31"/>
    </row>
    <row r="10" spans="1:31" ht="15.75" customHeight="1" x14ac:dyDescent="0.15">
      <c r="A10" s="50" t="s">
        <v>21</v>
      </c>
      <c r="B10" s="13" t="s">
        <v>15</v>
      </c>
      <c r="C10" s="14">
        <v>5.2370965844582E-2</v>
      </c>
      <c r="D10" s="14">
        <v>6.3503288605729097E-2</v>
      </c>
      <c r="E10" s="14">
        <v>8.3916791814980796E-2</v>
      </c>
      <c r="F10" s="14">
        <v>0.23129</v>
      </c>
      <c r="G10" s="14">
        <v>3.8375609999999998E-2</v>
      </c>
      <c r="H10" s="14">
        <v>8.7362369999999995E-2</v>
      </c>
      <c r="I10" s="14">
        <v>0.12629647552959999</v>
      </c>
      <c r="J10" s="15">
        <v>0.19961704313</v>
      </c>
      <c r="K10" s="16">
        <f t="shared" si="0"/>
        <v>5.13</v>
      </c>
      <c r="L10" s="17">
        <v>1240</v>
      </c>
      <c r="M10" s="18">
        <v>24173</v>
      </c>
      <c r="N10" s="2"/>
      <c r="O10" s="2"/>
      <c r="P10" s="2"/>
      <c r="Q10" s="2"/>
      <c r="R10" s="2"/>
      <c r="S10" s="2"/>
      <c r="V10" s="50"/>
      <c r="W10" s="3"/>
      <c r="X10" s="19"/>
      <c r="Y10" s="19"/>
      <c r="Z10" s="19"/>
      <c r="AA10" s="19"/>
      <c r="AB10" s="19"/>
      <c r="AC10" s="19"/>
      <c r="AD10" s="19"/>
      <c r="AE10" s="19"/>
    </row>
    <row r="11" spans="1:31" ht="15.75" customHeight="1" x14ac:dyDescent="0.15">
      <c r="A11" s="51"/>
      <c r="B11" s="20" t="s">
        <v>16</v>
      </c>
      <c r="C11" s="21">
        <v>1.3368158768799401E-2</v>
      </c>
      <c r="D11" s="21">
        <v>1.6847218134130398E-2</v>
      </c>
      <c r="E11" s="21">
        <v>2.5841757269230201E-2</v>
      </c>
      <c r="F11" s="21">
        <v>0.19320211075240501</v>
      </c>
      <c r="G11" s="32">
        <v>9.3346098437905294E-3</v>
      </c>
      <c r="H11" s="32">
        <v>2.6328386738896301E-2</v>
      </c>
      <c r="I11" s="32">
        <v>4.2125418782234102E-2</v>
      </c>
      <c r="J11" s="33">
        <v>8.1298865377902901E-2</v>
      </c>
      <c r="K11" s="23">
        <f t="shared" si="0"/>
        <v>5.96</v>
      </c>
      <c r="L11" s="11">
        <v>1440</v>
      </c>
      <c r="M11" s="24">
        <v>24173</v>
      </c>
      <c r="N11" s="25"/>
      <c r="O11" s="25"/>
      <c r="P11" s="25"/>
      <c r="Q11" s="25"/>
      <c r="R11" s="25"/>
      <c r="S11" s="25"/>
      <c r="V11" s="51"/>
      <c r="W11" s="3"/>
      <c r="X11" s="19"/>
      <c r="Y11" s="19"/>
      <c r="Z11" s="19"/>
      <c r="AA11" s="19"/>
      <c r="AB11" s="19"/>
      <c r="AC11" s="19"/>
      <c r="AD11" s="19"/>
      <c r="AE11" s="19"/>
    </row>
    <row r="12" spans="1:31" ht="15.75" customHeight="1" x14ac:dyDescent="0.15">
      <c r="A12" s="51"/>
      <c r="B12" s="20" t="s">
        <v>17</v>
      </c>
      <c r="C12" s="21">
        <v>2.5257488938803099E-2</v>
      </c>
      <c r="D12" s="21">
        <v>2.9778561408351899E-2</v>
      </c>
      <c r="E12" s="21">
        <v>4.1068721128517997E-2</v>
      </c>
      <c r="F12" s="21">
        <v>0.20809667318427899</v>
      </c>
      <c r="G12" s="32">
        <v>1.6674645245075202E-2</v>
      </c>
      <c r="H12" s="32">
        <v>4.56358715891838E-2</v>
      </c>
      <c r="I12" s="32">
        <v>6.3985958695411599E-2</v>
      </c>
      <c r="J12" s="33">
        <v>0.11073879152536301</v>
      </c>
      <c r="K12" s="23">
        <f t="shared" si="0"/>
        <v>36.72</v>
      </c>
      <c r="L12" s="11">
        <v>8876</v>
      </c>
      <c r="M12" s="24">
        <v>24173</v>
      </c>
      <c r="N12" s="25"/>
      <c r="O12" s="25"/>
      <c r="P12" s="25"/>
      <c r="Q12" s="25"/>
      <c r="R12" s="25"/>
      <c r="S12" s="25"/>
      <c r="V12" s="51"/>
      <c r="W12" s="3"/>
      <c r="X12" s="19"/>
      <c r="Y12" s="19"/>
      <c r="Z12" s="19"/>
      <c r="AA12" s="19"/>
      <c r="AB12" s="19"/>
      <c r="AC12" s="19"/>
      <c r="AD12" s="19"/>
      <c r="AE12" s="19"/>
    </row>
    <row r="13" spans="1:31" ht="15.75" customHeight="1" x14ac:dyDescent="0.15">
      <c r="A13" s="51"/>
      <c r="B13" s="20" t="s">
        <v>18</v>
      </c>
      <c r="C13" s="21">
        <v>3.9399256798320202E-2</v>
      </c>
      <c r="D13" s="21">
        <v>4.8594778677151201E-2</v>
      </c>
      <c r="E13" s="21">
        <v>6.6037659101748594E-2</v>
      </c>
      <c r="F13" s="34">
        <v>0.235314522786991</v>
      </c>
      <c r="G13" s="32">
        <v>2.7924045920371999E-2</v>
      </c>
      <c r="H13" s="32">
        <v>6.8932503461837699E-2</v>
      </c>
      <c r="I13" s="34">
        <v>0.10403701663017199</v>
      </c>
      <c r="J13" s="33">
        <v>0.17209191620349801</v>
      </c>
      <c r="K13" s="23">
        <f t="shared" si="0"/>
        <v>93.78</v>
      </c>
      <c r="L13" s="11">
        <v>22669</v>
      </c>
      <c r="M13" s="24">
        <v>24173</v>
      </c>
      <c r="N13" s="25"/>
      <c r="O13" s="25"/>
      <c r="P13" s="25"/>
      <c r="Q13" s="25"/>
      <c r="R13" s="25"/>
      <c r="S13" s="25"/>
      <c r="V13" s="51"/>
      <c r="W13" s="3"/>
      <c r="X13" s="19"/>
      <c r="Y13" s="19"/>
      <c r="Z13" s="19"/>
      <c r="AA13" s="19"/>
      <c r="AB13" s="19"/>
      <c r="AC13" s="19"/>
      <c r="AD13" s="19"/>
      <c r="AE13" s="19"/>
    </row>
    <row r="14" spans="1:31" ht="15.75" customHeight="1" x14ac:dyDescent="0.15">
      <c r="A14" s="51"/>
      <c r="B14" s="20" t="s">
        <v>19</v>
      </c>
      <c r="C14" s="21">
        <v>9.3017590751865303E-2</v>
      </c>
      <c r="D14" s="21">
        <v>0.109899029266169</v>
      </c>
      <c r="E14" s="21">
        <v>0.138684223479208</v>
      </c>
      <c r="F14" s="21">
        <v>0.29653000000000002</v>
      </c>
      <c r="G14" s="21">
        <v>7.2682300000000005E-2</v>
      </c>
      <c r="H14" s="21">
        <v>0.15174724161620001</v>
      </c>
      <c r="I14" s="21">
        <v>0.2045635879039</v>
      </c>
      <c r="J14" s="22">
        <v>0.30317535000000001</v>
      </c>
      <c r="K14" s="23">
        <f t="shared" si="0"/>
        <v>90.46</v>
      </c>
      <c r="L14" s="11">
        <v>21866</v>
      </c>
      <c r="M14" s="24">
        <v>24173</v>
      </c>
      <c r="N14" s="25"/>
      <c r="O14" s="25"/>
      <c r="P14" s="25"/>
      <c r="Q14" s="25"/>
      <c r="R14" s="25"/>
      <c r="S14" s="25"/>
      <c r="V14" s="51"/>
      <c r="W14" s="3"/>
      <c r="X14" s="19"/>
      <c r="Y14" s="19"/>
      <c r="Z14" s="19"/>
      <c r="AA14" s="19"/>
      <c r="AB14" s="19"/>
      <c r="AC14" s="19"/>
      <c r="AD14" s="19"/>
      <c r="AE14" s="19"/>
    </row>
    <row r="15" spans="1:31" ht="15.75" customHeight="1" x14ac:dyDescent="0.15">
      <c r="A15" s="51"/>
      <c r="B15" s="26" t="s">
        <v>20</v>
      </c>
      <c r="C15" s="10">
        <v>0.10217202292696</v>
      </c>
      <c r="D15" s="10">
        <v>0.120758307805269</v>
      </c>
      <c r="E15" s="10">
        <v>0.15190556405730801</v>
      </c>
      <c r="F15" s="10">
        <v>0.30780999999999997</v>
      </c>
      <c r="G15" s="10">
        <v>7.7628849999999999E-2</v>
      </c>
      <c r="H15" s="10">
        <v>0.16283708</v>
      </c>
      <c r="I15" s="10">
        <v>0.22395084798336001</v>
      </c>
      <c r="J15" s="27">
        <v>0.33038136000000001</v>
      </c>
      <c r="K15" s="28">
        <f t="shared" si="0"/>
        <v>82.62</v>
      </c>
      <c r="L15" s="29">
        <v>19971</v>
      </c>
      <c r="M15" s="30">
        <v>24173</v>
      </c>
      <c r="N15" s="25"/>
      <c r="O15" s="25"/>
      <c r="P15" s="25"/>
      <c r="Q15" s="25"/>
      <c r="R15" s="25"/>
      <c r="S15" s="25"/>
      <c r="V15" s="51"/>
      <c r="W15" s="3"/>
      <c r="X15" s="31"/>
      <c r="Y15" s="31"/>
      <c r="Z15" s="31"/>
      <c r="AA15" s="31"/>
      <c r="AB15" s="31"/>
      <c r="AC15" s="31"/>
      <c r="AD15" s="31"/>
      <c r="AE15" s="31"/>
    </row>
    <row r="16" spans="1:31" ht="15.75" customHeight="1" x14ac:dyDescent="0.15">
      <c r="A16" s="50" t="s">
        <v>22</v>
      </c>
      <c r="B16" s="13" t="s">
        <v>15</v>
      </c>
      <c r="C16" s="14">
        <v>6.9240311339025307E-2</v>
      </c>
      <c r="D16" s="14">
        <v>8.5012498268568396E-2</v>
      </c>
      <c r="E16" s="14">
        <v>0.112045772249824</v>
      </c>
      <c r="F16" s="14">
        <v>0.25135999999999997</v>
      </c>
      <c r="G16" s="14">
        <v>4.7586046159000001E-2</v>
      </c>
      <c r="H16" s="14">
        <v>0.11060290783600001</v>
      </c>
      <c r="I16" s="14">
        <v>0.1596211642</v>
      </c>
      <c r="J16" s="15">
        <v>0.25460844999999999</v>
      </c>
      <c r="K16" s="16">
        <f t="shared" si="0"/>
        <v>8.1999999999999993</v>
      </c>
      <c r="L16" s="17">
        <v>2860</v>
      </c>
      <c r="M16" s="18">
        <v>34885</v>
      </c>
      <c r="N16" s="2"/>
      <c r="O16" s="2"/>
      <c r="P16" s="2"/>
      <c r="Q16" s="2"/>
      <c r="R16" s="2"/>
      <c r="S16" s="2"/>
      <c r="V16" s="50"/>
      <c r="W16" s="3"/>
      <c r="X16" s="19"/>
      <c r="Y16" s="19"/>
      <c r="Z16" s="19"/>
      <c r="AA16" s="19"/>
      <c r="AB16" s="19"/>
      <c r="AC16" s="19"/>
      <c r="AD16" s="19"/>
      <c r="AE16" s="19"/>
    </row>
    <row r="17" spans="1:31" ht="15.75" customHeight="1" x14ac:dyDescent="0.15">
      <c r="A17" s="51"/>
      <c r="B17" s="20" t="s">
        <v>16</v>
      </c>
      <c r="C17" s="21">
        <v>1.75667085621544E-2</v>
      </c>
      <c r="D17" s="21">
        <v>2.3208644709540101E-2</v>
      </c>
      <c r="E17" s="21">
        <v>3.6038337674331199E-2</v>
      </c>
      <c r="F17" s="21">
        <v>0.21077652400952099</v>
      </c>
      <c r="G17" s="21">
        <v>1.1041810736060099E-2</v>
      </c>
      <c r="H17" s="21">
        <v>3.1970430165529203E-2</v>
      </c>
      <c r="I17" s="21">
        <v>5.1051050424575799E-2</v>
      </c>
      <c r="J17" s="22">
        <v>0.10237929970026</v>
      </c>
      <c r="K17" s="23">
        <f t="shared" si="0"/>
        <v>8.32</v>
      </c>
      <c r="L17" s="11">
        <v>2902</v>
      </c>
      <c r="M17" s="24">
        <v>34885</v>
      </c>
      <c r="N17" s="25"/>
      <c r="O17" s="25"/>
      <c r="P17" s="25"/>
      <c r="Q17" s="25"/>
      <c r="R17" s="25"/>
      <c r="S17" s="25"/>
      <c r="V17" s="51"/>
      <c r="W17" s="3"/>
      <c r="X17" s="19"/>
      <c r="Y17" s="19"/>
      <c r="Z17" s="19"/>
      <c r="AA17" s="19"/>
      <c r="AB17" s="19"/>
      <c r="AC17" s="19"/>
      <c r="AD17" s="19"/>
      <c r="AE17" s="19"/>
    </row>
    <row r="18" spans="1:31" ht="15.75" customHeight="1" x14ac:dyDescent="0.15">
      <c r="A18" s="51"/>
      <c r="B18" s="20" t="s">
        <v>17</v>
      </c>
      <c r="C18" s="21">
        <v>2.3961399520169901E-2</v>
      </c>
      <c r="D18" s="21">
        <v>3.14382494627959E-2</v>
      </c>
      <c r="E18" s="21">
        <v>4.6993894682133101E-2</v>
      </c>
      <c r="F18" s="21">
        <v>0.22071155933789399</v>
      </c>
      <c r="G18" s="21">
        <v>1.3767614029347799E-2</v>
      </c>
      <c r="H18" s="21">
        <v>1.3767614029347799E-2</v>
      </c>
      <c r="I18" s="21">
        <v>4.6246245503425598E-2</v>
      </c>
      <c r="J18" s="22">
        <v>7.6830677688121796E-2</v>
      </c>
      <c r="K18" s="23">
        <f t="shared" si="0"/>
        <v>12.82</v>
      </c>
      <c r="L18" s="11">
        <v>4474</v>
      </c>
      <c r="M18" s="24">
        <v>34885</v>
      </c>
      <c r="N18" s="25"/>
      <c r="O18" s="25"/>
      <c r="P18" s="25"/>
      <c r="Q18" s="25"/>
      <c r="R18" s="25"/>
      <c r="S18" s="25"/>
      <c r="V18" s="51"/>
      <c r="W18" s="3"/>
      <c r="X18" s="19"/>
      <c r="Y18" s="19"/>
      <c r="Z18" s="19"/>
      <c r="AA18" s="19"/>
      <c r="AB18" s="19"/>
      <c r="AC18" s="19"/>
      <c r="AD18" s="19"/>
      <c r="AE18" s="19"/>
    </row>
    <row r="19" spans="1:31" ht="15.75" customHeight="1" x14ac:dyDescent="0.15">
      <c r="A19" s="51"/>
      <c r="B19" s="20" t="s">
        <v>18</v>
      </c>
      <c r="C19" s="21">
        <v>4.5284678799214197E-2</v>
      </c>
      <c r="D19" s="21">
        <v>5.6267566740958903E-2</v>
      </c>
      <c r="E19" s="21">
        <v>7.6599621833019202E-2</v>
      </c>
      <c r="F19" s="34">
        <v>0.24518991207733101</v>
      </c>
      <c r="G19" s="21">
        <v>3.1739432364702197E-2</v>
      </c>
      <c r="H19" s="21">
        <v>7.5213678181171403E-2</v>
      </c>
      <c r="I19" s="21">
        <v>0.111480712890625</v>
      </c>
      <c r="J19" s="22">
        <v>0.18701778352260501</v>
      </c>
      <c r="K19" s="23">
        <f t="shared" si="0"/>
        <v>94.45</v>
      </c>
      <c r="L19" s="3">
        <v>32950</v>
      </c>
      <c r="M19" s="24">
        <v>34885</v>
      </c>
      <c r="N19" s="25"/>
      <c r="O19" s="25"/>
      <c r="P19" s="25"/>
      <c r="Q19" s="25"/>
      <c r="R19" s="25"/>
      <c r="S19" s="25"/>
      <c r="V19" s="51"/>
      <c r="W19" s="3"/>
      <c r="X19" s="19"/>
      <c r="Y19" s="19"/>
      <c r="Z19" s="19"/>
      <c r="AA19" s="19"/>
      <c r="AB19" s="19"/>
      <c r="AC19" s="19"/>
      <c r="AD19" s="19"/>
      <c r="AE19" s="19"/>
    </row>
    <row r="20" spans="1:31" ht="15.75" customHeight="1" x14ac:dyDescent="0.15">
      <c r="A20" s="51"/>
      <c r="B20" s="20" t="s">
        <v>19</v>
      </c>
      <c r="C20" s="21">
        <v>9.3176206613995005E-2</v>
      </c>
      <c r="D20" s="21">
        <v>0.110979596518488</v>
      </c>
      <c r="E20" s="21">
        <v>0.139311862923928</v>
      </c>
      <c r="F20" s="21">
        <v>0.29555999999999999</v>
      </c>
      <c r="G20" s="21">
        <v>6.7960269700000006E-2</v>
      </c>
      <c r="H20" s="21">
        <v>0.14224993999999999</v>
      </c>
      <c r="I20" s="21">
        <v>0.19690459966659499</v>
      </c>
      <c r="J20" s="22">
        <v>0.29276970019999998</v>
      </c>
      <c r="K20" s="23">
        <f t="shared" si="0"/>
        <v>93.44</v>
      </c>
      <c r="L20" s="11">
        <v>32595</v>
      </c>
      <c r="M20" s="24">
        <v>34885</v>
      </c>
      <c r="N20" s="25"/>
      <c r="O20" s="25"/>
      <c r="P20" s="25"/>
      <c r="Q20" s="25"/>
      <c r="R20" s="25"/>
      <c r="S20" s="25"/>
      <c r="V20" s="51"/>
      <c r="W20" s="3"/>
      <c r="X20" s="19"/>
      <c r="Y20" s="19"/>
      <c r="Z20" s="19"/>
      <c r="AA20" s="19"/>
      <c r="AB20" s="19"/>
      <c r="AC20" s="19"/>
      <c r="AD20" s="19"/>
      <c r="AE20" s="19"/>
    </row>
    <row r="21" spans="1:31" ht="15.75" customHeight="1" x14ac:dyDescent="0.15">
      <c r="A21" s="51"/>
      <c r="B21" s="26" t="s">
        <v>20</v>
      </c>
      <c r="C21" s="35">
        <v>0.10149179441645401</v>
      </c>
      <c r="D21" s="35">
        <v>0.11969482516218299</v>
      </c>
      <c r="E21" s="35">
        <v>0.14977863230570601</v>
      </c>
      <c r="F21" s="35">
        <v>0.30349999999999999</v>
      </c>
      <c r="G21" s="35">
        <v>7.6692073999999999E-2</v>
      </c>
      <c r="H21" s="35">
        <v>0.15472395</v>
      </c>
      <c r="I21" s="35">
        <v>0.20965580642223</v>
      </c>
      <c r="J21" s="36">
        <v>0.31189650000000002</v>
      </c>
      <c r="K21" s="28">
        <f t="shared" si="0"/>
        <v>94.38</v>
      </c>
      <c r="L21" s="29">
        <v>32923</v>
      </c>
      <c r="M21" s="30">
        <v>34885</v>
      </c>
      <c r="N21" s="25"/>
      <c r="O21" s="25"/>
      <c r="P21" s="25"/>
      <c r="Q21" s="25"/>
      <c r="R21" s="25"/>
      <c r="S21" s="25"/>
      <c r="V21" s="51"/>
      <c r="W21" s="3"/>
      <c r="X21" s="31"/>
      <c r="Y21" s="31"/>
      <c r="Z21" s="31"/>
      <c r="AA21" s="31"/>
      <c r="AB21" s="31"/>
      <c r="AC21" s="31"/>
      <c r="AD21" s="31"/>
      <c r="AE21" s="31"/>
    </row>
    <row r="22" spans="1:31" ht="15.75" customHeight="1" x14ac:dyDescent="0.1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31" ht="15.75" customHeight="1" x14ac:dyDescent="0.15">
      <c r="B23" s="21"/>
      <c r="C23" s="2"/>
      <c r="D23" s="2"/>
      <c r="E23" s="2"/>
      <c r="F23" s="21"/>
      <c r="G23" s="21"/>
      <c r="H23" s="21"/>
      <c r="I23" s="2"/>
      <c r="J23" s="2"/>
      <c r="K23" s="2"/>
      <c r="L23" s="2"/>
      <c r="M23" s="2"/>
    </row>
    <row r="24" spans="1:31" ht="15.75" customHeight="1" x14ac:dyDescent="0.15">
      <c r="A24" s="1" t="s">
        <v>23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31" ht="15.75" customHeight="1" x14ac:dyDescent="0.15">
      <c r="B25" s="4"/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5" t="s">
        <v>8</v>
      </c>
      <c r="I25" s="5" t="s">
        <v>9</v>
      </c>
      <c r="J25" s="6" t="s">
        <v>10</v>
      </c>
      <c r="K25" s="7" t="s">
        <v>11</v>
      </c>
      <c r="L25" s="8" t="s">
        <v>12</v>
      </c>
      <c r="M25" s="9" t="s">
        <v>13</v>
      </c>
      <c r="N25" s="10"/>
      <c r="O25" s="10"/>
      <c r="P25" s="10"/>
      <c r="Q25" s="10"/>
      <c r="R25" s="10"/>
      <c r="S25" s="10"/>
      <c r="W25" s="1"/>
      <c r="X25" s="10"/>
      <c r="Y25" s="10"/>
      <c r="Z25" s="10"/>
      <c r="AA25" s="10"/>
      <c r="AB25" s="10"/>
      <c r="AC25" s="10"/>
      <c r="AD25" s="10"/>
      <c r="AE25" s="10"/>
    </row>
    <row r="26" spans="1:31" ht="15.75" customHeight="1" x14ac:dyDescent="0.15">
      <c r="A26" s="50" t="s">
        <v>14</v>
      </c>
      <c r="B26" s="13" t="s">
        <v>15</v>
      </c>
      <c r="C26" s="14">
        <v>1.43029133082389E-3</v>
      </c>
      <c r="D26" s="14">
        <v>2.2256335431021E-3</v>
      </c>
      <c r="E26" s="14">
        <v>2.8376180148807001E-3</v>
      </c>
      <c r="F26" s="14">
        <v>9.8849999999999993E-2</v>
      </c>
      <c r="G26" s="14">
        <v>7.6242756999999998E-4</v>
      </c>
      <c r="H26" s="14">
        <v>2.4397682000000002E-3</v>
      </c>
      <c r="I26" s="14">
        <v>4.72705E-3</v>
      </c>
      <c r="J26" s="15">
        <v>6.7092999999999996E-3</v>
      </c>
      <c r="K26" s="23">
        <f t="shared" ref="K26:K43" si="1">ROUND(100*L26/M26,2)</f>
        <v>0.06</v>
      </c>
      <c r="L26" s="11">
        <v>10</v>
      </c>
      <c r="M26" s="24">
        <v>18028</v>
      </c>
      <c r="N26" s="2"/>
      <c r="O26" s="2"/>
      <c r="P26" s="2"/>
      <c r="Q26" s="2"/>
      <c r="R26" s="2"/>
      <c r="S26" s="2"/>
      <c r="V26" s="50"/>
      <c r="W26" s="3"/>
      <c r="X26" s="19"/>
      <c r="Y26" s="19"/>
      <c r="Z26" s="19"/>
      <c r="AA26" s="19"/>
      <c r="AB26" s="19"/>
      <c r="AC26" s="19"/>
      <c r="AD26" s="19"/>
      <c r="AE26" s="19"/>
    </row>
    <row r="27" spans="1:31" ht="15.75" customHeight="1" x14ac:dyDescent="0.15">
      <c r="A27" s="51"/>
      <c r="B27" s="20" t="s">
        <v>16</v>
      </c>
      <c r="C27" s="21">
        <v>3.0576615962862901E-4</v>
      </c>
      <c r="D27" s="21">
        <v>3.0610892201449701E-4</v>
      </c>
      <c r="E27" s="21">
        <v>3.7037673464354398E-4</v>
      </c>
      <c r="F27" s="21">
        <v>0.110847850179846</v>
      </c>
      <c r="G27" s="21">
        <v>3.1545740785077198E-4</v>
      </c>
      <c r="H27" s="21">
        <v>6.3091481570154396E-4</v>
      </c>
      <c r="I27" s="21">
        <v>9.4637222355231599E-4</v>
      </c>
      <c r="J27" s="22">
        <v>1.5772870974615201E-3</v>
      </c>
      <c r="K27" s="23">
        <f t="shared" si="1"/>
        <v>0.09</v>
      </c>
      <c r="L27" s="11">
        <v>16</v>
      </c>
      <c r="M27" s="24">
        <v>18028</v>
      </c>
      <c r="N27" s="25"/>
      <c r="O27" s="25"/>
      <c r="P27" s="25"/>
      <c r="Q27" s="25"/>
      <c r="R27" s="25"/>
      <c r="S27" s="25"/>
      <c r="V27" s="51"/>
      <c r="W27" s="3"/>
      <c r="X27" s="19"/>
      <c r="Y27" s="19"/>
      <c r="Z27" s="19"/>
      <c r="AA27" s="19"/>
      <c r="AB27" s="19"/>
      <c r="AC27" s="19"/>
      <c r="AD27" s="19"/>
      <c r="AE27" s="19"/>
    </row>
    <row r="28" spans="1:31" ht="15.75" customHeight="1" x14ac:dyDescent="0.15">
      <c r="A28" s="51"/>
      <c r="B28" s="20" t="s">
        <v>17</v>
      </c>
      <c r="C28" s="21">
        <v>9.6575474698879697E-4</v>
      </c>
      <c r="D28" s="21">
        <v>9.4842385108249603E-4</v>
      </c>
      <c r="E28" s="21">
        <v>1.1822376003953899E-3</v>
      </c>
      <c r="F28" s="21">
        <v>0.118065331350815</v>
      </c>
      <c r="G28" s="21">
        <v>6.3091481570154396E-4</v>
      </c>
      <c r="H28" s="21">
        <v>2.5236592628061702E-3</v>
      </c>
      <c r="I28" s="21">
        <v>3.4700315445661501E-3</v>
      </c>
      <c r="J28" s="22">
        <v>6.6246055066585497E-3</v>
      </c>
      <c r="K28" s="23">
        <f t="shared" si="1"/>
        <v>1.82</v>
      </c>
      <c r="L28" s="11">
        <v>328</v>
      </c>
      <c r="M28" s="24">
        <v>18028</v>
      </c>
      <c r="N28" s="25"/>
      <c r="O28" s="25"/>
      <c r="P28" s="25"/>
      <c r="Q28" s="25"/>
      <c r="R28" s="25"/>
      <c r="S28" s="25"/>
      <c r="V28" s="51"/>
      <c r="W28" s="3"/>
      <c r="X28" s="19"/>
      <c r="Y28" s="19"/>
      <c r="Z28" s="19"/>
      <c r="AA28" s="19"/>
      <c r="AB28" s="19"/>
      <c r="AC28" s="19"/>
      <c r="AD28" s="19"/>
      <c r="AE28" s="19"/>
    </row>
    <row r="29" spans="1:31" ht="15.75" customHeight="1" x14ac:dyDescent="0.15">
      <c r="A29" s="51"/>
      <c r="B29" s="20" t="s">
        <v>18</v>
      </c>
      <c r="C29" s="21">
        <v>3.6976110819102902E-4</v>
      </c>
      <c r="D29" s="21">
        <v>4.8597649944706698E-4</v>
      </c>
      <c r="E29" s="21">
        <v>5.6798310480007496E-4</v>
      </c>
      <c r="F29" s="21">
        <v>0.11054455185779601</v>
      </c>
      <c r="G29" s="21">
        <v>0</v>
      </c>
      <c r="H29" s="21">
        <v>9.4637222355231599E-4</v>
      </c>
      <c r="I29" s="21">
        <v>1.5772870974615201E-3</v>
      </c>
      <c r="J29" s="22">
        <v>2.5236592628061702E-3</v>
      </c>
      <c r="K29" s="23">
        <f t="shared" si="1"/>
        <v>0.62</v>
      </c>
      <c r="L29" s="11">
        <v>111</v>
      </c>
      <c r="M29" s="24">
        <v>18028</v>
      </c>
      <c r="N29" s="25"/>
      <c r="O29" s="25"/>
      <c r="P29" s="25"/>
      <c r="Q29" s="25"/>
      <c r="R29" s="25"/>
      <c r="S29" s="25"/>
      <c r="V29" s="51"/>
      <c r="W29" s="3"/>
      <c r="X29" s="19"/>
      <c r="Y29" s="19"/>
      <c r="Z29" s="19"/>
      <c r="AA29" s="19"/>
      <c r="AB29" s="19"/>
      <c r="AC29" s="19"/>
      <c r="AD29" s="19"/>
      <c r="AE29" s="19"/>
    </row>
    <row r="30" spans="1:31" ht="15.75" customHeight="1" x14ac:dyDescent="0.15">
      <c r="A30" s="51"/>
      <c r="B30" s="20" t="s">
        <v>19</v>
      </c>
      <c r="C30" s="21">
        <v>1.11206E-2</v>
      </c>
      <c r="D30" s="21">
        <v>1.2341E-2</v>
      </c>
      <c r="E30" s="21">
        <v>1.656931E-2</v>
      </c>
      <c r="F30" s="21">
        <v>0.15013676667</v>
      </c>
      <c r="G30" s="21">
        <v>8.8328076525999999E-3</v>
      </c>
      <c r="H30" s="21">
        <v>2.4605599999999998E-2</v>
      </c>
      <c r="I30" s="21">
        <v>3.5962139999999997E-2</v>
      </c>
      <c r="J30" s="22">
        <v>5.9936900000000001E-2</v>
      </c>
      <c r="K30" s="23">
        <f t="shared" si="1"/>
        <v>59.36</v>
      </c>
      <c r="L30" s="11">
        <v>10701</v>
      </c>
      <c r="M30" s="24">
        <v>18028</v>
      </c>
      <c r="N30" s="25"/>
      <c r="O30" s="25"/>
      <c r="P30" s="25"/>
      <c r="Q30" s="25"/>
      <c r="R30" s="25"/>
      <c r="S30" s="25"/>
      <c r="V30" s="51"/>
      <c r="W30" s="3"/>
      <c r="X30" s="19"/>
      <c r="Y30" s="19"/>
      <c r="Z30" s="19"/>
      <c r="AA30" s="19"/>
      <c r="AB30" s="19"/>
      <c r="AC30" s="19"/>
      <c r="AD30" s="19"/>
      <c r="AE30" s="19"/>
    </row>
    <row r="31" spans="1:31" ht="15.75" customHeight="1" x14ac:dyDescent="0.15">
      <c r="A31" s="51"/>
      <c r="B31" s="26" t="s">
        <v>20</v>
      </c>
      <c r="C31" s="10">
        <v>1.8475678999999998E-2</v>
      </c>
      <c r="D31" s="10">
        <v>2.2463E-2</v>
      </c>
      <c r="E31" s="10">
        <v>3.0048700000000001E-2</v>
      </c>
      <c r="F31" s="10">
        <v>0.16975542599999999</v>
      </c>
      <c r="G31" s="10">
        <v>1.2302799999999999E-2</v>
      </c>
      <c r="H31" s="10">
        <v>3.8170348E-2</v>
      </c>
      <c r="I31" s="10">
        <v>5.9936900000000001E-2</v>
      </c>
      <c r="J31" s="27">
        <v>9.8422700000000002E-2</v>
      </c>
      <c r="K31" s="23">
        <f t="shared" si="1"/>
        <v>60.55</v>
      </c>
      <c r="L31" s="11">
        <v>10916</v>
      </c>
      <c r="M31" s="24">
        <v>18028</v>
      </c>
      <c r="N31" s="25"/>
      <c r="O31" s="25"/>
      <c r="P31" s="25"/>
      <c r="Q31" s="25"/>
      <c r="R31" s="25"/>
      <c r="S31" s="25"/>
      <c r="V31" s="51"/>
      <c r="W31" s="3"/>
      <c r="X31" s="31"/>
      <c r="Y31" s="31"/>
      <c r="Z31" s="31"/>
      <c r="AA31" s="31"/>
      <c r="AB31" s="31"/>
      <c r="AC31" s="31"/>
      <c r="AD31" s="31"/>
      <c r="AE31" s="31"/>
    </row>
    <row r="32" spans="1:31" ht="15.75" customHeight="1" x14ac:dyDescent="0.15">
      <c r="A32" s="50" t="s">
        <v>21</v>
      </c>
      <c r="B32" s="13" t="s">
        <v>15</v>
      </c>
      <c r="C32" s="14">
        <v>1.16889272598061E-3</v>
      </c>
      <c r="D32" s="14">
        <v>1.3717728707641501E-3</v>
      </c>
      <c r="E32" s="14">
        <v>2.0622932347642898E-3</v>
      </c>
      <c r="F32" s="14">
        <v>0.10205</v>
      </c>
      <c r="G32" s="14">
        <v>1.0371789103E-3</v>
      </c>
      <c r="H32" s="14">
        <v>2.1541407299999998E-3</v>
      </c>
      <c r="I32" s="14">
        <v>2.7924E-3</v>
      </c>
      <c r="J32" s="15">
        <v>5.4252431699999999E-3</v>
      </c>
      <c r="K32" s="16">
        <f t="shared" si="1"/>
        <v>0.04</v>
      </c>
      <c r="L32" s="17">
        <v>10</v>
      </c>
      <c r="M32" s="18">
        <v>24173</v>
      </c>
      <c r="N32" s="2"/>
      <c r="O32" s="2"/>
      <c r="P32" s="2"/>
      <c r="Q32" s="2"/>
      <c r="R32" s="2"/>
      <c r="S32" s="2"/>
      <c r="V32" s="50"/>
      <c r="W32" s="3"/>
      <c r="X32" s="19"/>
      <c r="Y32" s="19"/>
      <c r="Z32" s="19"/>
      <c r="AA32" s="19"/>
      <c r="AB32" s="19"/>
      <c r="AC32" s="19"/>
      <c r="AD32" s="19"/>
      <c r="AE32" s="19"/>
    </row>
    <row r="33" spans="1:31" ht="15.75" customHeight="1" x14ac:dyDescent="0.15">
      <c r="A33" s="51"/>
      <c r="B33" s="20" t="s">
        <v>16</v>
      </c>
      <c r="C33" s="21">
        <v>2.1630731782565401E-4</v>
      </c>
      <c r="D33" s="21">
        <v>2.1680815062731401E-4</v>
      </c>
      <c r="E33" s="21">
        <v>1.7510794600168601E-4</v>
      </c>
      <c r="F33" s="21">
        <v>0.12394832165219501</v>
      </c>
      <c r="G33" s="21">
        <v>0</v>
      </c>
      <c r="H33" s="21">
        <v>9.2187139671295805E-4</v>
      </c>
      <c r="I33" s="21">
        <v>1.38280715327709E-3</v>
      </c>
      <c r="J33" s="22">
        <v>1.6132749151438401E-3</v>
      </c>
      <c r="K33" s="23">
        <f t="shared" si="1"/>
        <v>0.06</v>
      </c>
      <c r="L33" s="11">
        <v>14</v>
      </c>
      <c r="M33" s="24">
        <v>24173</v>
      </c>
      <c r="N33" s="2"/>
      <c r="O33" s="2"/>
      <c r="P33" s="2"/>
      <c r="Q33" s="2"/>
      <c r="R33" s="2"/>
      <c r="S33" s="2"/>
      <c r="V33" s="51"/>
      <c r="W33" s="3"/>
      <c r="X33" s="19"/>
      <c r="Y33" s="19"/>
      <c r="Z33" s="19"/>
      <c r="AA33" s="19"/>
      <c r="AB33" s="19"/>
      <c r="AC33" s="19"/>
      <c r="AD33" s="19"/>
      <c r="AE33" s="19"/>
    </row>
    <row r="34" spans="1:31" ht="15.75" customHeight="1" x14ac:dyDescent="0.15">
      <c r="A34" s="51"/>
      <c r="B34" s="20" t="s">
        <v>17</v>
      </c>
      <c r="C34" s="21">
        <v>2.7279685934478602E-3</v>
      </c>
      <c r="D34" s="21">
        <v>2.79919101428919E-3</v>
      </c>
      <c r="E34" s="21">
        <v>3.3193087823784198E-3</v>
      </c>
      <c r="F34" s="21">
        <v>0.14811463753545501</v>
      </c>
      <c r="G34" s="21">
        <v>3.4570177085697599E-3</v>
      </c>
      <c r="H34" s="21">
        <v>6.9140354171395302E-3</v>
      </c>
      <c r="I34" s="21">
        <v>1.01405857130885E-2</v>
      </c>
      <c r="J34" s="22">
        <v>1.6363216564059199E-2</v>
      </c>
      <c r="K34" s="23">
        <f t="shared" si="1"/>
        <v>5.67</v>
      </c>
      <c r="L34" s="11">
        <v>1371</v>
      </c>
      <c r="M34" s="24">
        <v>24173</v>
      </c>
      <c r="N34" s="25"/>
      <c r="O34" s="25"/>
      <c r="P34" s="25"/>
      <c r="Q34" s="25"/>
      <c r="R34" s="25"/>
      <c r="S34" s="25"/>
      <c r="V34" s="51"/>
      <c r="W34" s="3"/>
      <c r="X34" s="19"/>
      <c r="Y34" s="19"/>
      <c r="Z34" s="19"/>
      <c r="AA34" s="19"/>
      <c r="AB34" s="19"/>
      <c r="AC34" s="19"/>
      <c r="AD34" s="19"/>
      <c r="AE34" s="19"/>
    </row>
    <row r="35" spans="1:31" ht="15.75" customHeight="1" x14ac:dyDescent="0.15">
      <c r="A35" s="51"/>
      <c r="B35" s="20" t="s">
        <v>18</v>
      </c>
      <c r="C35" s="21">
        <v>4.1169486236975101E-4</v>
      </c>
      <c r="D35" s="21">
        <v>3.97583735543233E-4</v>
      </c>
      <c r="E35" s="21">
        <v>4.34245522506228E-4</v>
      </c>
      <c r="F35" s="34">
        <v>0.123416801712179</v>
      </c>
      <c r="G35" s="21">
        <v>6.9140357663854902E-4</v>
      </c>
      <c r="H35" s="21">
        <v>9.2187139671295805E-4</v>
      </c>
      <c r="I35" s="21">
        <v>1.1523392749950201E-3</v>
      </c>
      <c r="J35" s="22">
        <v>2.3046785499900501E-3</v>
      </c>
      <c r="K35" s="23">
        <f t="shared" si="1"/>
        <v>5.12</v>
      </c>
      <c r="L35" s="11">
        <v>1237</v>
      </c>
      <c r="M35" s="24">
        <v>24173</v>
      </c>
      <c r="N35" s="25"/>
      <c r="O35" s="25"/>
      <c r="P35" s="25"/>
      <c r="Q35" s="25"/>
      <c r="R35" s="25"/>
      <c r="S35" s="25"/>
      <c r="V35" s="51"/>
      <c r="W35" s="3"/>
      <c r="X35" s="19"/>
      <c r="Y35" s="19"/>
      <c r="Z35" s="19"/>
      <c r="AA35" s="19"/>
      <c r="AB35" s="19"/>
      <c r="AC35" s="19"/>
      <c r="AD35" s="19"/>
      <c r="AE35" s="19"/>
    </row>
    <row r="36" spans="1:31" ht="15.75" customHeight="1" x14ac:dyDescent="0.15">
      <c r="A36" s="51"/>
      <c r="B36" s="20" t="s">
        <v>19</v>
      </c>
      <c r="C36" s="21">
        <v>1.1433575756236301E-2</v>
      </c>
      <c r="D36" s="21">
        <v>1.3210144049416001E-2</v>
      </c>
      <c r="E36" s="21">
        <v>1.5384081183533699E-2</v>
      </c>
      <c r="F36" s="21">
        <v>0.17164399999999999</v>
      </c>
      <c r="G36" s="10">
        <v>9.6796E-3</v>
      </c>
      <c r="H36" s="21">
        <v>2.7886000000000001E-2</v>
      </c>
      <c r="I36" s="21">
        <v>4.4480289999999999E-2</v>
      </c>
      <c r="J36" s="22">
        <v>2.1433509E-2</v>
      </c>
      <c r="K36" s="23">
        <f t="shared" si="1"/>
        <v>64.650000000000006</v>
      </c>
      <c r="L36" s="11">
        <v>15628</v>
      </c>
      <c r="M36" s="24">
        <v>24173</v>
      </c>
      <c r="N36" s="25"/>
      <c r="O36" s="25"/>
      <c r="P36" s="25"/>
      <c r="Q36" s="25"/>
      <c r="R36" s="25"/>
      <c r="S36" s="25"/>
      <c r="V36" s="51"/>
      <c r="W36" s="3"/>
      <c r="X36" s="19"/>
      <c r="Y36" s="19"/>
      <c r="Z36" s="19"/>
      <c r="AA36" s="19"/>
      <c r="AB36" s="19"/>
      <c r="AC36" s="19"/>
      <c r="AD36" s="19"/>
      <c r="AE36" s="19"/>
    </row>
    <row r="37" spans="1:31" ht="15.75" customHeight="1" x14ac:dyDescent="0.15">
      <c r="A37" s="51"/>
      <c r="B37" s="26" t="s">
        <v>20</v>
      </c>
      <c r="C37" s="10">
        <v>1.2125609783305199E-2</v>
      </c>
      <c r="D37" s="10">
        <v>1.3541495190247299E-2</v>
      </c>
      <c r="E37" s="10">
        <v>1.7331874920819001E-2</v>
      </c>
      <c r="F37" s="10">
        <v>0.18412447000000001</v>
      </c>
      <c r="G37" s="21">
        <v>9.4491799999999997E-3</v>
      </c>
      <c r="H37" s="10">
        <v>3.0191200000000001E-2</v>
      </c>
      <c r="I37" s="10">
        <v>4.5631999999999999E-2</v>
      </c>
      <c r="J37" s="27">
        <v>7.0984000000000005E-2</v>
      </c>
      <c r="K37" s="28">
        <f t="shared" si="1"/>
        <v>56.03</v>
      </c>
      <c r="L37" s="29">
        <v>13543</v>
      </c>
      <c r="M37" s="30">
        <v>24173</v>
      </c>
      <c r="N37" s="25"/>
      <c r="O37" s="25"/>
      <c r="P37" s="25"/>
      <c r="Q37" s="25"/>
      <c r="R37" s="25"/>
      <c r="S37" s="25"/>
      <c r="V37" s="51"/>
      <c r="W37" s="3"/>
      <c r="X37" s="31"/>
      <c r="Y37" s="31"/>
      <c r="Z37" s="31"/>
      <c r="AA37" s="31"/>
      <c r="AB37" s="31"/>
      <c r="AC37" s="31"/>
      <c r="AD37" s="31"/>
      <c r="AE37" s="31"/>
    </row>
    <row r="38" spans="1:31" ht="15.75" customHeight="1" x14ac:dyDescent="0.15">
      <c r="A38" s="50" t="s">
        <v>22</v>
      </c>
      <c r="B38" s="13" t="s">
        <v>15</v>
      </c>
      <c r="C38" s="14">
        <v>4.1575171623509598E-4</v>
      </c>
      <c r="D38" s="14">
        <v>4.9900859768148103E-4</v>
      </c>
      <c r="E38" s="14">
        <v>7.0005997857798704E-4</v>
      </c>
      <c r="F38" s="14">
        <v>9.3020000000000005E-2</v>
      </c>
      <c r="G38" s="14">
        <v>2.7720027000000002E-4</v>
      </c>
      <c r="H38" s="14">
        <v>6.9300000000000004E-4</v>
      </c>
      <c r="I38" s="14">
        <v>1.3397999999999999E-3</v>
      </c>
      <c r="J38" s="15">
        <v>1.9403999999999999E-3</v>
      </c>
      <c r="K38" s="23">
        <f t="shared" si="1"/>
        <v>0.03</v>
      </c>
      <c r="L38" s="11">
        <v>10</v>
      </c>
      <c r="M38" s="24">
        <v>34885</v>
      </c>
      <c r="N38" s="2"/>
      <c r="O38" s="2"/>
      <c r="P38" s="2"/>
      <c r="Q38" s="2"/>
      <c r="R38" s="2"/>
      <c r="S38" s="2"/>
      <c r="V38" s="50"/>
      <c r="W38" s="3"/>
      <c r="X38" s="19"/>
      <c r="Y38" s="19"/>
      <c r="Z38" s="19"/>
      <c r="AA38" s="19"/>
      <c r="AB38" s="19"/>
      <c r="AC38" s="19"/>
      <c r="AD38" s="19"/>
      <c r="AE38" s="19"/>
    </row>
    <row r="39" spans="1:31" ht="15.75" customHeight="1" x14ac:dyDescent="0.15">
      <c r="A39" s="51"/>
      <c r="B39" s="20" t="s">
        <v>16</v>
      </c>
      <c r="C39" s="21">
        <v>3.6170986751845799E-4</v>
      </c>
      <c r="D39" s="21">
        <v>3.4121521064835999E-4</v>
      </c>
      <c r="E39" s="21">
        <v>3.3539452456504199E-4</v>
      </c>
      <c r="F39" s="21">
        <v>0.117041719880916</v>
      </c>
      <c r="G39" s="21">
        <v>4.8107761540450102E-4</v>
      </c>
      <c r="H39" s="21">
        <v>9.6215523080900301E-4</v>
      </c>
      <c r="I39" s="21">
        <v>1.2828736798837701E-3</v>
      </c>
      <c r="J39" s="22">
        <v>1.7639512661844401E-3</v>
      </c>
      <c r="K39" s="23">
        <f t="shared" si="1"/>
        <v>0.05</v>
      </c>
      <c r="L39" s="11">
        <v>17</v>
      </c>
      <c r="M39" s="24">
        <v>34885</v>
      </c>
      <c r="N39" s="25"/>
      <c r="O39" s="25"/>
      <c r="P39" s="25"/>
      <c r="Q39" s="25"/>
      <c r="R39" s="25"/>
      <c r="S39" s="25"/>
      <c r="V39" s="51"/>
      <c r="W39" s="3"/>
      <c r="X39" s="19"/>
      <c r="Y39" s="19"/>
      <c r="Z39" s="19"/>
      <c r="AA39" s="19"/>
      <c r="AB39" s="19"/>
      <c r="AC39" s="19"/>
      <c r="AD39" s="19"/>
      <c r="AE39" s="19"/>
    </row>
    <row r="40" spans="1:31" ht="15.75" customHeight="1" x14ac:dyDescent="0.15">
      <c r="A40" s="51"/>
      <c r="B40" s="20" t="s">
        <v>17</v>
      </c>
      <c r="C40" s="21">
        <v>2.1120354101981901E-4</v>
      </c>
      <c r="D40" s="21">
        <v>4.0350523239086899E-4</v>
      </c>
      <c r="E40" s="21">
        <v>4.3964994945010102E-4</v>
      </c>
      <c r="F40" s="21">
        <v>0.11724113156749701</v>
      </c>
      <c r="G40" s="21">
        <v>1.6035920998547199E-4</v>
      </c>
      <c r="H40" s="21">
        <v>6.4143683994188905E-4</v>
      </c>
      <c r="I40" s="21">
        <v>1.60359207075089E-3</v>
      </c>
      <c r="J40" s="22">
        <v>2.7261064387857901E-3</v>
      </c>
      <c r="K40" s="23">
        <f t="shared" si="1"/>
        <v>0.13</v>
      </c>
      <c r="L40" s="11">
        <v>45</v>
      </c>
      <c r="M40" s="24">
        <v>34885</v>
      </c>
      <c r="N40" s="25"/>
      <c r="O40" s="25"/>
      <c r="P40" s="25"/>
      <c r="Q40" s="25"/>
      <c r="R40" s="25"/>
      <c r="S40" s="25"/>
      <c r="V40" s="51"/>
      <c r="W40" s="3"/>
      <c r="X40" s="19"/>
      <c r="Y40" s="19"/>
      <c r="Z40" s="19"/>
      <c r="AA40" s="19"/>
      <c r="AB40" s="19"/>
      <c r="AC40" s="19"/>
      <c r="AD40" s="19"/>
      <c r="AE40" s="19"/>
    </row>
    <row r="41" spans="1:31" ht="15.75" customHeight="1" x14ac:dyDescent="0.15">
      <c r="A41" s="51"/>
      <c r="B41" s="20" t="s">
        <v>18</v>
      </c>
      <c r="C41" s="21">
        <v>2.7492138782087802E-4</v>
      </c>
      <c r="D41" s="21">
        <v>2.41577795772034E-4</v>
      </c>
      <c r="E41" s="21">
        <v>2.4464188213017802E-4</v>
      </c>
      <c r="F41" s="21">
        <v>0.116746532846701</v>
      </c>
      <c r="G41" s="21">
        <v>4.8107761540450102E-4</v>
      </c>
      <c r="H41" s="21">
        <v>6.4143683994188905E-4</v>
      </c>
      <c r="I41" s="21">
        <v>8.0179603537544597E-4</v>
      </c>
      <c r="J41" s="22">
        <v>1.2828736798837701E-3</v>
      </c>
      <c r="K41" s="23">
        <f t="shared" si="1"/>
        <v>1.61</v>
      </c>
      <c r="L41" s="3">
        <v>563</v>
      </c>
      <c r="M41" s="24">
        <v>34885</v>
      </c>
      <c r="N41" s="25"/>
      <c r="O41" s="25"/>
      <c r="P41" s="25"/>
      <c r="Q41" s="25"/>
      <c r="R41" s="25"/>
      <c r="S41" s="25"/>
      <c r="V41" s="51"/>
      <c r="W41" s="3"/>
      <c r="X41" s="19"/>
      <c r="Y41" s="19"/>
      <c r="Z41" s="19"/>
      <c r="AA41" s="19"/>
      <c r="AB41" s="19"/>
      <c r="AC41" s="19"/>
      <c r="AD41" s="19"/>
      <c r="AE41" s="19"/>
    </row>
    <row r="42" spans="1:31" ht="15.75" customHeight="1" x14ac:dyDescent="0.15">
      <c r="A42" s="51"/>
      <c r="B42" s="20" t="s">
        <v>19</v>
      </c>
      <c r="C42" s="21">
        <v>6.0363236120643598E-3</v>
      </c>
      <c r="D42" s="21">
        <v>6.8599074273570397E-3</v>
      </c>
      <c r="E42" s="21">
        <v>8.0630678746520402E-3</v>
      </c>
      <c r="F42" s="21">
        <v>0.14322893</v>
      </c>
      <c r="G42" s="21">
        <v>5.4522099999999999E-3</v>
      </c>
      <c r="H42" s="21">
        <v>1.3469999999999999E-2</v>
      </c>
      <c r="I42" s="21">
        <v>2.0686300000000001E-2</v>
      </c>
      <c r="J42" s="22">
        <v>3.3194349999999997E-2</v>
      </c>
      <c r="K42" s="23">
        <f t="shared" si="1"/>
        <v>53.42</v>
      </c>
      <c r="L42" s="11">
        <v>18634</v>
      </c>
      <c r="M42" s="24">
        <v>34885</v>
      </c>
      <c r="N42" s="25"/>
      <c r="O42" s="25"/>
      <c r="P42" s="25"/>
      <c r="Q42" s="25"/>
      <c r="R42" s="25"/>
      <c r="S42" s="25"/>
      <c r="V42" s="51"/>
      <c r="W42" s="3"/>
      <c r="X42" s="19"/>
      <c r="Y42" s="19"/>
      <c r="Z42" s="19"/>
      <c r="AA42" s="19"/>
      <c r="AB42" s="19"/>
      <c r="AC42" s="19"/>
      <c r="AD42" s="19"/>
      <c r="AE42" s="19"/>
    </row>
    <row r="43" spans="1:31" ht="15.75" customHeight="1" x14ac:dyDescent="0.15">
      <c r="A43" s="51"/>
      <c r="B43" s="26" t="s">
        <v>20</v>
      </c>
      <c r="C43" s="35">
        <v>8.5235737219772692E-3</v>
      </c>
      <c r="D43" s="35">
        <v>9.7530595972880295E-3</v>
      </c>
      <c r="E43" s="35">
        <v>1.25648980594379E-2</v>
      </c>
      <c r="F43" s="35">
        <v>0.149504</v>
      </c>
      <c r="G43" s="35">
        <v>7.6972000000000004E-3</v>
      </c>
      <c r="H43" s="35">
        <v>1.89223E-2</v>
      </c>
      <c r="I43" s="35">
        <v>2.9987171292304E-2</v>
      </c>
      <c r="J43" s="36">
        <v>4.9069914899999997E-2</v>
      </c>
      <c r="K43" s="28">
        <f t="shared" si="1"/>
        <v>55.53</v>
      </c>
      <c r="L43" s="29">
        <v>19371</v>
      </c>
      <c r="M43" s="30">
        <v>34885</v>
      </c>
      <c r="N43" s="25"/>
      <c r="O43" s="25"/>
      <c r="P43" s="25"/>
      <c r="Q43" s="25"/>
      <c r="R43" s="25"/>
      <c r="S43" s="25"/>
      <c r="V43" s="51"/>
      <c r="W43" s="3"/>
      <c r="X43" s="31"/>
      <c r="Y43" s="31"/>
      <c r="Z43" s="31"/>
      <c r="AA43" s="31"/>
      <c r="AB43" s="31"/>
      <c r="AC43" s="31"/>
      <c r="AD43" s="31"/>
      <c r="AE43" s="31"/>
    </row>
    <row r="44" spans="1:31" ht="15.75" customHeight="1" x14ac:dyDescent="0.15">
      <c r="L44" s="2"/>
    </row>
    <row r="45" spans="1:31" ht="15.75" customHeight="1" x14ac:dyDescent="0.15">
      <c r="L45" s="2"/>
    </row>
    <row r="46" spans="1:31" ht="15.75" customHeight="1" x14ac:dyDescent="0.15">
      <c r="L46" s="2"/>
    </row>
    <row r="47" spans="1:31" ht="15.75" customHeight="1" x14ac:dyDescent="0.15">
      <c r="L47" s="2"/>
    </row>
    <row r="48" spans="1:31" ht="15.75" customHeight="1" x14ac:dyDescent="0.15">
      <c r="L48" s="2"/>
    </row>
    <row r="49" spans="12:12" ht="15.75" customHeight="1" x14ac:dyDescent="0.15">
      <c r="L49" s="2"/>
    </row>
    <row r="50" spans="12:12" ht="15.75" customHeight="1" x14ac:dyDescent="0.15">
      <c r="L50" s="2"/>
    </row>
    <row r="51" spans="12:12" ht="15.75" customHeight="1" x14ac:dyDescent="0.15">
      <c r="L51" s="2"/>
    </row>
    <row r="52" spans="12:12" ht="15.75" customHeight="1" x14ac:dyDescent="0.15">
      <c r="L52" s="2"/>
    </row>
    <row r="53" spans="12:12" ht="15.75" customHeight="1" x14ac:dyDescent="0.15">
      <c r="L53" s="2"/>
    </row>
    <row r="54" spans="12:12" ht="15.75" customHeight="1" x14ac:dyDescent="0.15">
      <c r="L54" s="2"/>
    </row>
    <row r="55" spans="12:12" ht="15.75" customHeight="1" x14ac:dyDescent="0.15">
      <c r="L55" s="2"/>
    </row>
    <row r="56" spans="12:12" ht="15.75" customHeight="1" x14ac:dyDescent="0.15">
      <c r="L56" s="2"/>
    </row>
    <row r="57" spans="12:12" ht="15.75" customHeight="1" x14ac:dyDescent="0.15">
      <c r="L57" s="2"/>
    </row>
    <row r="58" spans="12:12" ht="15.75" customHeight="1" x14ac:dyDescent="0.15">
      <c r="L58" s="2"/>
    </row>
    <row r="59" spans="12:12" ht="15.75" customHeight="1" x14ac:dyDescent="0.15">
      <c r="L59" s="2"/>
    </row>
    <row r="60" spans="12:12" ht="15.75" customHeight="1" x14ac:dyDescent="0.15">
      <c r="L60" s="2"/>
    </row>
    <row r="61" spans="12:12" ht="13" x14ac:dyDescent="0.15">
      <c r="L61" s="2"/>
    </row>
    <row r="62" spans="12:12" ht="13" x14ac:dyDescent="0.15">
      <c r="L62" s="2"/>
    </row>
    <row r="63" spans="12:12" ht="13" x14ac:dyDescent="0.15">
      <c r="L63" s="2"/>
    </row>
    <row r="64" spans="12:12" ht="13" x14ac:dyDescent="0.15">
      <c r="L64" s="2"/>
    </row>
    <row r="65" spans="12:12" ht="13" x14ac:dyDescent="0.15">
      <c r="L65" s="2"/>
    </row>
    <row r="66" spans="12:12" ht="13" x14ac:dyDescent="0.15">
      <c r="L66" s="2"/>
    </row>
    <row r="67" spans="12:12" ht="13" x14ac:dyDescent="0.15">
      <c r="L67" s="2"/>
    </row>
    <row r="68" spans="12:12" ht="13" x14ac:dyDescent="0.15">
      <c r="L68" s="2"/>
    </row>
    <row r="69" spans="12:12" ht="13" x14ac:dyDescent="0.15">
      <c r="L69" s="2"/>
    </row>
    <row r="70" spans="12:12" ht="13" x14ac:dyDescent="0.15">
      <c r="L70" s="2"/>
    </row>
    <row r="71" spans="12:12" ht="13" x14ac:dyDescent="0.15">
      <c r="L71" s="2"/>
    </row>
    <row r="72" spans="12:12" ht="13" x14ac:dyDescent="0.15">
      <c r="L72" s="2"/>
    </row>
    <row r="73" spans="12:12" ht="13" x14ac:dyDescent="0.15">
      <c r="L73" s="2"/>
    </row>
    <row r="74" spans="12:12" ht="13" x14ac:dyDescent="0.15">
      <c r="L74" s="2"/>
    </row>
    <row r="75" spans="12:12" ht="13" x14ac:dyDescent="0.15">
      <c r="L75" s="2"/>
    </row>
    <row r="76" spans="12:12" ht="13" x14ac:dyDescent="0.15">
      <c r="L76" s="2"/>
    </row>
    <row r="77" spans="12:12" ht="13" x14ac:dyDescent="0.15">
      <c r="L77" s="2"/>
    </row>
    <row r="78" spans="12:12" ht="13" x14ac:dyDescent="0.15">
      <c r="L78" s="2"/>
    </row>
    <row r="79" spans="12:12" ht="13" x14ac:dyDescent="0.15">
      <c r="L79" s="2"/>
    </row>
    <row r="80" spans="12:12" ht="13" x14ac:dyDescent="0.15">
      <c r="L80" s="2"/>
    </row>
    <row r="81" spans="12:12" ht="13" x14ac:dyDescent="0.15">
      <c r="L81" s="2"/>
    </row>
    <row r="82" spans="12:12" ht="13" x14ac:dyDescent="0.15">
      <c r="L82" s="2"/>
    </row>
    <row r="83" spans="12:12" ht="13" x14ac:dyDescent="0.15">
      <c r="L83" s="2"/>
    </row>
    <row r="84" spans="12:12" ht="13" x14ac:dyDescent="0.15">
      <c r="L84" s="2"/>
    </row>
    <row r="85" spans="12:12" ht="13" x14ac:dyDescent="0.15">
      <c r="L85" s="2"/>
    </row>
    <row r="86" spans="12:12" ht="13" x14ac:dyDescent="0.15">
      <c r="L86" s="2"/>
    </row>
    <row r="87" spans="12:12" ht="13" x14ac:dyDescent="0.15">
      <c r="L87" s="2"/>
    </row>
    <row r="88" spans="12:12" ht="13" x14ac:dyDescent="0.15">
      <c r="L88" s="2"/>
    </row>
    <row r="89" spans="12:12" ht="13" x14ac:dyDescent="0.15">
      <c r="L89" s="2"/>
    </row>
    <row r="90" spans="12:12" ht="13" x14ac:dyDescent="0.15">
      <c r="L90" s="2"/>
    </row>
    <row r="91" spans="12:12" ht="13" x14ac:dyDescent="0.15">
      <c r="L91" s="2"/>
    </row>
    <row r="92" spans="12:12" ht="13" x14ac:dyDescent="0.15">
      <c r="L92" s="2"/>
    </row>
    <row r="93" spans="12:12" ht="13" x14ac:dyDescent="0.15">
      <c r="L93" s="2"/>
    </row>
    <row r="94" spans="12:12" ht="13" x14ac:dyDescent="0.15">
      <c r="L94" s="2"/>
    </row>
    <row r="95" spans="12:12" ht="13" x14ac:dyDescent="0.15">
      <c r="L95" s="2"/>
    </row>
    <row r="96" spans="12:12" ht="13" x14ac:dyDescent="0.15">
      <c r="L96" s="2"/>
    </row>
    <row r="97" spans="12:12" ht="13" x14ac:dyDescent="0.15">
      <c r="L97" s="2"/>
    </row>
    <row r="98" spans="12:12" ht="13" x14ac:dyDescent="0.15">
      <c r="L98" s="2"/>
    </row>
    <row r="99" spans="12:12" ht="13" x14ac:dyDescent="0.15">
      <c r="L99" s="2"/>
    </row>
    <row r="100" spans="12:12" ht="13" x14ac:dyDescent="0.15">
      <c r="L100" s="2"/>
    </row>
    <row r="101" spans="12:12" ht="13" x14ac:dyDescent="0.15">
      <c r="L101" s="2"/>
    </row>
    <row r="102" spans="12:12" ht="13" x14ac:dyDescent="0.15">
      <c r="L102" s="2"/>
    </row>
    <row r="103" spans="12:12" ht="13" x14ac:dyDescent="0.15">
      <c r="L103" s="2"/>
    </row>
    <row r="104" spans="12:12" ht="13" x14ac:dyDescent="0.15">
      <c r="L104" s="2"/>
    </row>
    <row r="105" spans="12:12" ht="13" x14ac:dyDescent="0.15">
      <c r="L105" s="2"/>
    </row>
    <row r="106" spans="12:12" ht="13" x14ac:dyDescent="0.15">
      <c r="L106" s="2"/>
    </row>
    <row r="107" spans="12:12" ht="13" x14ac:dyDescent="0.15">
      <c r="L107" s="2"/>
    </row>
    <row r="108" spans="12:12" ht="13" x14ac:dyDescent="0.15">
      <c r="L108" s="2"/>
    </row>
    <row r="109" spans="12:12" ht="13" x14ac:dyDescent="0.15">
      <c r="L109" s="2"/>
    </row>
    <row r="110" spans="12:12" ht="13" x14ac:dyDescent="0.15">
      <c r="L110" s="2"/>
    </row>
    <row r="111" spans="12:12" ht="13" x14ac:dyDescent="0.15">
      <c r="L111" s="2"/>
    </row>
    <row r="112" spans="12:12" ht="13" x14ac:dyDescent="0.15">
      <c r="L112" s="2"/>
    </row>
    <row r="113" spans="12:12" ht="13" x14ac:dyDescent="0.15">
      <c r="L113" s="2"/>
    </row>
    <row r="114" spans="12:12" ht="13" x14ac:dyDescent="0.15">
      <c r="L114" s="2"/>
    </row>
    <row r="115" spans="12:12" ht="13" x14ac:dyDescent="0.15">
      <c r="L115" s="2"/>
    </row>
    <row r="116" spans="12:12" ht="13" x14ac:dyDescent="0.15">
      <c r="L116" s="2"/>
    </row>
    <row r="117" spans="12:12" ht="13" x14ac:dyDescent="0.15">
      <c r="L117" s="2"/>
    </row>
    <row r="118" spans="12:12" ht="13" x14ac:dyDescent="0.15">
      <c r="L118" s="2"/>
    </row>
    <row r="119" spans="12:12" ht="13" x14ac:dyDescent="0.15">
      <c r="L119" s="2"/>
    </row>
    <row r="120" spans="12:12" ht="13" x14ac:dyDescent="0.15">
      <c r="L120" s="2"/>
    </row>
    <row r="121" spans="12:12" ht="13" x14ac:dyDescent="0.15">
      <c r="L121" s="2"/>
    </row>
    <row r="122" spans="12:12" ht="13" x14ac:dyDescent="0.15">
      <c r="L122" s="2"/>
    </row>
    <row r="123" spans="12:12" ht="13" x14ac:dyDescent="0.15">
      <c r="L123" s="2"/>
    </row>
    <row r="124" spans="12:12" ht="13" x14ac:dyDescent="0.15">
      <c r="L124" s="2"/>
    </row>
    <row r="125" spans="12:12" ht="13" x14ac:dyDescent="0.15">
      <c r="L125" s="2"/>
    </row>
    <row r="126" spans="12:12" ht="13" x14ac:dyDescent="0.15">
      <c r="L126" s="2"/>
    </row>
    <row r="127" spans="12:12" ht="13" x14ac:dyDescent="0.15">
      <c r="L127" s="2"/>
    </row>
    <row r="128" spans="12:12" ht="13" x14ac:dyDescent="0.15">
      <c r="L128" s="2"/>
    </row>
    <row r="129" spans="12:12" ht="13" x14ac:dyDescent="0.15">
      <c r="L129" s="2"/>
    </row>
    <row r="130" spans="12:12" ht="13" x14ac:dyDescent="0.15">
      <c r="L130" s="2"/>
    </row>
    <row r="131" spans="12:12" ht="13" x14ac:dyDescent="0.15">
      <c r="L131" s="2"/>
    </row>
    <row r="132" spans="12:12" ht="13" x14ac:dyDescent="0.15">
      <c r="L132" s="2"/>
    </row>
    <row r="133" spans="12:12" ht="13" x14ac:dyDescent="0.15">
      <c r="L133" s="2"/>
    </row>
    <row r="134" spans="12:12" ht="13" x14ac:dyDescent="0.15">
      <c r="L134" s="2"/>
    </row>
    <row r="135" spans="12:12" ht="13" x14ac:dyDescent="0.15">
      <c r="L135" s="2"/>
    </row>
    <row r="136" spans="12:12" ht="13" x14ac:dyDescent="0.15">
      <c r="L136" s="2"/>
    </row>
    <row r="137" spans="12:12" ht="13" x14ac:dyDescent="0.15">
      <c r="L137" s="2"/>
    </row>
    <row r="138" spans="12:12" ht="13" x14ac:dyDescent="0.15">
      <c r="L138" s="2"/>
    </row>
    <row r="139" spans="12:12" ht="13" x14ac:dyDescent="0.15">
      <c r="L139" s="2"/>
    </row>
    <row r="140" spans="12:12" ht="13" x14ac:dyDescent="0.15">
      <c r="L140" s="2"/>
    </row>
    <row r="141" spans="12:12" ht="13" x14ac:dyDescent="0.15">
      <c r="L141" s="2"/>
    </row>
    <row r="142" spans="12:12" ht="13" x14ac:dyDescent="0.15">
      <c r="L142" s="2"/>
    </row>
    <row r="143" spans="12:12" ht="13" x14ac:dyDescent="0.15">
      <c r="L143" s="2"/>
    </row>
    <row r="144" spans="12:12" ht="13" x14ac:dyDescent="0.15">
      <c r="L144" s="2"/>
    </row>
    <row r="145" spans="12:12" ht="13" x14ac:dyDescent="0.15">
      <c r="L145" s="2"/>
    </row>
    <row r="146" spans="12:12" ht="13" x14ac:dyDescent="0.15">
      <c r="L146" s="2"/>
    </row>
    <row r="147" spans="12:12" ht="13" x14ac:dyDescent="0.15">
      <c r="L147" s="2"/>
    </row>
    <row r="148" spans="12:12" ht="13" x14ac:dyDescent="0.15">
      <c r="L148" s="2"/>
    </row>
    <row r="149" spans="12:12" ht="13" x14ac:dyDescent="0.15">
      <c r="L149" s="2"/>
    </row>
    <row r="150" spans="12:12" ht="13" x14ac:dyDescent="0.15">
      <c r="L150" s="2"/>
    </row>
    <row r="151" spans="12:12" ht="13" x14ac:dyDescent="0.15">
      <c r="L151" s="2"/>
    </row>
    <row r="152" spans="12:12" ht="13" x14ac:dyDescent="0.15">
      <c r="L152" s="2"/>
    </row>
    <row r="153" spans="12:12" ht="13" x14ac:dyDescent="0.15">
      <c r="L153" s="2"/>
    </row>
    <row r="154" spans="12:12" ht="13" x14ac:dyDescent="0.15">
      <c r="L154" s="2"/>
    </row>
    <row r="155" spans="12:12" ht="13" x14ac:dyDescent="0.15">
      <c r="L155" s="2"/>
    </row>
    <row r="156" spans="12:12" ht="13" x14ac:dyDescent="0.15">
      <c r="L156" s="2"/>
    </row>
    <row r="157" spans="12:12" ht="13" x14ac:dyDescent="0.15">
      <c r="L157" s="2"/>
    </row>
    <row r="158" spans="12:12" ht="13" x14ac:dyDescent="0.15">
      <c r="L158" s="2"/>
    </row>
    <row r="159" spans="12:12" ht="13" x14ac:dyDescent="0.15">
      <c r="L159" s="2"/>
    </row>
    <row r="160" spans="12:12" ht="13" x14ac:dyDescent="0.15">
      <c r="L160" s="2"/>
    </row>
    <row r="161" spans="12:12" ht="13" x14ac:dyDescent="0.15">
      <c r="L161" s="2"/>
    </row>
    <row r="162" spans="12:12" ht="13" x14ac:dyDescent="0.15">
      <c r="L162" s="2"/>
    </row>
    <row r="163" spans="12:12" ht="13" x14ac:dyDescent="0.15">
      <c r="L163" s="2"/>
    </row>
    <row r="164" spans="12:12" ht="13" x14ac:dyDescent="0.15">
      <c r="L164" s="2"/>
    </row>
    <row r="165" spans="12:12" ht="13" x14ac:dyDescent="0.15">
      <c r="L165" s="2"/>
    </row>
    <row r="166" spans="12:12" ht="13" x14ac:dyDescent="0.15">
      <c r="L166" s="2"/>
    </row>
    <row r="167" spans="12:12" ht="13" x14ac:dyDescent="0.15">
      <c r="L167" s="2"/>
    </row>
    <row r="168" spans="12:12" ht="13" x14ac:dyDescent="0.15">
      <c r="L168" s="2"/>
    </row>
    <row r="169" spans="12:12" ht="13" x14ac:dyDescent="0.15">
      <c r="L169" s="2"/>
    </row>
    <row r="170" spans="12:12" ht="13" x14ac:dyDescent="0.15">
      <c r="L170" s="2"/>
    </row>
    <row r="171" spans="12:12" ht="13" x14ac:dyDescent="0.15">
      <c r="L171" s="2"/>
    </row>
    <row r="172" spans="12:12" ht="13" x14ac:dyDescent="0.15">
      <c r="L172" s="2"/>
    </row>
    <row r="173" spans="12:12" ht="13" x14ac:dyDescent="0.15">
      <c r="L173" s="2"/>
    </row>
    <row r="174" spans="12:12" ht="13" x14ac:dyDescent="0.15">
      <c r="L174" s="2"/>
    </row>
    <row r="175" spans="12:12" ht="13" x14ac:dyDescent="0.15">
      <c r="L175" s="2"/>
    </row>
    <row r="176" spans="12:12" ht="13" x14ac:dyDescent="0.15">
      <c r="L176" s="2"/>
    </row>
    <row r="177" spans="12:12" ht="13" x14ac:dyDescent="0.15">
      <c r="L177" s="2"/>
    </row>
    <row r="178" spans="12:12" ht="13" x14ac:dyDescent="0.15">
      <c r="L178" s="2"/>
    </row>
    <row r="179" spans="12:12" ht="13" x14ac:dyDescent="0.15">
      <c r="L179" s="2"/>
    </row>
    <row r="180" spans="12:12" ht="13" x14ac:dyDescent="0.15">
      <c r="L180" s="2"/>
    </row>
    <row r="181" spans="12:12" ht="13" x14ac:dyDescent="0.15">
      <c r="L181" s="2"/>
    </row>
    <row r="182" spans="12:12" ht="13" x14ac:dyDescent="0.15">
      <c r="L182" s="2"/>
    </row>
    <row r="183" spans="12:12" ht="13" x14ac:dyDescent="0.15">
      <c r="L183" s="2"/>
    </row>
    <row r="184" spans="12:12" ht="13" x14ac:dyDescent="0.15">
      <c r="L184" s="2"/>
    </row>
    <row r="185" spans="12:12" ht="13" x14ac:dyDescent="0.15">
      <c r="L185" s="2"/>
    </row>
    <row r="186" spans="12:12" ht="13" x14ac:dyDescent="0.15">
      <c r="L186" s="2"/>
    </row>
    <row r="187" spans="12:12" ht="13" x14ac:dyDescent="0.15">
      <c r="L187" s="2"/>
    </row>
    <row r="188" spans="12:12" ht="13" x14ac:dyDescent="0.15">
      <c r="L188" s="2"/>
    </row>
    <row r="189" spans="12:12" ht="13" x14ac:dyDescent="0.15">
      <c r="L189" s="2"/>
    </row>
    <row r="190" spans="12:12" ht="13" x14ac:dyDescent="0.15">
      <c r="L190" s="2"/>
    </row>
    <row r="191" spans="12:12" ht="13" x14ac:dyDescent="0.15">
      <c r="L191" s="2"/>
    </row>
    <row r="192" spans="12:12" ht="13" x14ac:dyDescent="0.15">
      <c r="L192" s="2"/>
    </row>
    <row r="193" spans="12:12" ht="13" x14ac:dyDescent="0.15">
      <c r="L193" s="2"/>
    </row>
    <row r="194" spans="12:12" ht="13" x14ac:dyDescent="0.15">
      <c r="L194" s="2"/>
    </row>
    <row r="195" spans="12:12" ht="13" x14ac:dyDescent="0.15">
      <c r="L195" s="2"/>
    </row>
    <row r="196" spans="12:12" ht="13" x14ac:dyDescent="0.15">
      <c r="L196" s="2"/>
    </row>
    <row r="197" spans="12:12" ht="13" x14ac:dyDescent="0.15">
      <c r="L197" s="2"/>
    </row>
    <row r="198" spans="12:12" ht="13" x14ac:dyDescent="0.15">
      <c r="L198" s="2"/>
    </row>
    <row r="199" spans="12:12" ht="13" x14ac:dyDescent="0.15">
      <c r="L199" s="2"/>
    </row>
    <row r="200" spans="12:12" ht="13" x14ac:dyDescent="0.15">
      <c r="L200" s="2"/>
    </row>
    <row r="201" spans="12:12" ht="13" x14ac:dyDescent="0.15">
      <c r="L201" s="2"/>
    </row>
    <row r="202" spans="12:12" ht="13" x14ac:dyDescent="0.15">
      <c r="L202" s="2"/>
    </row>
    <row r="203" spans="12:12" ht="13" x14ac:dyDescent="0.15">
      <c r="L203" s="2"/>
    </row>
    <row r="204" spans="12:12" ht="13" x14ac:dyDescent="0.15">
      <c r="L204" s="2"/>
    </row>
    <row r="205" spans="12:12" ht="13" x14ac:dyDescent="0.15">
      <c r="L205" s="2"/>
    </row>
    <row r="206" spans="12:12" ht="13" x14ac:dyDescent="0.15">
      <c r="L206" s="2"/>
    </row>
    <row r="207" spans="12:12" ht="13" x14ac:dyDescent="0.15">
      <c r="L207" s="2"/>
    </row>
    <row r="208" spans="12:12" ht="13" x14ac:dyDescent="0.15">
      <c r="L208" s="2"/>
    </row>
    <row r="209" spans="12:12" ht="13" x14ac:dyDescent="0.15">
      <c r="L209" s="2"/>
    </row>
    <row r="210" spans="12:12" ht="13" x14ac:dyDescent="0.15">
      <c r="L210" s="2"/>
    </row>
    <row r="211" spans="12:12" ht="13" x14ac:dyDescent="0.15">
      <c r="L211" s="2"/>
    </row>
    <row r="212" spans="12:12" ht="13" x14ac:dyDescent="0.15">
      <c r="L212" s="2"/>
    </row>
    <row r="213" spans="12:12" ht="13" x14ac:dyDescent="0.15">
      <c r="L213" s="2"/>
    </row>
    <row r="214" spans="12:12" ht="13" x14ac:dyDescent="0.15">
      <c r="L214" s="2"/>
    </row>
    <row r="215" spans="12:12" ht="13" x14ac:dyDescent="0.15">
      <c r="L215" s="2"/>
    </row>
    <row r="216" spans="12:12" ht="13" x14ac:dyDescent="0.15">
      <c r="L216" s="2"/>
    </row>
    <row r="217" spans="12:12" ht="13" x14ac:dyDescent="0.15">
      <c r="L217" s="2"/>
    </row>
    <row r="218" spans="12:12" ht="13" x14ac:dyDescent="0.15">
      <c r="L218" s="2"/>
    </row>
    <row r="219" spans="12:12" ht="13" x14ac:dyDescent="0.15">
      <c r="L219" s="2"/>
    </row>
    <row r="220" spans="12:12" ht="13" x14ac:dyDescent="0.15">
      <c r="L220" s="2"/>
    </row>
    <row r="221" spans="12:12" ht="13" x14ac:dyDescent="0.15">
      <c r="L221" s="2"/>
    </row>
    <row r="222" spans="12:12" ht="13" x14ac:dyDescent="0.15">
      <c r="L222" s="2"/>
    </row>
    <row r="223" spans="12:12" ht="13" x14ac:dyDescent="0.15">
      <c r="L223" s="2"/>
    </row>
    <row r="224" spans="12:12" ht="13" x14ac:dyDescent="0.15">
      <c r="L224" s="2"/>
    </row>
    <row r="225" spans="12:12" ht="13" x14ac:dyDescent="0.15">
      <c r="L225" s="2"/>
    </row>
    <row r="226" spans="12:12" ht="13" x14ac:dyDescent="0.15">
      <c r="L226" s="2"/>
    </row>
    <row r="227" spans="12:12" ht="13" x14ac:dyDescent="0.15">
      <c r="L227" s="2"/>
    </row>
    <row r="228" spans="12:12" ht="13" x14ac:dyDescent="0.15">
      <c r="L228" s="2"/>
    </row>
    <row r="229" spans="12:12" ht="13" x14ac:dyDescent="0.15">
      <c r="L229" s="2"/>
    </row>
    <row r="230" spans="12:12" ht="13" x14ac:dyDescent="0.15">
      <c r="L230" s="2"/>
    </row>
    <row r="231" spans="12:12" ht="13" x14ac:dyDescent="0.15">
      <c r="L231" s="2"/>
    </row>
    <row r="232" spans="12:12" ht="13" x14ac:dyDescent="0.15">
      <c r="L232" s="2"/>
    </row>
    <row r="233" spans="12:12" ht="13" x14ac:dyDescent="0.15">
      <c r="L233" s="2"/>
    </row>
    <row r="234" spans="12:12" ht="13" x14ac:dyDescent="0.15">
      <c r="L234" s="2"/>
    </row>
    <row r="235" spans="12:12" ht="13" x14ac:dyDescent="0.15">
      <c r="L235" s="2"/>
    </row>
    <row r="236" spans="12:12" ht="13" x14ac:dyDescent="0.15">
      <c r="L236" s="2"/>
    </row>
    <row r="237" spans="12:12" ht="13" x14ac:dyDescent="0.15">
      <c r="L237" s="2"/>
    </row>
    <row r="238" spans="12:12" ht="13" x14ac:dyDescent="0.15">
      <c r="L238" s="2"/>
    </row>
    <row r="239" spans="12:12" ht="13" x14ac:dyDescent="0.15">
      <c r="L239" s="2"/>
    </row>
    <row r="240" spans="12:12" ht="13" x14ac:dyDescent="0.15">
      <c r="L240" s="2"/>
    </row>
    <row r="241" spans="12:12" ht="13" x14ac:dyDescent="0.15">
      <c r="L241" s="2"/>
    </row>
    <row r="242" spans="12:12" ht="13" x14ac:dyDescent="0.15">
      <c r="L242" s="2"/>
    </row>
    <row r="243" spans="12:12" ht="13" x14ac:dyDescent="0.15">
      <c r="L243" s="2"/>
    </row>
    <row r="244" spans="12:12" ht="13" x14ac:dyDescent="0.15">
      <c r="L244" s="2"/>
    </row>
    <row r="245" spans="12:12" ht="13" x14ac:dyDescent="0.15">
      <c r="L245" s="2"/>
    </row>
    <row r="246" spans="12:12" ht="13" x14ac:dyDescent="0.15">
      <c r="L246" s="2"/>
    </row>
    <row r="247" spans="12:12" ht="13" x14ac:dyDescent="0.15">
      <c r="L247" s="2"/>
    </row>
    <row r="248" spans="12:12" ht="13" x14ac:dyDescent="0.15">
      <c r="L248" s="2"/>
    </row>
    <row r="249" spans="12:12" ht="13" x14ac:dyDescent="0.15">
      <c r="L249" s="2"/>
    </row>
    <row r="250" spans="12:12" ht="13" x14ac:dyDescent="0.15">
      <c r="L250" s="2"/>
    </row>
    <row r="251" spans="12:12" ht="13" x14ac:dyDescent="0.15">
      <c r="L251" s="2"/>
    </row>
    <row r="252" spans="12:12" ht="13" x14ac:dyDescent="0.15">
      <c r="L252" s="2"/>
    </row>
    <row r="253" spans="12:12" ht="13" x14ac:dyDescent="0.15">
      <c r="L253" s="2"/>
    </row>
    <row r="254" spans="12:12" ht="13" x14ac:dyDescent="0.15">
      <c r="L254" s="2"/>
    </row>
    <row r="255" spans="12:12" ht="13" x14ac:dyDescent="0.15">
      <c r="L255" s="2"/>
    </row>
    <row r="256" spans="12:12" ht="13" x14ac:dyDescent="0.15">
      <c r="L256" s="2"/>
    </row>
    <row r="257" spans="12:12" ht="13" x14ac:dyDescent="0.15">
      <c r="L257" s="2"/>
    </row>
    <row r="258" spans="12:12" ht="13" x14ac:dyDescent="0.15">
      <c r="L258" s="2"/>
    </row>
    <row r="259" spans="12:12" ht="13" x14ac:dyDescent="0.15">
      <c r="L259" s="2"/>
    </row>
    <row r="260" spans="12:12" ht="13" x14ac:dyDescent="0.15">
      <c r="L260" s="2"/>
    </row>
    <row r="261" spans="12:12" ht="13" x14ac:dyDescent="0.15">
      <c r="L261" s="2"/>
    </row>
    <row r="262" spans="12:12" ht="13" x14ac:dyDescent="0.15">
      <c r="L262" s="2"/>
    </row>
    <row r="263" spans="12:12" ht="13" x14ac:dyDescent="0.15">
      <c r="L263" s="2"/>
    </row>
    <row r="264" spans="12:12" ht="13" x14ac:dyDescent="0.15">
      <c r="L264" s="2"/>
    </row>
    <row r="265" spans="12:12" ht="13" x14ac:dyDescent="0.15">
      <c r="L265" s="2"/>
    </row>
    <row r="266" spans="12:12" ht="13" x14ac:dyDescent="0.15">
      <c r="L266" s="2"/>
    </row>
    <row r="267" spans="12:12" ht="13" x14ac:dyDescent="0.15">
      <c r="L267" s="2"/>
    </row>
    <row r="268" spans="12:12" ht="13" x14ac:dyDescent="0.15">
      <c r="L268" s="2"/>
    </row>
    <row r="269" spans="12:12" ht="13" x14ac:dyDescent="0.15">
      <c r="L269" s="2"/>
    </row>
    <row r="270" spans="12:12" ht="13" x14ac:dyDescent="0.15">
      <c r="L270" s="2"/>
    </row>
    <row r="271" spans="12:12" ht="13" x14ac:dyDescent="0.15">
      <c r="L271" s="2"/>
    </row>
    <row r="272" spans="12:12" ht="13" x14ac:dyDescent="0.15">
      <c r="L272" s="2"/>
    </row>
    <row r="273" spans="12:12" ht="13" x14ac:dyDescent="0.15">
      <c r="L273" s="2"/>
    </row>
    <row r="274" spans="12:12" ht="13" x14ac:dyDescent="0.15">
      <c r="L274" s="2"/>
    </row>
    <row r="275" spans="12:12" ht="13" x14ac:dyDescent="0.15">
      <c r="L275" s="2"/>
    </row>
    <row r="276" spans="12:12" ht="13" x14ac:dyDescent="0.15">
      <c r="L276" s="2"/>
    </row>
    <row r="277" spans="12:12" ht="13" x14ac:dyDescent="0.15">
      <c r="L277" s="2"/>
    </row>
    <row r="278" spans="12:12" ht="13" x14ac:dyDescent="0.15">
      <c r="L278" s="2"/>
    </row>
    <row r="279" spans="12:12" ht="13" x14ac:dyDescent="0.15">
      <c r="L279" s="2"/>
    </row>
    <row r="280" spans="12:12" ht="13" x14ac:dyDescent="0.15">
      <c r="L280" s="2"/>
    </row>
    <row r="281" spans="12:12" ht="13" x14ac:dyDescent="0.15">
      <c r="L281" s="2"/>
    </row>
    <row r="282" spans="12:12" ht="13" x14ac:dyDescent="0.15">
      <c r="L282" s="2"/>
    </row>
    <row r="283" spans="12:12" ht="13" x14ac:dyDescent="0.15">
      <c r="L283" s="2"/>
    </row>
    <row r="284" spans="12:12" ht="13" x14ac:dyDescent="0.15">
      <c r="L284" s="2"/>
    </row>
    <row r="285" spans="12:12" ht="13" x14ac:dyDescent="0.15">
      <c r="L285" s="2"/>
    </row>
    <row r="286" spans="12:12" ht="13" x14ac:dyDescent="0.15">
      <c r="L286" s="2"/>
    </row>
    <row r="287" spans="12:12" ht="13" x14ac:dyDescent="0.15">
      <c r="L287" s="2"/>
    </row>
    <row r="288" spans="12:12" ht="13" x14ac:dyDescent="0.15">
      <c r="L288" s="2"/>
    </row>
    <row r="289" spans="12:12" ht="13" x14ac:dyDescent="0.15">
      <c r="L289" s="2"/>
    </row>
    <row r="290" spans="12:12" ht="13" x14ac:dyDescent="0.15">
      <c r="L290" s="2"/>
    </row>
    <row r="291" spans="12:12" ht="13" x14ac:dyDescent="0.15">
      <c r="L291" s="2"/>
    </row>
    <row r="292" spans="12:12" ht="13" x14ac:dyDescent="0.15">
      <c r="L292" s="2"/>
    </row>
    <row r="293" spans="12:12" ht="13" x14ac:dyDescent="0.15">
      <c r="L293" s="2"/>
    </row>
    <row r="294" spans="12:12" ht="13" x14ac:dyDescent="0.15">
      <c r="L294" s="2"/>
    </row>
    <row r="295" spans="12:12" ht="13" x14ac:dyDescent="0.15">
      <c r="L295" s="2"/>
    </row>
    <row r="296" spans="12:12" ht="13" x14ac:dyDescent="0.15">
      <c r="L296" s="2"/>
    </row>
    <row r="297" spans="12:12" ht="13" x14ac:dyDescent="0.15">
      <c r="L297" s="2"/>
    </row>
    <row r="298" spans="12:12" ht="13" x14ac:dyDescent="0.15">
      <c r="L298" s="2"/>
    </row>
    <row r="299" spans="12:12" ht="13" x14ac:dyDescent="0.15">
      <c r="L299" s="2"/>
    </row>
    <row r="300" spans="12:12" ht="13" x14ac:dyDescent="0.15">
      <c r="L300" s="2"/>
    </row>
    <row r="301" spans="12:12" ht="13" x14ac:dyDescent="0.15">
      <c r="L301" s="2"/>
    </row>
    <row r="302" spans="12:12" ht="13" x14ac:dyDescent="0.15">
      <c r="L302" s="2"/>
    </row>
    <row r="303" spans="12:12" ht="13" x14ac:dyDescent="0.15">
      <c r="L303" s="2"/>
    </row>
    <row r="304" spans="12:12" ht="13" x14ac:dyDescent="0.15">
      <c r="L304" s="2"/>
    </row>
    <row r="305" spans="12:12" ht="13" x14ac:dyDescent="0.15">
      <c r="L305" s="2"/>
    </row>
    <row r="306" spans="12:12" ht="13" x14ac:dyDescent="0.15">
      <c r="L306" s="2"/>
    </row>
    <row r="307" spans="12:12" ht="13" x14ac:dyDescent="0.15">
      <c r="L307" s="2"/>
    </row>
    <row r="308" spans="12:12" ht="13" x14ac:dyDescent="0.15">
      <c r="L308" s="2"/>
    </row>
    <row r="309" spans="12:12" ht="13" x14ac:dyDescent="0.15">
      <c r="L309" s="2"/>
    </row>
    <row r="310" spans="12:12" ht="13" x14ac:dyDescent="0.15">
      <c r="L310" s="2"/>
    </row>
    <row r="311" spans="12:12" ht="13" x14ac:dyDescent="0.15">
      <c r="L311" s="2"/>
    </row>
    <row r="312" spans="12:12" ht="13" x14ac:dyDescent="0.15">
      <c r="L312" s="2"/>
    </row>
    <row r="313" spans="12:12" ht="13" x14ac:dyDescent="0.15">
      <c r="L313" s="2"/>
    </row>
    <row r="314" spans="12:12" ht="13" x14ac:dyDescent="0.15">
      <c r="L314" s="2"/>
    </row>
    <row r="315" spans="12:12" ht="13" x14ac:dyDescent="0.15">
      <c r="L315" s="2"/>
    </row>
    <row r="316" spans="12:12" ht="13" x14ac:dyDescent="0.15">
      <c r="L316" s="2"/>
    </row>
    <row r="317" spans="12:12" ht="13" x14ac:dyDescent="0.15">
      <c r="L317" s="2"/>
    </row>
    <row r="318" spans="12:12" ht="13" x14ac:dyDescent="0.15">
      <c r="L318" s="2"/>
    </row>
    <row r="319" spans="12:12" ht="13" x14ac:dyDescent="0.15">
      <c r="L319" s="2"/>
    </row>
    <row r="320" spans="12:12" ht="13" x14ac:dyDescent="0.15">
      <c r="L320" s="2"/>
    </row>
    <row r="321" spans="12:12" ht="13" x14ac:dyDescent="0.15">
      <c r="L321" s="2"/>
    </row>
    <row r="322" spans="12:12" ht="13" x14ac:dyDescent="0.15">
      <c r="L322" s="2"/>
    </row>
    <row r="323" spans="12:12" ht="13" x14ac:dyDescent="0.15">
      <c r="L323" s="2"/>
    </row>
    <row r="324" spans="12:12" ht="13" x14ac:dyDescent="0.15">
      <c r="L324" s="2"/>
    </row>
    <row r="325" spans="12:12" ht="13" x14ac:dyDescent="0.15">
      <c r="L325" s="2"/>
    </row>
    <row r="326" spans="12:12" ht="13" x14ac:dyDescent="0.15">
      <c r="L326" s="2"/>
    </row>
    <row r="327" spans="12:12" ht="13" x14ac:dyDescent="0.15">
      <c r="L327" s="2"/>
    </row>
    <row r="328" spans="12:12" ht="13" x14ac:dyDescent="0.15">
      <c r="L328" s="2"/>
    </row>
    <row r="329" spans="12:12" ht="13" x14ac:dyDescent="0.15">
      <c r="L329" s="2"/>
    </row>
    <row r="330" spans="12:12" ht="13" x14ac:dyDescent="0.15">
      <c r="L330" s="2"/>
    </row>
    <row r="331" spans="12:12" ht="13" x14ac:dyDescent="0.15">
      <c r="L331" s="2"/>
    </row>
    <row r="332" spans="12:12" ht="13" x14ac:dyDescent="0.15">
      <c r="L332" s="2"/>
    </row>
    <row r="333" spans="12:12" ht="13" x14ac:dyDescent="0.15">
      <c r="L333" s="2"/>
    </row>
    <row r="334" spans="12:12" ht="13" x14ac:dyDescent="0.15">
      <c r="L334" s="2"/>
    </row>
    <row r="335" spans="12:12" ht="13" x14ac:dyDescent="0.15">
      <c r="L335" s="2"/>
    </row>
    <row r="336" spans="12:12" ht="13" x14ac:dyDescent="0.15">
      <c r="L336" s="2"/>
    </row>
    <row r="337" spans="12:12" ht="13" x14ac:dyDescent="0.15">
      <c r="L337" s="2"/>
    </row>
    <row r="338" spans="12:12" ht="13" x14ac:dyDescent="0.15">
      <c r="L338" s="2"/>
    </row>
    <row r="339" spans="12:12" ht="13" x14ac:dyDescent="0.15">
      <c r="L339" s="2"/>
    </row>
    <row r="340" spans="12:12" ht="13" x14ac:dyDescent="0.15">
      <c r="L340" s="2"/>
    </row>
    <row r="341" spans="12:12" ht="13" x14ac:dyDescent="0.15">
      <c r="L341" s="2"/>
    </row>
    <row r="342" spans="12:12" ht="13" x14ac:dyDescent="0.15">
      <c r="L342" s="2"/>
    </row>
    <row r="343" spans="12:12" ht="13" x14ac:dyDescent="0.15">
      <c r="L343" s="2"/>
    </row>
    <row r="344" spans="12:12" ht="13" x14ac:dyDescent="0.15">
      <c r="L344" s="2"/>
    </row>
    <row r="345" spans="12:12" ht="13" x14ac:dyDescent="0.15">
      <c r="L345" s="2"/>
    </row>
    <row r="346" spans="12:12" ht="13" x14ac:dyDescent="0.15">
      <c r="L346" s="2"/>
    </row>
    <row r="347" spans="12:12" ht="13" x14ac:dyDescent="0.15">
      <c r="L347" s="2"/>
    </row>
    <row r="348" spans="12:12" ht="13" x14ac:dyDescent="0.15">
      <c r="L348" s="2"/>
    </row>
    <row r="349" spans="12:12" ht="13" x14ac:dyDescent="0.15">
      <c r="L349" s="2"/>
    </row>
    <row r="350" spans="12:12" ht="13" x14ac:dyDescent="0.15">
      <c r="L350" s="2"/>
    </row>
    <row r="351" spans="12:12" ht="13" x14ac:dyDescent="0.15">
      <c r="L351" s="2"/>
    </row>
    <row r="352" spans="12:12" ht="13" x14ac:dyDescent="0.15">
      <c r="L352" s="2"/>
    </row>
    <row r="353" spans="12:12" ht="13" x14ac:dyDescent="0.15">
      <c r="L353" s="2"/>
    </row>
    <row r="354" spans="12:12" ht="13" x14ac:dyDescent="0.15">
      <c r="L354" s="2"/>
    </row>
    <row r="355" spans="12:12" ht="13" x14ac:dyDescent="0.15">
      <c r="L355" s="2"/>
    </row>
    <row r="356" spans="12:12" ht="13" x14ac:dyDescent="0.15">
      <c r="L356" s="2"/>
    </row>
    <row r="357" spans="12:12" ht="13" x14ac:dyDescent="0.15">
      <c r="L357" s="2"/>
    </row>
    <row r="358" spans="12:12" ht="13" x14ac:dyDescent="0.15">
      <c r="L358" s="2"/>
    </row>
    <row r="359" spans="12:12" ht="13" x14ac:dyDescent="0.15">
      <c r="L359" s="2"/>
    </row>
    <row r="360" spans="12:12" ht="13" x14ac:dyDescent="0.15">
      <c r="L360" s="2"/>
    </row>
    <row r="361" spans="12:12" ht="13" x14ac:dyDescent="0.15">
      <c r="L361" s="2"/>
    </row>
    <row r="362" spans="12:12" ht="13" x14ac:dyDescent="0.15">
      <c r="L362" s="2"/>
    </row>
    <row r="363" spans="12:12" ht="13" x14ac:dyDescent="0.15">
      <c r="L363" s="2"/>
    </row>
    <row r="364" spans="12:12" ht="13" x14ac:dyDescent="0.15">
      <c r="L364" s="2"/>
    </row>
    <row r="365" spans="12:12" ht="13" x14ac:dyDescent="0.15">
      <c r="L365" s="2"/>
    </row>
    <row r="366" spans="12:12" ht="13" x14ac:dyDescent="0.15">
      <c r="L366" s="2"/>
    </row>
    <row r="367" spans="12:12" ht="13" x14ac:dyDescent="0.15">
      <c r="L367" s="2"/>
    </row>
    <row r="368" spans="12:12" ht="13" x14ac:dyDescent="0.15">
      <c r="L368" s="2"/>
    </row>
    <row r="369" spans="12:12" ht="13" x14ac:dyDescent="0.15">
      <c r="L369" s="2"/>
    </row>
    <row r="370" spans="12:12" ht="13" x14ac:dyDescent="0.15">
      <c r="L370" s="2"/>
    </row>
    <row r="371" spans="12:12" ht="13" x14ac:dyDescent="0.15">
      <c r="L371" s="2"/>
    </row>
    <row r="372" spans="12:12" ht="13" x14ac:dyDescent="0.15">
      <c r="L372" s="2"/>
    </row>
    <row r="373" spans="12:12" ht="13" x14ac:dyDescent="0.15">
      <c r="L373" s="2"/>
    </row>
    <row r="374" spans="12:12" ht="13" x14ac:dyDescent="0.15">
      <c r="L374" s="2"/>
    </row>
    <row r="375" spans="12:12" ht="13" x14ac:dyDescent="0.15">
      <c r="L375" s="2"/>
    </row>
    <row r="376" spans="12:12" ht="13" x14ac:dyDescent="0.15">
      <c r="L376" s="2"/>
    </row>
    <row r="377" spans="12:12" ht="13" x14ac:dyDescent="0.15">
      <c r="L377" s="2"/>
    </row>
    <row r="378" spans="12:12" ht="13" x14ac:dyDescent="0.15">
      <c r="L378" s="2"/>
    </row>
    <row r="379" spans="12:12" ht="13" x14ac:dyDescent="0.15">
      <c r="L379" s="2"/>
    </row>
    <row r="380" spans="12:12" ht="13" x14ac:dyDescent="0.15">
      <c r="L380" s="2"/>
    </row>
    <row r="381" spans="12:12" ht="13" x14ac:dyDescent="0.15">
      <c r="L381" s="2"/>
    </row>
    <row r="382" spans="12:12" ht="13" x14ac:dyDescent="0.15">
      <c r="L382" s="2"/>
    </row>
    <row r="383" spans="12:12" ht="13" x14ac:dyDescent="0.15">
      <c r="L383" s="2"/>
    </row>
    <row r="384" spans="12:12" ht="13" x14ac:dyDescent="0.15">
      <c r="L384" s="2"/>
    </row>
    <row r="385" spans="12:12" ht="13" x14ac:dyDescent="0.15">
      <c r="L385" s="2"/>
    </row>
    <row r="386" spans="12:12" ht="13" x14ac:dyDescent="0.15">
      <c r="L386" s="2"/>
    </row>
    <row r="387" spans="12:12" ht="13" x14ac:dyDescent="0.15">
      <c r="L387" s="2"/>
    </row>
    <row r="388" spans="12:12" ht="13" x14ac:dyDescent="0.15">
      <c r="L388" s="2"/>
    </row>
    <row r="389" spans="12:12" ht="13" x14ac:dyDescent="0.15">
      <c r="L389" s="2"/>
    </row>
    <row r="390" spans="12:12" ht="13" x14ac:dyDescent="0.15">
      <c r="L390" s="2"/>
    </row>
    <row r="391" spans="12:12" ht="13" x14ac:dyDescent="0.15">
      <c r="L391" s="2"/>
    </row>
    <row r="392" spans="12:12" ht="13" x14ac:dyDescent="0.15">
      <c r="L392" s="2"/>
    </row>
    <row r="393" spans="12:12" ht="13" x14ac:dyDescent="0.15">
      <c r="L393" s="2"/>
    </row>
    <row r="394" spans="12:12" ht="13" x14ac:dyDescent="0.15">
      <c r="L394" s="2"/>
    </row>
    <row r="395" spans="12:12" ht="13" x14ac:dyDescent="0.15">
      <c r="L395" s="2"/>
    </row>
    <row r="396" spans="12:12" ht="13" x14ac:dyDescent="0.15">
      <c r="L396" s="2"/>
    </row>
    <row r="397" spans="12:12" ht="13" x14ac:dyDescent="0.15">
      <c r="L397" s="2"/>
    </row>
    <row r="398" spans="12:12" ht="13" x14ac:dyDescent="0.15">
      <c r="L398" s="2"/>
    </row>
    <row r="399" spans="12:12" ht="13" x14ac:dyDescent="0.15">
      <c r="L399" s="2"/>
    </row>
    <row r="400" spans="12:12" ht="13" x14ac:dyDescent="0.15">
      <c r="L400" s="2"/>
    </row>
    <row r="401" spans="12:12" ht="13" x14ac:dyDescent="0.15">
      <c r="L401" s="2"/>
    </row>
    <row r="402" spans="12:12" ht="13" x14ac:dyDescent="0.15">
      <c r="L402" s="2"/>
    </row>
    <row r="403" spans="12:12" ht="13" x14ac:dyDescent="0.15">
      <c r="L403" s="2"/>
    </row>
    <row r="404" spans="12:12" ht="13" x14ac:dyDescent="0.15">
      <c r="L404" s="2"/>
    </row>
    <row r="405" spans="12:12" ht="13" x14ac:dyDescent="0.15">
      <c r="L405" s="2"/>
    </row>
    <row r="406" spans="12:12" ht="13" x14ac:dyDescent="0.15">
      <c r="L406" s="2"/>
    </row>
    <row r="407" spans="12:12" ht="13" x14ac:dyDescent="0.15">
      <c r="L407" s="2"/>
    </row>
    <row r="408" spans="12:12" ht="13" x14ac:dyDescent="0.15">
      <c r="L408" s="2"/>
    </row>
    <row r="409" spans="12:12" ht="13" x14ac:dyDescent="0.15">
      <c r="L409" s="2"/>
    </row>
    <row r="410" spans="12:12" ht="13" x14ac:dyDescent="0.15">
      <c r="L410" s="2"/>
    </row>
    <row r="411" spans="12:12" ht="13" x14ac:dyDescent="0.15">
      <c r="L411" s="2"/>
    </row>
    <row r="412" spans="12:12" ht="13" x14ac:dyDescent="0.15">
      <c r="L412" s="2"/>
    </row>
    <row r="413" spans="12:12" ht="13" x14ac:dyDescent="0.15">
      <c r="L413" s="2"/>
    </row>
    <row r="414" spans="12:12" ht="13" x14ac:dyDescent="0.15">
      <c r="L414" s="2"/>
    </row>
    <row r="415" spans="12:12" ht="13" x14ac:dyDescent="0.15">
      <c r="L415" s="2"/>
    </row>
    <row r="416" spans="12:12" ht="13" x14ac:dyDescent="0.15">
      <c r="L416" s="2"/>
    </row>
    <row r="417" spans="12:12" ht="13" x14ac:dyDescent="0.15">
      <c r="L417" s="2"/>
    </row>
    <row r="418" spans="12:12" ht="13" x14ac:dyDescent="0.15">
      <c r="L418" s="2"/>
    </row>
    <row r="419" spans="12:12" ht="13" x14ac:dyDescent="0.15">
      <c r="L419" s="2"/>
    </row>
    <row r="420" spans="12:12" ht="13" x14ac:dyDescent="0.15">
      <c r="L420" s="2"/>
    </row>
    <row r="421" spans="12:12" ht="13" x14ac:dyDescent="0.15">
      <c r="L421" s="2"/>
    </row>
    <row r="422" spans="12:12" ht="13" x14ac:dyDescent="0.15">
      <c r="L422" s="2"/>
    </row>
    <row r="423" spans="12:12" ht="13" x14ac:dyDescent="0.15">
      <c r="L423" s="2"/>
    </row>
    <row r="424" spans="12:12" ht="13" x14ac:dyDescent="0.15">
      <c r="L424" s="2"/>
    </row>
    <row r="425" spans="12:12" ht="13" x14ac:dyDescent="0.15">
      <c r="L425" s="2"/>
    </row>
    <row r="426" spans="12:12" ht="13" x14ac:dyDescent="0.15">
      <c r="L426" s="2"/>
    </row>
    <row r="427" spans="12:12" ht="13" x14ac:dyDescent="0.15">
      <c r="L427" s="2"/>
    </row>
    <row r="428" spans="12:12" ht="13" x14ac:dyDescent="0.15">
      <c r="L428" s="2"/>
    </row>
    <row r="429" spans="12:12" ht="13" x14ac:dyDescent="0.15">
      <c r="L429" s="2"/>
    </row>
    <row r="430" spans="12:12" ht="13" x14ac:dyDescent="0.15">
      <c r="L430" s="2"/>
    </row>
    <row r="431" spans="12:12" ht="13" x14ac:dyDescent="0.15">
      <c r="L431" s="2"/>
    </row>
    <row r="432" spans="12:12" ht="13" x14ac:dyDescent="0.15">
      <c r="L432" s="2"/>
    </row>
    <row r="433" spans="12:12" ht="13" x14ac:dyDescent="0.15">
      <c r="L433" s="2"/>
    </row>
    <row r="434" spans="12:12" ht="13" x14ac:dyDescent="0.15">
      <c r="L434" s="2"/>
    </row>
    <row r="435" spans="12:12" ht="13" x14ac:dyDescent="0.15">
      <c r="L435" s="2"/>
    </row>
    <row r="436" spans="12:12" ht="13" x14ac:dyDescent="0.15">
      <c r="L436" s="2"/>
    </row>
    <row r="437" spans="12:12" ht="13" x14ac:dyDescent="0.15">
      <c r="L437" s="2"/>
    </row>
    <row r="438" spans="12:12" ht="13" x14ac:dyDescent="0.15">
      <c r="L438" s="2"/>
    </row>
    <row r="439" spans="12:12" ht="13" x14ac:dyDescent="0.15">
      <c r="L439" s="2"/>
    </row>
    <row r="440" spans="12:12" ht="13" x14ac:dyDescent="0.15">
      <c r="L440" s="2"/>
    </row>
    <row r="441" spans="12:12" ht="13" x14ac:dyDescent="0.15">
      <c r="L441" s="2"/>
    </row>
    <row r="442" spans="12:12" ht="13" x14ac:dyDescent="0.15">
      <c r="L442" s="2"/>
    </row>
    <row r="443" spans="12:12" ht="13" x14ac:dyDescent="0.15">
      <c r="L443" s="2"/>
    </row>
    <row r="444" spans="12:12" ht="13" x14ac:dyDescent="0.15">
      <c r="L444" s="2"/>
    </row>
    <row r="445" spans="12:12" ht="13" x14ac:dyDescent="0.15">
      <c r="L445" s="2"/>
    </row>
    <row r="446" spans="12:12" ht="13" x14ac:dyDescent="0.15">
      <c r="L446" s="2"/>
    </row>
    <row r="447" spans="12:12" ht="13" x14ac:dyDescent="0.15">
      <c r="L447" s="2"/>
    </row>
    <row r="448" spans="12:12" ht="13" x14ac:dyDescent="0.15">
      <c r="L448" s="2"/>
    </row>
    <row r="449" spans="12:12" ht="13" x14ac:dyDescent="0.15">
      <c r="L449" s="2"/>
    </row>
    <row r="450" spans="12:12" ht="13" x14ac:dyDescent="0.15">
      <c r="L450" s="2"/>
    </row>
    <row r="451" spans="12:12" ht="13" x14ac:dyDescent="0.15">
      <c r="L451" s="2"/>
    </row>
    <row r="452" spans="12:12" ht="13" x14ac:dyDescent="0.15">
      <c r="L452" s="2"/>
    </row>
    <row r="453" spans="12:12" ht="13" x14ac:dyDescent="0.15">
      <c r="L453" s="2"/>
    </row>
    <row r="454" spans="12:12" ht="13" x14ac:dyDescent="0.15">
      <c r="L454" s="2"/>
    </row>
    <row r="455" spans="12:12" ht="13" x14ac:dyDescent="0.15">
      <c r="L455" s="2"/>
    </row>
    <row r="456" spans="12:12" ht="13" x14ac:dyDescent="0.15">
      <c r="L456" s="2"/>
    </row>
    <row r="457" spans="12:12" ht="13" x14ac:dyDescent="0.15">
      <c r="L457" s="2"/>
    </row>
    <row r="458" spans="12:12" ht="13" x14ac:dyDescent="0.15">
      <c r="L458" s="2"/>
    </row>
    <row r="459" spans="12:12" ht="13" x14ac:dyDescent="0.15">
      <c r="L459" s="2"/>
    </row>
    <row r="460" spans="12:12" ht="13" x14ac:dyDescent="0.15">
      <c r="L460" s="2"/>
    </row>
    <row r="461" spans="12:12" ht="13" x14ac:dyDescent="0.15">
      <c r="L461" s="2"/>
    </row>
    <row r="462" spans="12:12" ht="13" x14ac:dyDescent="0.15">
      <c r="L462" s="2"/>
    </row>
    <row r="463" spans="12:12" ht="13" x14ac:dyDescent="0.15">
      <c r="L463" s="2"/>
    </row>
    <row r="464" spans="12:12" ht="13" x14ac:dyDescent="0.15">
      <c r="L464" s="2"/>
    </row>
    <row r="465" spans="12:12" ht="13" x14ac:dyDescent="0.15">
      <c r="L465" s="2"/>
    </row>
    <row r="466" spans="12:12" ht="13" x14ac:dyDescent="0.15">
      <c r="L466" s="2"/>
    </row>
    <row r="467" spans="12:12" ht="13" x14ac:dyDescent="0.15">
      <c r="L467" s="2"/>
    </row>
    <row r="468" spans="12:12" ht="13" x14ac:dyDescent="0.15">
      <c r="L468" s="2"/>
    </row>
    <row r="469" spans="12:12" ht="13" x14ac:dyDescent="0.15">
      <c r="L469" s="2"/>
    </row>
    <row r="470" spans="12:12" ht="13" x14ac:dyDescent="0.15">
      <c r="L470" s="2"/>
    </row>
    <row r="471" spans="12:12" ht="13" x14ac:dyDescent="0.15">
      <c r="L471" s="2"/>
    </row>
    <row r="472" spans="12:12" ht="13" x14ac:dyDescent="0.15">
      <c r="L472" s="2"/>
    </row>
    <row r="473" spans="12:12" ht="13" x14ac:dyDescent="0.15">
      <c r="L473" s="2"/>
    </row>
    <row r="474" spans="12:12" ht="13" x14ac:dyDescent="0.15">
      <c r="L474" s="2"/>
    </row>
    <row r="475" spans="12:12" ht="13" x14ac:dyDescent="0.15">
      <c r="L475" s="2"/>
    </row>
    <row r="476" spans="12:12" ht="13" x14ac:dyDescent="0.15">
      <c r="L476" s="2"/>
    </row>
    <row r="477" spans="12:12" ht="13" x14ac:dyDescent="0.15">
      <c r="L477" s="2"/>
    </row>
    <row r="478" spans="12:12" ht="13" x14ac:dyDescent="0.15">
      <c r="L478" s="2"/>
    </row>
    <row r="479" spans="12:12" ht="13" x14ac:dyDescent="0.15">
      <c r="L479" s="2"/>
    </row>
    <row r="480" spans="12:12" ht="13" x14ac:dyDescent="0.15">
      <c r="L480" s="2"/>
    </row>
    <row r="481" spans="12:12" ht="13" x14ac:dyDescent="0.15">
      <c r="L481" s="2"/>
    </row>
    <row r="482" spans="12:12" ht="13" x14ac:dyDescent="0.15">
      <c r="L482" s="2"/>
    </row>
    <row r="483" spans="12:12" ht="13" x14ac:dyDescent="0.15">
      <c r="L483" s="2"/>
    </row>
    <row r="484" spans="12:12" ht="13" x14ac:dyDescent="0.15">
      <c r="L484" s="2"/>
    </row>
    <row r="485" spans="12:12" ht="13" x14ac:dyDescent="0.15">
      <c r="L485" s="2"/>
    </row>
    <row r="486" spans="12:12" ht="13" x14ac:dyDescent="0.15">
      <c r="L486" s="2"/>
    </row>
    <row r="487" spans="12:12" ht="13" x14ac:dyDescent="0.15">
      <c r="L487" s="2"/>
    </row>
    <row r="488" spans="12:12" ht="13" x14ac:dyDescent="0.15">
      <c r="L488" s="2"/>
    </row>
    <row r="489" spans="12:12" ht="13" x14ac:dyDescent="0.15">
      <c r="L489" s="2"/>
    </row>
    <row r="490" spans="12:12" ht="13" x14ac:dyDescent="0.15">
      <c r="L490" s="2"/>
    </row>
    <row r="491" spans="12:12" ht="13" x14ac:dyDescent="0.15">
      <c r="L491" s="2"/>
    </row>
    <row r="492" spans="12:12" ht="13" x14ac:dyDescent="0.15">
      <c r="L492" s="2"/>
    </row>
    <row r="493" spans="12:12" ht="13" x14ac:dyDescent="0.15">
      <c r="L493" s="2"/>
    </row>
    <row r="494" spans="12:12" ht="13" x14ac:dyDescent="0.15">
      <c r="L494" s="2"/>
    </row>
    <row r="495" spans="12:12" ht="13" x14ac:dyDescent="0.15">
      <c r="L495" s="2"/>
    </row>
    <row r="496" spans="12:12" ht="13" x14ac:dyDescent="0.15">
      <c r="L496" s="2"/>
    </row>
    <row r="497" spans="12:12" ht="13" x14ac:dyDescent="0.15">
      <c r="L497" s="2"/>
    </row>
    <row r="498" spans="12:12" ht="13" x14ac:dyDescent="0.15">
      <c r="L498" s="2"/>
    </row>
    <row r="499" spans="12:12" ht="13" x14ac:dyDescent="0.15">
      <c r="L499" s="2"/>
    </row>
    <row r="500" spans="12:12" ht="13" x14ac:dyDescent="0.15">
      <c r="L500" s="2"/>
    </row>
    <row r="501" spans="12:12" ht="13" x14ac:dyDescent="0.15">
      <c r="L501" s="2"/>
    </row>
    <row r="502" spans="12:12" ht="13" x14ac:dyDescent="0.15">
      <c r="L502" s="2"/>
    </row>
    <row r="503" spans="12:12" ht="13" x14ac:dyDescent="0.15">
      <c r="L503" s="2"/>
    </row>
    <row r="504" spans="12:12" ht="13" x14ac:dyDescent="0.15">
      <c r="L504" s="2"/>
    </row>
    <row r="505" spans="12:12" ht="13" x14ac:dyDescent="0.15">
      <c r="L505" s="2"/>
    </row>
    <row r="506" spans="12:12" ht="13" x14ac:dyDescent="0.15">
      <c r="L506" s="2"/>
    </row>
    <row r="507" spans="12:12" ht="13" x14ac:dyDescent="0.15">
      <c r="L507" s="2"/>
    </row>
    <row r="508" spans="12:12" ht="13" x14ac:dyDescent="0.15">
      <c r="L508" s="2"/>
    </row>
    <row r="509" spans="12:12" ht="13" x14ac:dyDescent="0.15">
      <c r="L509" s="2"/>
    </row>
    <row r="510" spans="12:12" ht="13" x14ac:dyDescent="0.15">
      <c r="L510" s="2"/>
    </row>
    <row r="511" spans="12:12" ht="13" x14ac:dyDescent="0.15">
      <c r="L511" s="2"/>
    </row>
    <row r="512" spans="12:12" ht="13" x14ac:dyDescent="0.15">
      <c r="L512" s="2"/>
    </row>
    <row r="513" spans="12:12" ht="13" x14ac:dyDescent="0.15">
      <c r="L513" s="2"/>
    </row>
    <row r="514" spans="12:12" ht="13" x14ac:dyDescent="0.15">
      <c r="L514" s="2"/>
    </row>
    <row r="515" spans="12:12" ht="13" x14ac:dyDescent="0.15">
      <c r="L515" s="2"/>
    </row>
    <row r="516" spans="12:12" ht="13" x14ac:dyDescent="0.15">
      <c r="L516" s="2"/>
    </row>
    <row r="517" spans="12:12" ht="13" x14ac:dyDescent="0.15">
      <c r="L517" s="2"/>
    </row>
    <row r="518" spans="12:12" ht="13" x14ac:dyDescent="0.15">
      <c r="L518" s="2"/>
    </row>
    <row r="519" spans="12:12" ht="13" x14ac:dyDescent="0.15">
      <c r="L519" s="2"/>
    </row>
    <row r="520" spans="12:12" ht="13" x14ac:dyDescent="0.15">
      <c r="L520" s="2"/>
    </row>
    <row r="521" spans="12:12" ht="13" x14ac:dyDescent="0.15">
      <c r="L521" s="2"/>
    </row>
    <row r="522" spans="12:12" ht="13" x14ac:dyDescent="0.15">
      <c r="L522" s="2"/>
    </row>
    <row r="523" spans="12:12" ht="13" x14ac:dyDescent="0.15">
      <c r="L523" s="2"/>
    </row>
    <row r="524" spans="12:12" ht="13" x14ac:dyDescent="0.15">
      <c r="L524" s="2"/>
    </row>
    <row r="525" spans="12:12" ht="13" x14ac:dyDescent="0.15">
      <c r="L525" s="2"/>
    </row>
    <row r="526" spans="12:12" ht="13" x14ac:dyDescent="0.15">
      <c r="L526" s="2"/>
    </row>
    <row r="527" spans="12:12" ht="13" x14ac:dyDescent="0.15">
      <c r="L527" s="2"/>
    </row>
    <row r="528" spans="12:12" ht="13" x14ac:dyDescent="0.15">
      <c r="L528" s="2"/>
    </row>
    <row r="529" spans="12:12" ht="13" x14ac:dyDescent="0.15">
      <c r="L529" s="2"/>
    </row>
    <row r="530" spans="12:12" ht="13" x14ac:dyDescent="0.15">
      <c r="L530" s="2"/>
    </row>
    <row r="531" spans="12:12" ht="13" x14ac:dyDescent="0.15">
      <c r="L531" s="2"/>
    </row>
    <row r="532" spans="12:12" ht="13" x14ac:dyDescent="0.15">
      <c r="L532" s="2"/>
    </row>
    <row r="533" spans="12:12" ht="13" x14ac:dyDescent="0.15">
      <c r="L533" s="2"/>
    </row>
    <row r="534" spans="12:12" ht="13" x14ac:dyDescent="0.15">
      <c r="L534" s="2"/>
    </row>
    <row r="535" spans="12:12" ht="13" x14ac:dyDescent="0.15">
      <c r="L535" s="2"/>
    </row>
    <row r="536" spans="12:12" ht="13" x14ac:dyDescent="0.15">
      <c r="L536" s="2"/>
    </row>
    <row r="537" spans="12:12" ht="13" x14ac:dyDescent="0.15">
      <c r="L537" s="2"/>
    </row>
    <row r="538" spans="12:12" ht="13" x14ac:dyDescent="0.15">
      <c r="L538" s="2"/>
    </row>
    <row r="539" spans="12:12" ht="13" x14ac:dyDescent="0.15">
      <c r="L539" s="2"/>
    </row>
    <row r="540" spans="12:12" ht="13" x14ac:dyDescent="0.15">
      <c r="L540" s="2"/>
    </row>
    <row r="541" spans="12:12" ht="13" x14ac:dyDescent="0.15">
      <c r="L541" s="2"/>
    </row>
    <row r="542" spans="12:12" ht="13" x14ac:dyDescent="0.15">
      <c r="L542" s="2"/>
    </row>
    <row r="543" spans="12:12" ht="13" x14ac:dyDescent="0.15">
      <c r="L543" s="2"/>
    </row>
    <row r="544" spans="12:12" ht="13" x14ac:dyDescent="0.15">
      <c r="L544" s="2"/>
    </row>
    <row r="545" spans="12:12" ht="13" x14ac:dyDescent="0.15">
      <c r="L545" s="2"/>
    </row>
    <row r="546" spans="12:12" ht="13" x14ac:dyDescent="0.15">
      <c r="L546" s="2"/>
    </row>
    <row r="547" spans="12:12" ht="13" x14ac:dyDescent="0.15">
      <c r="L547" s="2"/>
    </row>
    <row r="548" spans="12:12" ht="13" x14ac:dyDescent="0.15">
      <c r="L548" s="2"/>
    </row>
    <row r="549" spans="12:12" ht="13" x14ac:dyDescent="0.15">
      <c r="L549" s="2"/>
    </row>
    <row r="550" spans="12:12" ht="13" x14ac:dyDescent="0.15">
      <c r="L550" s="2"/>
    </row>
    <row r="551" spans="12:12" ht="13" x14ac:dyDescent="0.15">
      <c r="L551" s="2"/>
    </row>
    <row r="552" spans="12:12" ht="13" x14ac:dyDescent="0.15">
      <c r="L552" s="2"/>
    </row>
    <row r="553" spans="12:12" ht="13" x14ac:dyDescent="0.15">
      <c r="L553" s="2"/>
    </row>
    <row r="554" spans="12:12" ht="13" x14ac:dyDescent="0.15">
      <c r="L554" s="2"/>
    </row>
    <row r="555" spans="12:12" ht="13" x14ac:dyDescent="0.15">
      <c r="L555" s="2"/>
    </row>
    <row r="556" spans="12:12" ht="13" x14ac:dyDescent="0.15">
      <c r="L556" s="2"/>
    </row>
    <row r="557" spans="12:12" ht="13" x14ac:dyDescent="0.15">
      <c r="L557" s="2"/>
    </row>
    <row r="558" spans="12:12" ht="13" x14ac:dyDescent="0.15">
      <c r="L558" s="2"/>
    </row>
    <row r="559" spans="12:12" ht="13" x14ac:dyDescent="0.15">
      <c r="L559" s="2"/>
    </row>
    <row r="560" spans="12:12" ht="13" x14ac:dyDescent="0.15">
      <c r="L560" s="2"/>
    </row>
    <row r="561" spans="12:12" ht="13" x14ac:dyDescent="0.15">
      <c r="L561" s="2"/>
    </row>
    <row r="562" spans="12:12" ht="13" x14ac:dyDescent="0.15">
      <c r="L562" s="2"/>
    </row>
    <row r="563" spans="12:12" ht="13" x14ac:dyDescent="0.15">
      <c r="L563" s="2"/>
    </row>
    <row r="564" spans="12:12" ht="13" x14ac:dyDescent="0.15">
      <c r="L564" s="2"/>
    </row>
    <row r="565" spans="12:12" ht="13" x14ac:dyDescent="0.15">
      <c r="L565" s="2"/>
    </row>
    <row r="566" spans="12:12" ht="13" x14ac:dyDescent="0.15">
      <c r="L566" s="2"/>
    </row>
    <row r="567" spans="12:12" ht="13" x14ac:dyDescent="0.15">
      <c r="L567" s="2"/>
    </row>
    <row r="568" spans="12:12" ht="13" x14ac:dyDescent="0.15">
      <c r="L568" s="2"/>
    </row>
    <row r="569" spans="12:12" ht="13" x14ac:dyDescent="0.15">
      <c r="L569" s="2"/>
    </row>
    <row r="570" spans="12:12" ht="13" x14ac:dyDescent="0.15">
      <c r="L570" s="2"/>
    </row>
    <row r="571" spans="12:12" ht="13" x14ac:dyDescent="0.15">
      <c r="L571" s="2"/>
    </row>
    <row r="572" spans="12:12" ht="13" x14ac:dyDescent="0.15">
      <c r="L572" s="2"/>
    </row>
    <row r="573" spans="12:12" ht="13" x14ac:dyDescent="0.15">
      <c r="L573" s="2"/>
    </row>
    <row r="574" spans="12:12" ht="13" x14ac:dyDescent="0.15">
      <c r="L574" s="2"/>
    </row>
    <row r="575" spans="12:12" ht="13" x14ac:dyDescent="0.15">
      <c r="L575" s="2"/>
    </row>
    <row r="576" spans="12:12" ht="13" x14ac:dyDescent="0.15">
      <c r="L576" s="2"/>
    </row>
    <row r="577" spans="12:12" ht="13" x14ac:dyDescent="0.15">
      <c r="L577" s="2"/>
    </row>
    <row r="578" spans="12:12" ht="13" x14ac:dyDescent="0.15">
      <c r="L578" s="2"/>
    </row>
    <row r="579" spans="12:12" ht="13" x14ac:dyDescent="0.15">
      <c r="L579" s="2"/>
    </row>
    <row r="580" spans="12:12" ht="13" x14ac:dyDescent="0.15">
      <c r="L580" s="2"/>
    </row>
    <row r="581" spans="12:12" ht="13" x14ac:dyDescent="0.15">
      <c r="L581" s="2"/>
    </row>
    <row r="582" spans="12:12" ht="13" x14ac:dyDescent="0.15">
      <c r="L582" s="2"/>
    </row>
    <row r="583" spans="12:12" ht="13" x14ac:dyDescent="0.15">
      <c r="L583" s="2"/>
    </row>
    <row r="584" spans="12:12" ht="13" x14ac:dyDescent="0.15">
      <c r="L584" s="2"/>
    </row>
    <row r="585" spans="12:12" ht="13" x14ac:dyDescent="0.15">
      <c r="L585" s="2"/>
    </row>
    <row r="586" spans="12:12" ht="13" x14ac:dyDescent="0.15">
      <c r="L586" s="2"/>
    </row>
    <row r="587" spans="12:12" ht="13" x14ac:dyDescent="0.15">
      <c r="L587" s="2"/>
    </row>
    <row r="588" spans="12:12" ht="13" x14ac:dyDescent="0.15">
      <c r="L588" s="2"/>
    </row>
    <row r="589" spans="12:12" ht="13" x14ac:dyDescent="0.15">
      <c r="L589" s="2"/>
    </row>
    <row r="590" spans="12:12" ht="13" x14ac:dyDescent="0.15">
      <c r="L590" s="2"/>
    </row>
    <row r="591" spans="12:12" ht="13" x14ac:dyDescent="0.15">
      <c r="L591" s="2"/>
    </row>
    <row r="592" spans="12:12" ht="13" x14ac:dyDescent="0.15">
      <c r="L592" s="2"/>
    </row>
    <row r="593" spans="12:12" ht="13" x14ac:dyDescent="0.15">
      <c r="L593" s="2"/>
    </row>
    <row r="594" spans="12:12" ht="13" x14ac:dyDescent="0.15">
      <c r="L594" s="2"/>
    </row>
    <row r="595" spans="12:12" ht="13" x14ac:dyDescent="0.15">
      <c r="L595" s="2"/>
    </row>
    <row r="596" spans="12:12" ht="13" x14ac:dyDescent="0.15">
      <c r="L596" s="2"/>
    </row>
    <row r="597" spans="12:12" ht="13" x14ac:dyDescent="0.15">
      <c r="L597" s="2"/>
    </row>
    <row r="598" spans="12:12" ht="13" x14ac:dyDescent="0.15">
      <c r="L598" s="2"/>
    </row>
    <row r="599" spans="12:12" ht="13" x14ac:dyDescent="0.15">
      <c r="L599" s="2"/>
    </row>
    <row r="600" spans="12:12" ht="13" x14ac:dyDescent="0.15">
      <c r="L600" s="2"/>
    </row>
    <row r="601" spans="12:12" ht="13" x14ac:dyDescent="0.15">
      <c r="L601" s="2"/>
    </row>
    <row r="602" spans="12:12" ht="13" x14ac:dyDescent="0.15">
      <c r="L602" s="2"/>
    </row>
    <row r="603" spans="12:12" ht="13" x14ac:dyDescent="0.15">
      <c r="L603" s="2"/>
    </row>
    <row r="604" spans="12:12" ht="13" x14ac:dyDescent="0.15">
      <c r="L604" s="2"/>
    </row>
    <row r="605" spans="12:12" ht="13" x14ac:dyDescent="0.15">
      <c r="L605" s="2"/>
    </row>
    <row r="606" spans="12:12" ht="13" x14ac:dyDescent="0.15">
      <c r="L606" s="2"/>
    </row>
    <row r="607" spans="12:12" ht="13" x14ac:dyDescent="0.15">
      <c r="L607" s="2"/>
    </row>
    <row r="608" spans="12:12" ht="13" x14ac:dyDescent="0.15">
      <c r="L608" s="2"/>
    </row>
    <row r="609" spans="12:12" ht="13" x14ac:dyDescent="0.15">
      <c r="L609" s="2"/>
    </row>
    <row r="610" spans="12:12" ht="13" x14ac:dyDescent="0.15">
      <c r="L610" s="2"/>
    </row>
    <row r="611" spans="12:12" ht="13" x14ac:dyDescent="0.15">
      <c r="L611" s="2"/>
    </row>
    <row r="612" spans="12:12" ht="13" x14ac:dyDescent="0.15">
      <c r="L612" s="2"/>
    </row>
    <row r="613" spans="12:12" ht="13" x14ac:dyDescent="0.15">
      <c r="L613" s="2"/>
    </row>
    <row r="614" spans="12:12" ht="13" x14ac:dyDescent="0.15">
      <c r="L614" s="2"/>
    </row>
    <row r="615" spans="12:12" ht="13" x14ac:dyDescent="0.15">
      <c r="L615" s="2"/>
    </row>
    <row r="616" spans="12:12" ht="13" x14ac:dyDescent="0.15">
      <c r="L616" s="2"/>
    </row>
    <row r="617" spans="12:12" ht="13" x14ac:dyDescent="0.15">
      <c r="L617" s="2"/>
    </row>
    <row r="618" spans="12:12" ht="13" x14ac:dyDescent="0.15">
      <c r="L618" s="2"/>
    </row>
    <row r="619" spans="12:12" ht="13" x14ac:dyDescent="0.15">
      <c r="L619" s="2"/>
    </row>
    <row r="620" spans="12:12" ht="13" x14ac:dyDescent="0.15">
      <c r="L620" s="2"/>
    </row>
    <row r="621" spans="12:12" ht="13" x14ac:dyDescent="0.15">
      <c r="L621" s="2"/>
    </row>
    <row r="622" spans="12:12" ht="13" x14ac:dyDescent="0.15">
      <c r="L622" s="2"/>
    </row>
    <row r="623" spans="12:12" ht="13" x14ac:dyDescent="0.15">
      <c r="L623" s="2"/>
    </row>
    <row r="624" spans="12:12" ht="13" x14ac:dyDescent="0.15">
      <c r="L624" s="2"/>
    </row>
    <row r="625" spans="12:12" ht="13" x14ac:dyDescent="0.15">
      <c r="L625" s="2"/>
    </row>
    <row r="626" spans="12:12" ht="13" x14ac:dyDescent="0.15">
      <c r="L626" s="2"/>
    </row>
    <row r="627" spans="12:12" ht="13" x14ac:dyDescent="0.15">
      <c r="L627" s="2"/>
    </row>
    <row r="628" spans="12:12" ht="13" x14ac:dyDescent="0.15">
      <c r="L628" s="2"/>
    </row>
    <row r="629" spans="12:12" ht="13" x14ac:dyDescent="0.15">
      <c r="L629" s="2"/>
    </row>
    <row r="630" spans="12:12" ht="13" x14ac:dyDescent="0.15">
      <c r="L630" s="2"/>
    </row>
    <row r="631" spans="12:12" ht="13" x14ac:dyDescent="0.15">
      <c r="L631" s="2"/>
    </row>
    <row r="632" spans="12:12" ht="13" x14ac:dyDescent="0.15">
      <c r="L632" s="2"/>
    </row>
    <row r="633" spans="12:12" ht="13" x14ac:dyDescent="0.15">
      <c r="L633" s="2"/>
    </row>
    <row r="634" spans="12:12" ht="13" x14ac:dyDescent="0.15">
      <c r="L634" s="2"/>
    </row>
    <row r="635" spans="12:12" ht="13" x14ac:dyDescent="0.15">
      <c r="L635" s="2"/>
    </row>
    <row r="636" spans="12:12" ht="13" x14ac:dyDescent="0.15">
      <c r="L636" s="2"/>
    </row>
    <row r="637" spans="12:12" ht="13" x14ac:dyDescent="0.15">
      <c r="L637" s="2"/>
    </row>
    <row r="638" spans="12:12" ht="13" x14ac:dyDescent="0.15">
      <c r="L638" s="2"/>
    </row>
    <row r="639" spans="12:12" ht="13" x14ac:dyDescent="0.15">
      <c r="L639" s="2"/>
    </row>
    <row r="640" spans="12:12" ht="13" x14ac:dyDescent="0.15">
      <c r="L640" s="2"/>
    </row>
    <row r="641" spans="12:12" ht="13" x14ac:dyDescent="0.15">
      <c r="L641" s="2"/>
    </row>
    <row r="642" spans="12:12" ht="13" x14ac:dyDescent="0.15">
      <c r="L642" s="2"/>
    </row>
    <row r="643" spans="12:12" ht="13" x14ac:dyDescent="0.15">
      <c r="L643" s="2"/>
    </row>
    <row r="644" spans="12:12" ht="13" x14ac:dyDescent="0.15">
      <c r="L644" s="2"/>
    </row>
    <row r="645" spans="12:12" ht="13" x14ac:dyDescent="0.15">
      <c r="L645" s="2"/>
    </row>
    <row r="646" spans="12:12" ht="13" x14ac:dyDescent="0.15">
      <c r="L646" s="2"/>
    </row>
    <row r="647" spans="12:12" ht="13" x14ac:dyDescent="0.15">
      <c r="L647" s="2"/>
    </row>
    <row r="648" spans="12:12" ht="13" x14ac:dyDescent="0.15">
      <c r="L648" s="2"/>
    </row>
    <row r="649" spans="12:12" ht="13" x14ac:dyDescent="0.15">
      <c r="L649" s="2"/>
    </row>
    <row r="650" spans="12:12" ht="13" x14ac:dyDescent="0.15">
      <c r="L650" s="2"/>
    </row>
    <row r="651" spans="12:12" ht="13" x14ac:dyDescent="0.15">
      <c r="L651" s="2"/>
    </row>
    <row r="652" spans="12:12" ht="13" x14ac:dyDescent="0.15">
      <c r="L652" s="2"/>
    </row>
    <row r="653" spans="12:12" ht="13" x14ac:dyDescent="0.15">
      <c r="L653" s="2"/>
    </row>
    <row r="654" spans="12:12" ht="13" x14ac:dyDescent="0.15">
      <c r="L654" s="2"/>
    </row>
    <row r="655" spans="12:12" ht="13" x14ac:dyDescent="0.15">
      <c r="L655" s="2"/>
    </row>
    <row r="656" spans="12:12" ht="13" x14ac:dyDescent="0.15">
      <c r="L656" s="2"/>
    </row>
    <row r="657" spans="12:12" ht="13" x14ac:dyDescent="0.15">
      <c r="L657" s="2"/>
    </row>
    <row r="658" spans="12:12" ht="13" x14ac:dyDescent="0.15">
      <c r="L658" s="2"/>
    </row>
    <row r="659" spans="12:12" ht="13" x14ac:dyDescent="0.15">
      <c r="L659" s="2"/>
    </row>
    <row r="660" spans="12:12" ht="13" x14ac:dyDescent="0.15">
      <c r="L660" s="2"/>
    </row>
    <row r="661" spans="12:12" ht="13" x14ac:dyDescent="0.15">
      <c r="L661" s="2"/>
    </row>
    <row r="662" spans="12:12" ht="13" x14ac:dyDescent="0.15">
      <c r="L662" s="2"/>
    </row>
    <row r="663" spans="12:12" ht="13" x14ac:dyDescent="0.15">
      <c r="L663" s="2"/>
    </row>
    <row r="664" spans="12:12" ht="13" x14ac:dyDescent="0.15">
      <c r="L664" s="2"/>
    </row>
    <row r="665" spans="12:12" ht="13" x14ac:dyDescent="0.15">
      <c r="L665" s="2"/>
    </row>
    <row r="666" spans="12:12" ht="13" x14ac:dyDescent="0.15">
      <c r="L666" s="2"/>
    </row>
    <row r="667" spans="12:12" ht="13" x14ac:dyDescent="0.15">
      <c r="L667" s="2"/>
    </row>
    <row r="668" spans="12:12" ht="13" x14ac:dyDescent="0.15">
      <c r="L668" s="2"/>
    </row>
    <row r="669" spans="12:12" ht="13" x14ac:dyDescent="0.15">
      <c r="L669" s="2"/>
    </row>
    <row r="670" spans="12:12" ht="13" x14ac:dyDescent="0.15">
      <c r="L670" s="2"/>
    </row>
    <row r="671" spans="12:12" ht="13" x14ac:dyDescent="0.15">
      <c r="L671" s="2"/>
    </row>
    <row r="672" spans="12:12" ht="13" x14ac:dyDescent="0.15">
      <c r="L672" s="2"/>
    </row>
    <row r="673" spans="12:12" ht="13" x14ac:dyDescent="0.15">
      <c r="L673" s="2"/>
    </row>
    <row r="674" spans="12:12" ht="13" x14ac:dyDescent="0.15">
      <c r="L674" s="2"/>
    </row>
    <row r="675" spans="12:12" ht="13" x14ac:dyDescent="0.15">
      <c r="L675" s="2"/>
    </row>
    <row r="676" spans="12:12" ht="13" x14ac:dyDescent="0.15">
      <c r="L676" s="2"/>
    </row>
    <row r="677" spans="12:12" ht="13" x14ac:dyDescent="0.15">
      <c r="L677" s="2"/>
    </row>
    <row r="678" spans="12:12" ht="13" x14ac:dyDescent="0.15">
      <c r="L678" s="2"/>
    </row>
    <row r="679" spans="12:12" ht="13" x14ac:dyDescent="0.15">
      <c r="L679" s="2"/>
    </row>
    <row r="680" spans="12:12" ht="13" x14ac:dyDescent="0.15">
      <c r="L680" s="2"/>
    </row>
    <row r="681" spans="12:12" ht="13" x14ac:dyDescent="0.15">
      <c r="L681" s="2"/>
    </row>
    <row r="682" spans="12:12" ht="13" x14ac:dyDescent="0.15">
      <c r="L682" s="2"/>
    </row>
    <row r="683" spans="12:12" ht="13" x14ac:dyDescent="0.15">
      <c r="L683" s="2"/>
    </row>
    <row r="684" spans="12:12" ht="13" x14ac:dyDescent="0.15">
      <c r="L684" s="2"/>
    </row>
    <row r="685" spans="12:12" ht="13" x14ac:dyDescent="0.15">
      <c r="L685" s="2"/>
    </row>
    <row r="686" spans="12:12" ht="13" x14ac:dyDescent="0.15">
      <c r="L686" s="2"/>
    </row>
    <row r="687" spans="12:12" ht="13" x14ac:dyDescent="0.15">
      <c r="L687" s="2"/>
    </row>
    <row r="688" spans="12:12" ht="13" x14ac:dyDescent="0.15">
      <c r="L688" s="2"/>
    </row>
    <row r="689" spans="12:12" ht="13" x14ac:dyDescent="0.15">
      <c r="L689" s="2"/>
    </row>
    <row r="690" spans="12:12" ht="13" x14ac:dyDescent="0.15">
      <c r="L690" s="2"/>
    </row>
    <row r="691" spans="12:12" ht="13" x14ac:dyDescent="0.15">
      <c r="L691" s="2"/>
    </row>
    <row r="692" spans="12:12" ht="13" x14ac:dyDescent="0.15">
      <c r="L692" s="2"/>
    </row>
    <row r="693" spans="12:12" ht="13" x14ac:dyDescent="0.15">
      <c r="L693" s="2"/>
    </row>
    <row r="694" spans="12:12" ht="13" x14ac:dyDescent="0.15">
      <c r="L694" s="2"/>
    </row>
    <row r="695" spans="12:12" ht="13" x14ac:dyDescent="0.15">
      <c r="L695" s="2"/>
    </row>
    <row r="696" spans="12:12" ht="13" x14ac:dyDescent="0.15">
      <c r="L696" s="2"/>
    </row>
    <row r="697" spans="12:12" ht="13" x14ac:dyDescent="0.15">
      <c r="L697" s="2"/>
    </row>
    <row r="698" spans="12:12" ht="13" x14ac:dyDescent="0.15">
      <c r="L698" s="2"/>
    </row>
    <row r="699" spans="12:12" ht="13" x14ac:dyDescent="0.15">
      <c r="L699" s="2"/>
    </row>
    <row r="700" spans="12:12" ht="13" x14ac:dyDescent="0.15">
      <c r="L700" s="2"/>
    </row>
    <row r="701" spans="12:12" ht="13" x14ac:dyDescent="0.15">
      <c r="L701" s="2"/>
    </row>
    <row r="702" spans="12:12" ht="13" x14ac:dyDescent="0.15">
      <c r="L702" s="2"/>
    </row>
    <row r="703" spans="12:12" ht="13" x14ac:dyDescent="0.15">
      <c r="L703" s="2"/>
    </row>
    <row r="704" spans="12:12" ht="13" x14ac:dyDescent="0.15">
      <c r="L704" s="2"/>
    </row>
    <row r="705" spans="12:12" ht="13" x14ac:dyDescent="0.15">
      <c r="L705" s="2"/>
    </row>
    <row r="706" spans="12:12" ht="13" x14ac:dyDescent="0.15">
      <c r="L706" s="2"/>
    </row>
    <row r="707" spans="12:12" ht="13" x14ac:dyDescent="0.15">
      <c r="L707" s="2"/>
    </row>
    <row r="708" spans="12:12" ht="13" x14ac:dyDescent="0.15">
      <c r="L708" s="2"/>
    </row>
    <row r="709" spans="12:12" ht="13" x14ac:dyDescent="0.15">
      <c r="L709" s="2"/>
    </row>
    <row r="710" spans="12:12" ht="13" x14ac:dyDescent="0.15">
      <c r="L710" s="2"/>
    </row>
    <row r="711" spans="12:12" ht="13" x14ac:dyDescent="0.15">
      <c r="L711" s="2"/>
    </row>
    <row r="712" spans="12:12" ht="13" x14ac:dyDescent="0.15">
      <c r="L712" s="2"/>
    </row>
    <row r="713" spans="12:12" ht="13" x14ac:dyDescent="0.15">
      <c r="L713" s="2"/>
    </row>
    <row r="714" spans="12:12" ht="13" x14ac:dyDescent="0.15">
      <c r="L714" s="2"/>
    </row>
    <row r="715" spans="12:12" ht="13" x14ac:dyDescent="0.15">
      <c r="L715" s="2"/>
    </row>
    <row r="716" spans="12:12" ht="13" x14ac:dyDescent="0.15">
      <c r="L716" s="2"/>
    </row>
    <row r="717" spans="12:12" ht="13" x14ac:dyDescent="0.15">
      <c r="L717" s="2"/>
    </row>
    <row r="718" spans="12:12" ht="13" x14ac:dyDescent="0.15">
      <c r="L718" s="2"/>
    </row>
    <row r="719" spans="12:12" ht="13" x14ac:dyDescent="0.15">
      <c r="L719" s="2"/>
    </row>
    <row r="720" spans="12:12" ht="13" x14ac:dyDescent="0.15">
      <c r="L720" s="2"/>
    </row>
    <row r="721" spans="12:12" ht="13" x14ac:dyDescent="0.15">
      <c r="L721" s="2"/>
    </row>
    <row r="722" spans="12:12" ht="13" x14ac:dyDescent="0.15">
      <c r="L722" s="2"/>
    </row>
    <row r="723" spans="12:12" ht="13" x14ac:dyDescent="0.15">
      <c r="L723" s="2"/>
    </row>
    <row r="724" spans="12:12" ht="13" x14ac:dyDescent="0.15">
      <c r="L724" s="2"/>
    </row>
    <row r="725" spans="12:12" ht="13" x14ac:dyDescent="0.15">
      <c r="L725" s="2"/>
    </row>
    <row r="726" spans="12:12" ht="13" x14ac:dyDescent="0.15">
      <c r="L726" s="2"/>
    </row>
    <row r="727" spans="12:12" ht="13" x14ac:dyDescent="0.15">
      <c r="L727" s="2"/>
    </row>
    <row r="728" spans="12:12" ht="13" x14ac:dyDescent="0.15">
      <c r="L728" s="2"/>
    </row>
    <row r="729" spans="12:12" ht="13" x14ac:dyDescent="0.15">
      <c r="L729" s="2"/>
    </row>
    <row r="730" spans="12:12" ht="13" x14ac:dyDescent="0.15">
      <c r="L730" s="2"/>
    </row>
    <row r="731" spans="12:12" ht="13" x14ac:dyDescent="0.15">
      <c r="L731" s="2"/>
    </row>
    <row r="732" spans="12:12" ht="13" x14ac:dyDescent="0.15">
      <c r="L732" s="2"/>
    </row>
    <row r="733" spans="12:12" ht="13" x14ac:dyDescent="0.15">
      <c r="L733" s="2"/>
    </row>
    <row r="734" spans="12:12" ht="13" x14ac:dyDescent="0.15">
      <c r="L734" s="2"/>
    </row>
    <row r="735" spans="12:12" ht="13" x14ac:dyDescent="0.15">
      <c r="L735" s="2"/>
    </row>
    <row r="736" spans="12:12" ht="13" x14ac:dyDescent="0.15">
      <c r="L736" s="2"/>
    </row>
    <row r="737" spans="12:12" ht="13" x14ac:dyDescent="0.15">
      <c r="L737" s="2"/>
    </row>
    <row r="738" spans="12:12" ht="13" x14ac:dyDescent="0.15">
      <c r="L738" s="2"/>
    </row>
    <row r="739" spans="12:12" ht="13" x14ac:dyDescent="0.15">
      <c r="L739" s="2"/>
    </row>
    <row r="740" spans="12:12" ht="13" x14ac:dyDescent="0.15">
      <c r="L740" s="2"/>
    </row>
    <row r="741" spans="12:12" ht="13" x14ac:dyDescent="0.15">
      <c r="L741" s="2"/>
    </row>
    <row r="742" spans="12:12" ht="13" x14ac:dyDescent="0.15">
      <c r="L742" s="2"/>
    </row>
    <row r="743" spans="12:12" ht="13" x14ac:dyDescent="0.15">
      <c r="L743" s="2"/>
    </row>
    <row r="744" spans="12:12" ht="13" x14ac:dyDescent="0.15">
      <c r="L744" s="2"/>
    </row>
    <row r="745" spans="12:12" ht="13" x14ac:dyDescent="0.15">
      <c r="L745" s="2"/>
    </row>
    <row r="746" spans="12:12" ht="13" x14ac:dyDescent="0.15">
      <c r="L746" s="2"/>
    </row>
    <row r="747" spans="12:12" ht="13" x14ac:dyDescent="0.15">
      <c r="L747" s="2"/>
    </row>
    <row r="748" spans="12:12" ht="13" x14ac:dyDescent="0.15">
      <c r="L748" s="2"/>
    </row>
    <row r="749" spans="12:12" ht="13" x14ac:dyDescent="0.15">
      <c r="L749" s="2"/>
    </row>
    <row r="750" spans="12:12" ht="13" x14ac:dyDescent="0.15">
      <c r="L750" s="2"/>
    </row>
    <row r="751" spans="12:12" ht="13" x14ac:dyDescent="0.15">
      <c r="L751" s="2"/>
    </row>
    <row r="752" spans="12:12" ht="13" x14ac:dyDescent="0.15">
      <c r="L752" s="2"/>
    </row>
    <row r="753" spans="12:12" ht="13" x14ac:dyDescent="0.15">
      <c r="L753" s="2"/>
    </row>
    <row r="754" spans="12:12" ht="13" x14ac:dyDescent="0.15">
      <c r="L754" s="2"/>
    </row>
    <row r="755" spans="12:12" ht="13" x14ac:dyDescent="0.15">
      <c r="L755" s="2"/>
    </row>
    <row r="756" spans="12:12" ht="13" x14ac:dyDescent="0.15">
      <c r="L756" s="2"/>
    </row>
    <row r="757" spans="12:12" ht="13" x14ac:dyDescent="0.15">
      <c r="L757" s="2"/>
    </row>
    <row r="758" spans="12:12" ht="13" x14ac:dyDescent="0.15">
      <c r="L758" s="2"/>
    </row>
    <row r="759" spans="12:12" ht="13" x14ac:dyDescent="0.15">
      <c r="L759" s="2"/>
    </row>
    <row r="760" spans="12:12" ht="13" x14ac:dyDescent="0.15">
      <c r="L760" s="2"/>
    </row>
    <row r="761" spans="12:12" ht="13" x14ac:dyDescent="0.15">
      <c r="L761" s="2"/>
    </row>
    <row r="762" spans="12:12" ht="13" x14ac:dyDescent="0.15">
      <c r="L762" s="2"/>
    </row>
    <row r="763" spans="12:12" ht="13" x14ac:dyDescent="0.15">
      <c r="L763" s="2"/>
    </row>
    <row r="764" spans="12:12" ht="13" x14ac:dyDescent="0.15">
      <c r="L764" s="2"/>
    </row>
    <row r="765" spans="12:12" ht="13" x14ac:dyDescent="0.15">
      <c r="L765" s="2"/>
    </row>
    <row r="766" spans="12:12" ht="13" x14ac:dyDescent="0.15">
      <c r="L766" s="2"/>
    </row>
    <row r="767" spans="12:12" ht="13" x14ac:dyDescent="0.15">
      <c r="L767" s="2"/>
    </row>
    <row r="768" spans="12:12" ht="13" x14ac:dyDescent="0.15">
      <c r="L768" s="2"/>
    </row>
    <row r="769" spans="12:12" ht="13" x14ac:dyDescent="0.15">
      <c r="L769" s="2"/>
    </row>
    <row r="770" spans="12:12" ht="13" x14ac:dyDescent="0.15">
      <c r="L770" s="2"/>
    </row>
    <row r="771" spans="12:12" ht="13" x14ac:dyDescent="0.15">
      <c r="L771" s="2"/>
    </row>
    <row r="772" spans="12:12" ht="13" x14ac:dyDescent="0.15">
      <c r="L772" s="2"/>
    </row>
    <row r="773" spans="12:12" ht="13" x14ac:dyDescent="0.15">
      <c r="L773" s="2"/>
    </row>
    <row r="774" spans="12:12" ht="13" x14ac:dyDescent="0.15">
      <c r="L774" s="2"/>
    </row>
    <row r="775" spans="12:12" ht="13" x14ac:dyDescent="0.15">
      <c r="L775" s="2"/>
    </row>
    <row r="776" spans="12:12" ht="13" x14ac:dyDescent="0.15">
      <c r="L776" s="2"/>
    </row>
    <row r="777" spans="12:12" ht="13" x14ac:dyDescent="0.15">
      <c r="L777" s="2"/>
    </row>
    <row r="778" spans="12:12" ht="13" x14ac:dyDescent="0.15">
      <c r="L778" s="2"/>
    </row>
    <row r="779" spans="12:12" ht="13" x14ac:dyDescent="0.15">
      <c r="L779" s="2"/>
    </row>
    <row r="780" spans="12:12" ht="13" x14ac:dyDescent="0.15">
      <c r="L780" s="2"/>
    </row>
    <row r="781" spans="12:12" ht="13" x14ac:dyDescent="0.15">
      <c r="L781" s="2"/>
    </row>
    <row r="782" spans="12:12" ht="13" x14ac:dyDescent="0.15">
      <c r="L782" s="2"/>
    </row>
    <row r="783" spans="12:12" ht="13" x14ac:dyDescent="0.15">
      <c r="L783" s="2"/>
    </row>
    <row r="784" spans="12:12" ht="13" x14ac:dyDescent="0.15">
      <c r="L784" s="2"/>
    </row>
    <row r="785" spans="12:12" ht="13" x14ac:dyDescent="0.15">
      <c r="L785" s="2"/>
    </row>
    <row r="786" spans="12:12" ht="13" x14ac:dyDescent="0.15">
      <c r="L786" s="2"/>
    </row>
    <row r="787" spans="12:12" ht="13" x14ac:dyDescent="0.15">
      <c r="L787" s="2"/>
    </row>
    <row r="788" spans="12:12" ht="13" x14ac:dyDescent="0.15">
      <c r="L788" s="2"/>
    </row>
    <row r="789" spans="12:12" ht="13" x14ac:dyDescent="0.15">
      <c r="L789" s="2"/>
    </row>
    <row r="790" spans="12:12" ht="13" x14ac:dyDescent="0.15">
      <c r="L790" s="2"/>
    </row>
    <row r="791" spans="12:12" ht="13" x14ac:dyDescent="0.15">
      <c r="L791" s="2"/>
    </row>
    <row r="792" spans="12:12" ht="13" x14ac:dyDescent="0.15">
      <c r="L792" s="2"/>
    </row>
    <row r="793" spans="12:12" ht="13" x14ac:dyDescent="0.15">
      <c r="L793" s="2"/>
    </row>
    <row r="794" spans="12:12" ht="13" x14ac:dyDescent="0.15">
      <c r="L794" s="2"/>
    </row>
    <row r="795" spans="12:12" ht="13" x14ac:dyDescent="0.15">
      <c r="L795" s="2"/>
    </row>
    <row r="796" spans="12:12" ht="13" x14ac:dyDescent="0.15">
      <c r="L796" s="2"/>
    </row>
    <row r="797" spans="12:12" ht="13" x14ac:dyDescent="0.15">
      <c r="L797" s="2"/>
    </row>
    <row r="798" spans="12:12" ht="13" x14ac:dyDescent="0.15">
      <c r="L798" s="2"/>
    </row>
    <row r="799" spans="12:12" ht="13" x14ac:dyDescent="0.15">
      <c r="L799" s="2"/>
    </row>
    <row r="800" spans="12:12" ht="13" x14ac:dyDescent="0.15">
      <c r="L800" s="2"/>
    </row>
    <row r="801" spans="12:12" ht="13" x14ac:dyDescent="0.15">
      <c r="L801" s="2"/>
    </row>
    <row r="802" spans="12:12" ht="13" x14ac:dyDescent="0.15">
      <c r="L802" s="2"/>
    </row>
    <row r="803" spans="12:12" ht="13" x14ac:dyDescent="0.15">
      <c r="L803" s="2"/>
    </row>
    <row r="804" spans="12:12" ht="13" x14ac:dyDescent="0.15">
      <c r="L804" s="2"/>
    </row>
    <row r="805" spans="12:12" ht="13" x14ac:dyDescent="0.15">
      <c r="L805" s="2"/>
    </row>
    <row r="806" spans="12:12" ht="13" x14ac:dyDescent="0.15">
      <c r="L806" s="2"/>
    </row>
    <row r="807" spans="12:12" ht="13" x14ac:dyDescent="0.15">
      <c r="L807" s="2"/>
    </row>
    <row r="808" spans="12:12" ht="13" x14ac:dyDescent="0.15">
      <c r="L808" s="2"/>
    </row>
    <row r="809" spans="12:12" ht="13" x14ac:dyDescent="0.15">
      <c r="L809" s="2"/>
    </row>
    <row r="810" spans="12:12" ht="13" x14ac:dyDescent="0.15">
      <c r="L810" s="2"/>
    </row>
    <row r="811" spans="12:12" ht="13" x14ac:dyDescent="0.15">
      <c r="L811" s="2"/>
    </row>
    <row r="812" spans="12:12" ht="13" x14ac:dyDescent="0.15">
      <c r="L812" s="2"/>
    </row>
    <row r="813" spans="12:12" ht="13" x14ac:dyDescent="0.15">
      <c r="L813" s="2"/>
    </row>
    <row r="814" spans="12:12" ht="13" x14ac:dyDescent="0.15">
      <c r="L814" s="2"/>
    </row>
    <row r="815" spans="12:12" ht="13" x14ac:dyDescent="0.15">
      <c r="L815" s="2"/>
    </row>
    <row r="816" spans="12:12" ht="13" x14ac:dyDescent="0.15">
      <c r="L816" s="2"/>
    </row>
    <row r="817" spans="12:12" ht="13" x14ac:dyDescent="0.15">
      <c r="L817" s="2"/>
    </row>
    <row r="818" spans="12:12" ht="13" x14ac:dyDescent="0.15">
      <c r="L818" s="2"/>
    </row>
    <row r="819" spans="12:12" ht="13" x14ac:dyDescent="0.15">
      <c r="L819" s="2"/>
    </row>
    <row r="820" spans="12:12" ht="13" x14ac:dyDescent="0.15">
      <c r="L820" s="2"/>
    </row>
    <row r="821" spans="12:12" ht="13" x14ac:dyDescent="0.15">
      <c r="L821" s="2"/>
    </row>
    <row r="822" spans="12:12" ht="13" x14ac:dyDescent="0.15">
      <c r="L822" s="2"/>
    </row>
    <row r="823" spans="12:12" ht="13" x14ac:dyDescent="0.15">
      <c r="L823" s="2"/>
    </row>
    <row r="824" spans="12:12" ht="13" x14ac:dyDescent="0.15">
      <c r="L824" s="2"/>
    </row>
    <row r="825" spans="12:12" ht="13" x14ac:dyDescent="0.15">
      <c r="L825" s="2"/>
    </row>
    <row r="826" spans="12:12" ht="13" x14ac:dyDescent="0.15">
      <c r="L826" s="2"/>
    </row>
    <row r="827" spans="12:12" ht="13" x14ac:dyDescent="0.15">
      <c r="L827" s="2"/>
    </row>
    <row r="828" spans="12:12" ht="13" x14ac:dyDescent="0.15">
      <c r="L828" s="2"/>
    </row>
    <row r="829" spans="12:12" ht="13" x14ac:dyDescent="0.15">
      <c r="L829" s="2"/>
    </row>
    <row r="830" spans="12:12" ht="13" x14ac:dyDescent="0.15">
      <c r="L830" s="2"/>
    </row>
    <row r="831" spans="12:12" ht="13" x14ac:dyDescent="0.15">
      <c r="L831" s="2"/>
    </row>
    <row r="832" spans="12:12" ht="13" x14ac:dyDescent="0.15">
      <c r="L832" s="2"/>
    </row>
    <row r="833" spans="12:12" ht="13" x14ac:dyDescent="0.15">
      <c r="L833" s="2"/>
    </row>
    <row r="834" spans="12:12" ht="13" x14ac:dyDescent="0.15">
      <c r="L834" s="2"/>
    </row>
    <row r="835" spans="12:12" ht="13" x14ac:dyDescent="0.15">
      <c r="L835" s="2"/>
    </row>
    <row r="836" spans="12:12" ht="13" x14ac:dyDescent="0.15">
      <c r="L836" s="2"/>
    </row>
    <row r="837" spans="12:12" ht="13" x14ac:dyDescent="0.15">
      <c r="L837" s="2"/>
    </row>
    <row r="838" spans="12:12" ht="13" x14ac:dyDescent="0.15">
      <c r="L838" s="2"/>
    </row>
    <row r="839" spans="12:12" ht="13" x14ac:dyDescent="0.15">
      <c r="L839" s="2"/>
    </row>
    <row r="840" spans="12:12" ht="13" x14ac:dyDescent="0.15">
      <c r="L840" s="2"/>
    </row>
    <row r="841" spans="12:12" ht="13" x14ac:dyDescent="0.15">
      <c r="L841" s="2"/>
    </row>
    <row r="842" spans="12:12" ht="13" x14ac:dyDescent="0.15">
      <c r="L842" s="2"/>
    </row>
    <row r="843" spans="12:12" ht="13" x14ac:dyDescent="0.15">
      <c r="L843" s="2"/>
    </row>
    <row r="844" spans="12:12" ht="13" x14ac:dyDescent="0.15">
      <c r="L844" s="2"/>
    </row>
    <row r="845" spans="12:12" ht="13" x14ac:dyDescent="0.15">
      <c r="L845" s="2"/>
    </row>
    <row r="846" spans="12:12" ht="13" x14ac:dyDescent="0.15">
      <c r="L846" s="2"/>
    </row>
    <row r="847" spans="12:12" ht="13" x14ac:dyDescent="0.15">
      <c r="L847" s="2"/>
    </row>
    <row r="848" spans="12:12" ht="13" x14ac:dyDescent="0.15">
      <c r="L848" s="2"/>
    </row>
    <row r="849" spans="12:12" ht="13" x14ac:dyDescent="0.15">
      <c r="L849" s="2"/>
    </row>
    <row r="850" spans="12:12" ht="13" x14ac:dyDescent="0.15">
      <c r="L850" s="2"/>
    </row>
    <row r="851" spans="12:12" ht="13" x14ac:dyDescent="0.15">
      <c r="L851" s="2"/>
    </row>
    <row r="852" spans="12:12" ht="13" x14ac:dyDescent="0.15">
      <c r="L852" s="2"/>
    </row>
    <row r="853" spans="12:12" ht="13" x14ac:dyDescent="0.15">
      <c r="L853" s="2"/>
    </row>
    <row r="854" spans="12:12" ht="13" x14ac:dyDescent="0.15">
      <c r="L854" s="2"/>
    </row>
    <row r="855" spans="12:12" ht="13" x14ac:dyDescent="0.15">
      <c r="L855" s="2"/>
    </row>
    <row r="856" spans="12:12" ht="13" x14ac:dyDescent="0.15">
      <c r="L856" s="2"/>
    </row>
    <row r="857" spans="12:12" ht="13" x14ac:dyDescent="0.15">
      <c r="L857" s="2"/>
    </row>
    <row r="858" spans="12:12" ht="13" x14ac:dyDescent="0.15">
      <c r="L858" s="2"/>
    </row>
    <row r="859" spans="12:12" ht="13" x14ac:dyDescent="0.15">
      <c r="L859" s="2"/>
    </row>
    <row r="860" spans="12:12" ht="13" x14ac:dyDescent="0.15">
      <c r="L860" s="2"/>
    </row>
    <row r="861" spans="12:12" ht="13" x14ac:dyDescent="0.15">
      <c r="L861" s="2"/>
    </row>
    <row r="862" spans="12:12" ht="13" x14ac:dyDescent="0.15">
      <c r="L862" s="2"/>
    </row>
    <row r="863" spans="12:12" ht="13" x14ac:dyDescent="0.15">
      <c r="L863" s="2"/>
    </row>
    <row r="864" spans="12:12" ht="13" x14ac:dyDescent="0.15">
      <c r="L864" s="2"/>
    </row>
    <row r="865" spans="12:12" ht="13" x14ac:dyDescent="0.15">
      <c r="L865" s="2"/>
    </row>
    <row r="866" spans="12:12" ht="13" x14ac:dyDescent="0.15">
      <c r="L866" s="2"/>
    </row>
    <row r="867" spans="12:12" ht="13" x14ac:dyDescent="0.15">
      <c r="L867" s="2"/>
    </row>
    <row r="868" spans="12:12" ht="13" x14ac:dyDescent="0.15">
      <c r="L868" s="2"/>
    </row>
    <row r="869" spans="12:12" ht="13" x14ac:dyDescent="0.15">
      <c r="L869" s="2"/>
    </row>
    <row r="870" spans="12:12" ht="13" x14ac:dyDescent="0.15">
      <c r="L870" s="2"/>
    </row>
    <row r="871" spans="12:12" ht="13" x14ac:dyDescent="0.15">
      <c r="L871" s="2"/>
    </row>
    <row r="872" spans="12:12" ht="13" x14ac:dyDescent="0.15">
      <c r="L872" s="2"/>
    </row>
    <row r="873" spans="12:12" ht="13" x14ac:dyDescent="0.15">
      <c r="L873" s="2"/>
    </row>
    <row r="874" spans="12:12" ht="13" x14ac:dyDescent="0.15">
      <c r="L874" s="2"/>
    </row>
    <row r="875" spans="12:12" ht="13" x14ac:dyDescent="0.15">
      <c r="L875" s="2"/>
    </row>
    <row r="876" spans="12:12" ht="13" x14ac:dyDescent="0.15">
      <c r="L876" s="2"/>
    </row>
    <row r="877" spans="12:12" ht="13" x14ac:dyDescent="0.15">
      <c r="L877" s="2"/>
    </row>
    <row r="878" spans="12:12" ht="13" x14ac:dyDescent="0.15">
      <c r="L878" s="2"/>
    </row>
    <row r="879" spans="12:12" ht="13" x14ac:dyDescent="0.15">
      <c r="L879" s="2"/>
    </row>
    <row r="880" spans="12:12" ht="13" x14ac:dyDescent="0.15">
      <c r="L880" s="2"/>
    </row>
    <row r="881" spans="12:12" ht="13" x14ac:dyDescent="0.15">
      <c r="L881" s="2"/>
    </row>
    <row r="882" spans="12:12" ht="13" x14ac:dyDescent="0.15">
      <c r="L882" s="2"/>
    </row>
    <row r="883" spans="12:12" ht="13" x14ac:dyDescent="0.15">
      <c r="L883" s="2"/>
    </row>
    <row r="884" spans="12:12" ht="13" x14ac:dyDescent="0.15">
      <c r="L884" s="2"/>
    </row>
    <row r="885" spans="12:12" ht="13" x14ac:dyDescent="0.15">
      <c r="L885" s="2"/>
    </row>
    <row r="886" spans="12:12" ht="13" x14ac:dyDescent="0.15">
      <c r="L886" s="2"/>
    </row>
    <row r="887" spans="12:12" ht="13" x14ac:dyDescent="0.15">
      <c r="L887" s="2"/>
    </row>
    <row r="888" spans="12:12" ht="13" x14ac:dyDescent="0.15">
      <c r="L888" s="2"/>
    </row>
    <row r="889" spans="12:12" ht="13" x14ac:dyDescent="0.15">
      <c r="L889" s="2"/>
    </row>
    <row r="890" spans="12:12" ht="13" x14ac:dyDescent="0.15">
      <c r="L890" s="2"/>
    </row>
    <row r="891" spans="12:12" ht="13" x14ac:dyDescent="0.15">
      <c r="L891" s="2"/>
    </row>
    <row r="892" spans="12:12" ht="13" x14ac:dyDescent="0.15">
      <c r="L892" s="2"/>
    </row>
    <row r="893" spans="12:12" ht="13" x14ac:dyDescent="0.15">
      <c r="L893" s="2"/>
    </row>
    <row r="894" spans="12:12" ht="13" x14ac:dyDescent="0.15">
      <c r="L894" s="2"/>
    </row>
    <row r="895" spans="12:12" ht="13" x14ac:dyDescent="0.15">
      <c r="L895" s="2"/>
    </row>
    <row r="896" spans="12:12" ht="13" x14ac:dyDescent="0.15">
      <c r="L896" s="2"/>
    </row>
    <row r="897" spans="12:12" ht="13" x14ac:dyDescent="0.15">
      <c r="L897" s="2"/>
    </row>
    <row r="898" spans="12:12" ht="13" x14ac:dyDescent="0.15">
      <c r="L898" s="2"/>
    </row>
    <row r="899" spans="12:12" ht="13" x14ac:dyDescent="0.15">
      <c r="L899" s="2"/>
    </row>
    <row r="900" spans="12:12" ht="13" x14ac:dyDescent="0.15">
      <c r="L900" s="2"/>
    </row>
    <row r="901" spans="12:12" ht="13" x14ac:dyDescent="0.15">
      <c r="L901" s="2"/>
    </row>
    <row r="902" spans="12:12" ht="13" x14ac:dyDescent="0.15">
      <c r="L902" s="2"/>
    </row>
    <row r="903" spans="12:12" ht="13" x14ac:dyDescent="0.15">
      <c r="L903" s="2"/>
    </row>
    <row r="904" spans="12:12" ht="13" x14ac:dyDescent="0.15">
      <c r="L904" s="2"/>
    </row>
    <row r="905" spans="12:12" ht="13" x14ac:dyDescent="0.15">
      <c r="L905" s="2"/>
    </row>
    <row r="906" spans="12:12" ht="13" x14ac:dyDescent="0.15">
      <c r="L906" s="2"/>
    </row>
    <row r="907" spans="12:12" ht="13" x14ac:dyDescent="0.15">
      <c r="L907" s="2"/>
    </row>
    <row r="908" spans="12:12" ht="13" x14ac:dyDescent="0.15">
      <c r="L908" s="2"/>
    </row>
    <row r="909" spans="12:12" ht="13" x14ac:dyDescent="0.15">
      <c r="L909" s="2"/>
    </row>
    <row r="910" spans="12:12" ht="13" x14ac:dyDescent="0.15">
      <c r="L910" s="2"/>
    </row>
    <row r="911" spans="12:12" ht="13" x14ac:dyDescent="0.15">
      <c r="L911" s="2"/>
    </row>
    <row r="912" spans="12:12" ht="13" x14ac:dyDescent="0.15">
      <c r="L912" s="2"/>
    </row>
    <row r="913" spans="12:12" ht="13" x14ac:dyDescent="0.15">
      <c r="L913" s="2"/>
    </row>
    <row r="914" spans="12:12" ht="13" x14ac:dyDescent="0.15">
      <c r="L914" s="2"/>
    </row>
    <row r="915" spans="12:12" ht="13" x14ac:dyDescent="0.15">
      <c r="L915" s="2"/>
    </row>
    <row r="916" spans="12:12" ht="13" x14ac:dyDescent="0.15">
      <c r="L916" s="2"/>
    </row>
    <row r="917" spans="12:12" ht="13" x14ac:dyDescent="0.15">
      <c r="L917" s="2"/>
    </row>
    <row r="918" spans="12:12" ht="13" x14ac:dyDescent="0.15">
      <c r="L918" s="2"/>
    </row>
    <row r="919" spans="12:12" ht="13" x14ac:dyDescent="0.15">
      <c r="L919" s="2"/>
    </row>
    <row r="920" spans="12:12" ht="13" x14ac:dyDescent="0.15">
      <c r="L920" s="2"/>
    </row>
    <row r="921" spans="12:12" ht="13" x14ac:dyDescent="0.15">
      <c r="L921" s="2"/>
    </row>
    <row r="922" spans="12:12" ht="13" x14ac:dyDescent="0.15">
      <c r="L922" s="2"/>
    </row>
    <row r="923" spans="12:12" ht="13" x14ac:dyDescent="0.15">
      <c r="L923" s="2"/>
    </row>
    <row r="924" spans="12:12" ht="13" x14ac:dyDescent="0.15">
      <c r="L924" s="2"/>
    </row>
    <row r="925" spans="12:12" ht="13" x14ac:dyDescent="0.15">
      <c r="L925" s="2"/>
    </row>
    <row r="926" spans="12:12" ht="13" x14ac:dyDescent="0.15">
      <c r="L926" s="2"/>
    </row>
    <row r="927" spans="12:12" ht="13" x14ac:dyDescent="0.15">
      <c r="L927" s="2"/>
    </row>
    <row r="928" spans="12:12" ht="13" x14ac:dyDescent="0.15">
      <c r="L928" s="2"/>
    </row>
    <row r="929" spans="12:12" ht="13" x14ac:dyDescent="0.15">
      <c r="L929" s="2"/>
    </row>
    <row r="930" spans="12:12" ht="13" x14ac:dyDescent="0.15">
      <c r="L930" s="2"/>
    </row>
    <row r="931" spans="12:12" ht="13" x14ac:dyDescent="0.15">
      <c r="L931" s="2"/>
    </row>
    <row r="932" spans="12:12" ht="13" x14ac:dyDescent="0.15">
      <c r="L932" s="2"/>
    </row>
    <row r="933" spans="12:12" ht="13" x14ac:dyDescent="0.15">
      <c r="L933" s="2"/>
    </row>
    <row r="934" spans="12:12" ht="13" x14ac:dyDescent="0.15">
      <c r="L934" s="2"/>
    </row>
    <row r="935" spans="12:12" ht="13" x14ac:dyDescent="0.15">
      <c r="L935" s="2"/>
    </row>
    <row r="936" spans="12:12" ht="13" x14ac:dyDescent="0.15">
      <c r="L936" s="2"/>
    </row>
    <row r="937" spans="12:12" ht="13" x14ac:dyDescent="0.15">
      <c r="L937" s="2"/>
    </row>
    <row r="938" spans="12:12" ht="13" x14ac:dyDescent="0.15">
      <c r="L938" s="2"/>
    </row>
    <row r="939" spans="12:12" ht="13" x14ac:dyDescent="0.15">
      <c r="L939" s="2"/>
    </row>
    <row r="940" spans="12:12" ht="13" x14ac:dyDescent="0.15">
      <c r="L940" s="2"/>
    </row>
    <row r="941" spans="12:12" ht="13" x14ac:dyDescent="0.15">
      <c r="L941" s="2"/>
    </row>
    <row r="942" spans="12:12" ht="13" x14ac:dyDescent="0.15">
      <c r="L942" s="2"/>
    </row>
    <row r="943" spans="12:12" ht="13" x14ac:dyDescent="0.15">
      <c r="L943" s="2"/>
    </row>
    <row r="944" spans="12:12" ht="13" x14ac:dyDescent="0.15">
      <c r="L944" s="2"/>
    </row>
    <row r="945" spans="12:12" ht="13" x14ac:dyDescent="0.15">
      <c r="L945" s="2"/>
    </row>
    <row r="946" spans="12:12" ht="13" x14ac:dyDescent="0.15">
      <c r="L946" s="2"/>
    </row>
    <row r="947" spans="12:12" ht="13" x14ac:dyDescent="0.15">
      <c r="L947" s="2"/>
    </row>
    <row r="948" spans="12:12" ht="13" x14ac:dyDescent="0.15">
      <c r="L948" s="2"/>
    </row>
    <row r="949" spans="12:12" ht="13" x14ac:dyDescent="0.15">
      <c r="L949" s="2"/>
    </row>
    <row r="950" spans="12:12" ht="13" x14ac:dyDescent="0.15">
      <c r="L950" s="2"/>
    </row>
    <row r="951" spans="12:12" ht="13" x14ac:dyDescent="0.15">
      <c r="L951" s="2"/>
    </row>
    <row r="952" spans="12:12" ht="13" x14ac:dyDescent="0.15">
      <c r="L952" s="2"/>
    </row>
    <row r="953" spans="12:12" ht="13" x14ac:dyDescent="0.15">
      <c r="L953" s="2"/>
    </row>
    <row r="954" spans="12:12" ht="13" x14ac:dyDescent="0.15">
      <c r="L954" s="2"/>
    </row>
    <row r="955" spans="12:12" ht="13" x14ac:dyDescent="0.15">
      <c r="L955" s="2"/>
    </row>
    <row r="956" spans="12:12" ht="13" x14ac:dyDescent="0.15">
      <c r="L956" s="2"/>
    </row>
    <row r="957" spans="12:12" ht="13" x14ac:dyDescent="0.15">
      <c r="L957" s="2"/>
    </row>
    <row r="958" spans="12:12" ht="13" x14ac:dyDescent="0.15">
      <c r="L958" s="2"/>
    </row>
    <row r="959" spans="12:12" ht="13" x14ac:dyDescent="0.15">
      <c r="L959" s="2"/>
    </row>
    <row r="960" spans="12:12" ht="13" x14ac:dyDescent="0.15">
      <c r="L960" s="2"/>
    </row>
    <row r="961" spans="12:12" ht="13" x14ac:dyDescent="0.15">
      <c r="L961" s="2"/>
    </row>
    <row r="962" spans="12:12" ht="13" x14ac:dyDescent="0.15">
      <c r="L962" s="2"/>
    </row>
    <row r="963" spans="12:12" ht="13" x14ac:dyDescent="0.15">
      <c r="L963" s="2"/>
    </row>
    <row r="964" spans="12:12" ht="13" x14ac:dyDescent="0.15">
      <c r="L964" s="2"/>
    </row>
    <row r="965" spans="12:12" ht="13" x14ac:dyDescent="0.15">
      <c r="L965" s="2"/>
    </row>
    <row r="966" spans="12:12" ht="13" x14ac:dyDescent="0.15">
      <c r="L966" s="2"/>
    </row>
    <row r="967" spans="12:12" ht="13" x14ac:dyDescent="0.15">
      <c r="L967" s="2"/>
    </row>
    <row r="968" spans="12:12" ht="13" x14ac:dyDescent="0.15">
      <c r="L968" s="2"/>
    </row>
    <row r="969" spans="12:12" ht="13" x14ac:dyDescent="0.15">
      <c r="L969" s="2"/>
    </row>
    <row r="970" spans="12:12" ht="13" x14ac:dyDescent="0.15">
      <c r="L970" s="2"/>
    </row>
    <row r="971" spans="12:12" ht="13" x14ac:dyDescent="0.15">
      <c r="L971" s="2"/>
    </row>
    <row r="972" spans="12:12" ht="13" x14ac:dyDescent="0.15">
      <c r="L972" s="2"/>
    </row>
    <row r="973" spans="12:12" ht="13" x14ac:dyDescent="0.15">
      <c r="L973" s="2"/>
    </row>
    <row r="974" spans="12:12" ht="13" x14ac:dyDescent="0.15">
      <c r="L974" s="2"/>
    </row>
    <row r="975" spans="12:12" ht="13" x14ac:dyDescent="0.15">
      <c r="L975" s="2"/>
    </row>
    <row r="976" spans="12:12" ht="13" x14ac:dyDescent="0.15">
      <c r="L976" s="2"/>
    </row>
    <row r="977" spans="12:12" ht="13" x14ac:dyDescent="0.15">
      <c r="L977" s="2"/>
    </row>
    <row r="978" spans="12:12" ht="13" x14ac:dyDescent="0.15">
      <c r="L978" s="2"/>
    </row>
    <row r="979" spans="12:12" ht="13" x14ac:dyDescent="0.15">
      <c r="L979" s="2"/>
    </row>
    <row r="980" spans="12:12" ht="13" x14ac:dyDescent="0.15">
      <c r="L980" s="2"/>
    </row>
    <row r="981" spans="12:12" ht="13" x14ac:dyDescent="0.15">
      <c r="L981" s="2"/>
    </row>
    <row r="982" spans="12:12" ht="13" x14ac:dyDescent="0.15">
      <c r="L982" s="2"/>
    </row>
    <row r="983" spans="12:12" ht="13" x14ac:dyDescent="0.15">
      <c r="L983" s="2"/>
    </row>
    <row r="984" spans="12:12" ht="13" x14ac:dyDescent="0.15">
      <c r="L984" s="2"/>
    </row>
    <row r="985" spans="12:12" ht="13" x14ac:dyDescent="0.15">
      <c r="L985" s="2"/>
    </row>
    <row r="986" spans="12:12" ht="13" x14ac:dyDescent="0.15">
      <c r="L986" s="2"/>
    </row>
    <row r="987" spans="12:12" ht="13" x14ac:dyDescent="0.15">
      <c r="L987" s="2"/>
    </row>
    <row r="988" spans="12:12" ht="13" x14ac:dyDescent="0.15">
      <c r="L988" s="2"/>
    </row>
    <row r="989" spans="12:12" ht="13" x14ac:dyDescent="0.15">
      <c r="L989" s="2"/>
    </row>
    <row r="990" spans="12:12" ht="13" x14ac:dyDescent="0.15">
      <c r="L990" s="2"/>
    </row>
    <row r="991" spans="12:12" ht="13" x14ac:dyDescent="0.15">
      <c r="L991" s="2"/>
    </row>
    <row r="992" spans="12:12" ht="13" x14ac:dyDescent="0.15">
      <c r="L992" s="2"/>
    </row>
    <row r="993" spans="12:12" ht="13" x14ac:dyDescent="0.15">
      <c r="L993" s="2"/>
    </row>
    <row r="994" spans="12:12" ht="13" x14ac:dyDescent="0.15">
      <c r="L994" s="2"/>
    </row>
    <row r="995" spans="12:12" ht="13" x14ac:dyDescent="0.15">
      <c r="L995" s="2"/>
    </row>
    <row r="996" spans="12:12" ht="13" x14ac:dyDescent="0.15">
      <c r="L996" s="2"/>
    </row>
    <row r="997" spans="12:12" ht="13" x14ac:dyDescent="0.15">
      <c r="L997" s="2"/>
    </row>
    <row r="998" spans="12:12" ht="13" x14ac:dyDescent="0.15">
      <c r="L998" s="2"/>
    </row>
    <row r="999" spans="12:12" ht="13" x14ac:dyDescent="0.15">
      <c r="L999" s="2"/>
    </row>
    <row r="1000" spans="12:12" ht="13" x14ac:dyDescent="0.15">
      <c r="L1000" s="2"/>
    </row>
    <row r="1001" spans="12:12" ht="13" x14ac:dyDescent="0.15">
      <c r="L1001" s="2"/>
    </row>
    <row r="1002" spans="12:12" ht="13" x14ac:dyDescent="0.15">
      <c r="L1002" s="2"/>
    </row>
    <row r="1003" spans="12:12" ht="13" x14ac:dyDescent="0.15">
      <c r="L1003" s="2"/>
    </row>
    <row r="1004" spans="12:12" ht="13" x14ac:dyDescent="0.15">
      <c r="L1004" s="2"/>
    </row>
  </sheetData>
  <mergeCells count="12">
    <mergeCell ref="A26:A31"/>
    <mergeCell ref="A32:A37"/>
    <mergeCell ref="A38:A43"/>
    <mergeCell ref="A4:A9"/>
    <mergeCell ref="V4:V9"/>
    <mergeCell ref="A10:A15"/>
    <mergeCell ref="V10:V15"/>
    <mergeCell ref="A16:A21"/>
    <mergeCell ref="V16:V21"/>
    <mergeCell ref="V26:V31"/>
    <mergeCell ref="V32:V37"/>
    <mergeCell ref="V38:V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8"/>
  <sheetViews>
    <sheetView workbookViewId="0"/>
  </sheetViews>
  <sheetFormatPr baseColWidth="10" defaultColWidth="12.6640625" defaultRowHeight="15.75" customHeight="1" x14ac:dyDescent="0.15"/>
  <cols>
    <col min="1" max="1" width="17.1640625" customWidth="1"/>
    <col min="2" max="2" width="13.5" customWidth="1"/>
    <col min="3" max="3" width="8.5" customWidth="1"/>
    <col min="4" max="7" width="6.1640625" customWidth="1"/>
    <col min="8" max="8" width="5.5" customWidth="1"/>
    <col min="9" max="9" width="8.5" customWidth="1"/>
    <col min="10" max="13" width="7" customWidth="1"/>
    <col min="14" max="15" width="4.6640625" customWidth="1"/>
    <col min="16" max="16" width="17.1640625" customWidth="1"/>
    <col min="17" max="17" width="13.5" customWidth="1"/>
    <col min="18" max="22" width="15.6640625" customWidth="1"/>
  </cols>
  <sheetData>
    <row r="1" spans="1:22" ht="15.75" customHeight="1" x14ac:dyDescent="0.15">
      <c r="A1" s="1" t="s">
        <v>0</v>
      </c>
      <c r="P1" s="1" t="s">
        <v>0</v>
      </c>
    </row>
    <row r="3" spans="1:22" ht="15.75" customHeight="1" x14ac:dyDescent="0.15">
      <c r="B3" s="4"/>
      <c r="C3" s="5" t="s">
        <v>24</v>
      </c>
      <c r="D3" s="5" t="s">
        <v>25</v>
      </c>
      <c r="E3" s="5" t="s">
        <v>26</v>
      </c>
      <c r="F3" s="5" t="s">
        <v>27</v>
      </c>
      <c r="G3" s="5" t="s">
        <v>28</v>
      </c>
      <c r="I3" s="5" t="s">
        <v>29</v>
      </c>
      <c r="J3" s="5" t="s">
        <v>30</v>
      </c>
      <c r="K3" s="5" t="s">
        <v>31</v>
      </c>
      <c r="L3" s="5" t="s">
        <v>32</v>
      </c>
      <c r="M3" s="6" t="s">
        <v>33</v>
      </c>
      <c r="P3" s="11" t="s">
        <v>1</v>
      </c>
      <c r="Q3" s="37" t="s">
        <v>2</v>
      </c>
      <c r="R3" s="38" t="s">
        <v>34</v>
      </c>
      <c r="S3" s="38" t="s">
        <v>25</v>
      </c>
      <c r="T3" s="38" t="s">
        <v>26</v>
      </c>
      <c r="U3" s="38" t="s">
        <v>27</v>
      </c>
      <c r="V3" s="9" t="s">
        <v>28</v>
      </c>
    </row>
    <row r="4" spans="1:22" ht="15.75" customHeight="1" x14ac:dyDescent="0.15">
      <c r="A4" s="50" t="s">
        <v>14</v>
      </c>
      <c r="B4" s="20" t="s">
        <v>35</v>
      </c>
      <c r="C4" s="39">
        <v>0.21010565000142201</v>
      </c>
      <c r="D4" s="21">
        <v>1.4791094698011801E-2</v>
      </c>
      <c r="E4" s="21">
        <v>3.73589508235454E-2</v>
      </c>
      <c r="F4" s="21">
        <v>5.9164378792047501E-2</v>
      </c>
      <c r="G4" s="22">
        <v>0.113601706922054</v>
      </c>
      <c r="I4" s="25">
        <f t="shared" ref="I4:M4" si="0">100*C4/C7 - 100</f>
        <v>-33.544518597728356</v>
      </c>
      <c r="J4" s="25">
        <f t="shared" si="0"/>
        <v>-83.913764257553979</v>
      </c>
      <c r="K4" s="25">
        <f t="shared" si="0"/>
        <v>-78.915663273762192</v>
      </c>
      <c r="L4" s="25">
        <f t="shared" si="0"/>
        <v>-74.65708641790745</v>
      </c>
      <c r="M4" s="40">
        <f t="shared" si="0"/>
        <v>-65.731370280538812</v>
      </c>
      <c r="P4" s="50" t="s">
        <v>14</v>
      </c>
      <c r="Q4" s="13" t="s">
        <v>35</v>
      </c>
      <c r="R4" s="41" t="str">
        <f t="shared" ref="R4:V4" si="1">CONCATENATE(ROUND(C4,3)," (",IF(I4&lt;0, "","+" ),ROUND(I4,1),"%)")</f>
        <v>0.21 (-33.5%)</v>
      </c>
      <c r="S4" s="41" t="str">
        <f t="shared" si="1"/>
        <v>0.015 (-83.9%)</v>
      </c>
      <c r="T4" s="41" t="str">
        <f t="shared" si="1"/>
        <v>0.037 (-78.9%)</v>
      </c>
      <c r="U4" s="41" t="str">
        <f t="shared" si="1"/>
        <v>0.059 (-74.7%)</v>
      </c>
      <c r="V4" s="42" t="str">
        <f t="shared" si="1"/>
        <v>0.114 (-65.7%)</v>
      </c>
    </row>
    <row r="5" spans="1:22" ht="15.75" customHeight="1" x14ac:dyDescent="0.15">
      <c r="A5" s="51"/>
      <c r="B5" s="20" t="s">
        <v>19</v>
      </c>
      <c r="C5" s="39">
        <v>0.29804000000000003</v>
      </c>
      <c r="D5" s="21">
        <v>7.4107950000000006E-2</v>
      </c>
      <c r="E5" s="21">
        <v>0.15019823600000001</v>
      </c>
      <c r="F5" s="21">
        <v>0.2028057277202</v>
      </c>
      <c r="G5" s="22">
        <v>0.302073806</v>
      </c>
      <c r="I5" s="25">
        <f t="shared" ref="I5:M5" si="2">100*C5/C7 - 100</f>
        <v>-5.731275303643713</v>
      </c>
      <c r="J5" s="25">
        <f t="shared" si="2"/>
        <v>-19.402993596569615</v>
      </c>
      <c r="K5" s="25">
        <f t="shared" si="2"/>
        <v>-15.232357609062078</v>
      </c>
      <c r="L5" s="25">
        <f t="shared" si="2"/>
        <v>-13.128674102511425</v>
      </c>
      <c r="M5" s="40">
        <f t="shared" si="2"/>
        <v>-8.8776420158459928</v>
      </c>
      <c r="P5" s="51"/>
      <c r="Q5" s="20" t="s">
        <v>19</v>
      </c>
      <c r="R5" s="19" t="str">
        <f t="shared" ref="R5:V5" si="3">CONCATENATE(ROUND(C5,3)," (",IF(I5&lt;0, "","+" ),ROUND(I5,1),"%)")</f>
        <v>0.298 (-5.7%)</v>
      </c>
      <c r="S5" s="19" t="str">
        <f t="shared" si="3"/>
        <v>0.074 (-19.4%)</v>
      </c>
      <c r="T5" s="19" t="str">
        <f t="shared" si="3"/>
        <v>0.15 (-15.2%)</v>
      </c>
      <c r="U5" s="19" t="str">
        <f t="shared" si="3"/>
        <v>0.203 (-13.1%)</v>
      </c>
      <c r="V5" s="43" t="str">
        <f t="shared" si="3"/>
        <v>0.302 (-8.9%)</v>
      </c>
    </row>
    <row r="6" spans="1:22" ht="15.75" customHeight="1" x14ac:dyDescent="0.15">
      <c r="A6" s="51"/>
      <c r="B6" s="20" t="s">
        <v>36</v>
      </c>
      <c r="C6" s="39">
        <v>0.31052756050487001</v>
      </c>
      <c r="D6" s="21">
        <v>8.6764253675937597E-2</v>
      </c>
      <c r="E6" s="21">
        <v>0.16712412238120999</v>
      </c>
      <c r="F6" s="21">
        <v>0.22613601386547</v>
      </c>
      <c r="G6" s="21">
        <v>0.31884720921516402</v>
      </c>
      <c r="I6" s="25">
        <f t="shared" ref="I6:M6" si="4">100*C6/C7 - 100</f>
        <v>-1.7815155285709636</v>
      </c>
      <c r="J6" s="25">
        <f t="shared" si="4"/>
        <v>-5.6384759110405724</v>
      </c>
      <c r="K6" s="25">
        <f t="shared" si="4"/>
        <v>-5.6798653686601597</v>
      </c>
      <c r="L6" s="25">
        <f t="shared" si="4"/>
        <v>-3.1352044219924124</v>
      </c>
      <c r="M6" s="40">
        <f t="shared" si="4"/>
        <v>-3.8178452972098285</v>
      </c>
      <c r="P6" s="51"/>
      <c r="Q6" s="20" t="s">
        <v>36</v>
      </c>
      <c r="R6" s="19" t="str">
        <f t="shared" ref="R6:V6" si="5">CONCATENATE(ROUND(C6,3)," (",IF(I6&lt;0, "","+" ),ROUND(I6,1),"%)")</f>
        <v>0.311 (-1.8%)</v>
      </c>
      <c r="S6" s="19" t="str">
        <f t="shared" si="5"/>
        <v>0.087 (-5.6%)</v>
      </c>
      <c r="T6" s="19" t="str">
        <f t="shared" si="5"/>
        <v>0.167 (-5.7%)</v>
      </c>
      <c r="U6" s="19" t="str">
        <f t="shared" si="5"/>
        <v>0.226 (-3.1%)</v>
      </c>
      <c r="V6" s="43" t="str">
        <f t="shared" si="5"/>
        <v>0.319 (-3.8%)</v>
      </c>
    </row>
    <row r="7" spans="1:22" ht="15.75" customHeight="1" x14ac:dyDescent="0.15">
      <c r="A7" s="51"/>
      <c r="B7" s="26" t="s">
        <v>20</v>
      </c>
      <c r="C7" s="44">
        <v>0.31616</v>
      </c>
      <c r="D7" s="35">
        <v>9.1948762500000003E-2</v>
      </c>
      <c r="E7" s="35">
        <v>0.177188172</v>
      </c>
      <c r="F7" s="35">
        <v>0.233455315232</v>
      </c>
      <c r="G7" s="36">
        <v>0.33150350000000001</v>
      </c>
      <c r="I7" s="45"/>
      <c r="J7" s="45"/>
      <c r="K7" s="45"/>
      <c r="L7" s="45"/>
      <c r="M7" s="46"/>
      <c r="P7" s="51"/>
      <c r="Q7" s="26" t="s">
        <v>20</v>
      </c>
      <c r="R7" s="47">
        <f t="shared" ref="R7:V7" si="6">ROUND(C7,3)</f>
        <v>0.316</v>
      </c>
      <c r="S7" s="47">
        <f t="shared" si="6"/>
        <v>9.1999999999999998E-2</v>
      </c>
      <c r="T7" s="47">
        <f t="shared" si="6"/>
        <v>0.17699999999999999</v>
      </c>
      <c r="U7" s="47">
        <f t="shared" si="6"/>
        <v>0.23300000000000001</v>
      </c>
      <c r="V7" s="48">
        <f t="shared" si="6"/>
        <v>0.33200000000000002</v>
      </c>
    </row>
    <row r="8" spans="1:22" ht="15.75" customHeight="1" x14ac:dyDescent="0.15">
      <c r="A8" s="50" t="s">
        <v>21</v>
      </c>
      <c r="B8" s="20" t="s">
        <v>35</v>
      </c>
      <c r="C8" s="39">
        <v>0.20667465333927701</v>
      </c>
      <c r="D8" s="21">
        <v>1.58768147230148E-2</v>
      </c>
      <c r="E8" s="21">
        <v>4.56358715891838E-2</v>
      </c>
      <c r="F8" s="21">
        <v>7.0049464702606201E-2</v>
      </c>
      <c r="G8" s="21">
        <v>0.12390298396348901</v>
      </c>
      <c r="I8" s="25">
        <f t="shared" ref="I8:M8" si="7">100*C8/C11 - 100</f>
        <v>-32.856420084052814</v>
      </c>
      <c r="J8" s="25">
        <f t="shared" si="7"/>
        <v>-79.547790901172959</v>
      </c>
      <c r="K8" s="25">
        <f t="shared" si="7"/>
        <v>-71.974521043251457</v>
      </c>
      <c r="L8" s="25">
        <f t="shared" si="7"/>
        <v>-68.721054046729478</v>
      </c>
      <c r="M8" s="40">
        <f t="shared" si="7"/>
        <v>-62.496981075600331</v>
      </c>
      <c r="P8" s="50" t="s">
        <v>21</v>
      </c>
      <c r="Q8" s="13" t="s">
        <v>35</v>
      </c>
      <c r="R8" s="41" t="str">
        <f t="shared" ref="R8:V8" si="8">CONCATENATE(ROUND(C8,3)," (",IF(I8&lt;0, "","+" ),ROUND(I8,1),"%)")</f>
        <v>0.207 (-32.9%)</v>
      </c>
      <c r="S8" s="41" t="str">
        <f t="shared" si="8"/>
        <v>0.016 (-79.5%)</v>
      </c>
      <c r="T8" s="41" t="str">
        <f t="shared" si="8"/>
        <v>0.046 (-72%)</v>
      </c>
      <c r="U8" s="41" t="str">
        <f t="shared" si="8"/>
        <v>0.07 (-68.7%)</v>
      </c>
      <c r="V8" s="42" t="str">
        <f t="shared" si="8"/>
        <v>0.124 (-62.5%)</v>
      </c>
    </row>
    <row r="9" spans="1:22" ht="15.75" customHeight="1" x14ac:dyDescent="0.15">
      <c r="A9" s="51"/>
      <c r="B9" s="20" t="s">
        <v>19</v>
      </c>
      <c r="C9" s="39">
        <v>0.29653000000000002</v>
      </c>
      <c r="D9" s="21">
        <v>7.2682300000000005E-2</v>
      </c>
      <c r="E9" s="21">
        <v>0.15174724161620001</v>
      </c>
      <c r="F9" s="21">
        <v>0.2045635879039</v>
      </c>
      <c r="G9" s="22">
        <v>0.30317535000000001</v>
      </c>
      <c r="I9" s="25">
        <f t="shared" ref="I9:M9" si="9">100*C9/C11 - 100</f>
        <v>-3.6645982911536237</v>
      </c>
      <c r="J9" s="25">
        <f t="shared" si="9"/>
        <v>-6.3720511124407864</v>
      </c>
      <c r="K9" s="25">
        <f t="shared" si="9"/>
        <v>-6.8103888769068845</v>
      </c>
      <c r="L9" s="25">
        <f t="shared" si="9"/>
        <v>-8.6569263988232592</v>
      </c>
      <c r="M9" s="40">
        <f t="shared" si="9"/>
        <v>-8.2347291021503253</v>
      </c>
      <c r="P9" s="51"/>
      <c r="Q9" s="20" t="s">
        <v>19</v>
      </c>
      <c r="R9" s="19" t="str">
        <f t="shared" ref="R9:V9" si="10">CONCATENATE(ROUND(C9,3)," (",IF(I9&lt;0, "","+" ),ROUND(I9,1),"%)")</f>
        <v>0.297 (-3.7%)</v>
      </c>
      <c r="S9" s="19" t="str">
        <f t="shared" si="10"/>
        <v>0.073 (-6.4%)</v>
      </c>
      <c r="T9" s="19" t="str">
        <f t="shared" si="10"/>
        <v>0.152 (-6.8%)</v>
      </c>
      <c r="U9" s="19" t="str">
        <f t="shared" si="10"/>
        <v>0.205 (-8.7%)</v>
      </c>
      <c r="V9" s="43" t="str">
        <f t="shared" si="10"/>
        <v>0.303 (-8.2%)</v>
      </c>
    </row>
    <row r="10" spans="1:22" ht="15.75" customHeight="1" x14ac:dyDescent="0.15">
      <c r="A10" s="51"/>
      <c r="B10" s="20" t="s">
        <v>36</v>
      </c>
      <c r="C10" s="39">
        <v>0.29427015817299301</v>
      </c>
      <c r="D10" s="21">
        <v>7.2363175451755496E-2</v>
      </c>
      <c r="E10" s="21">
        <v>0.151986598968505</v>
      </c>
      <c r="F10" s="21">
        <v>0.20544120669364899</v>
      </c>
      <c r="G10" s="21">
        <v>0.30269667506217901</v>
      </c>
      <c r="I10" s="25">
        <f t="shared" ref="I10:M10" si="11">100*C10/C11 - 100</f>
        <v>-4.3987660657571013</v>
      </c>
      <c r="J10" s="25">
        <f t="shared" si="11"/>
        <v>-6.7831412525684698</v>
      </c>
      <c r="K10" s="25">
        <f t="shared" si="11"/>
        <v>-6.6633969557148731</v>
      </c>
      <c r="L10" s="25">
        <f t="shared" si="11"/>
        <v>-8.2650463065388067</v>
      </c>
      <c r="M10" s="40">
        <f t="shared" si="11"/>
        <v>-8.3796146785705474</v>
      </c>
      <c r="P10" s="51"/>
      <c r="Q10" s="20" t="s">
        <v>36</v>
      </c>
      <c r="R10" s="19" t="str">
        <f t="shared" ref="R10:V10" si="12">CONCATENATE(ROUND(C10,3)," (",IF(I10&lt;0, "","+" ),ROUND(I10,1),"%)")</f>
        <v>0.294 (-4.4%)</v>
      </c>
      <c r="S10" s="19" t="str">
        <f t="shared" si="12"/>
        <v>0.072 (-6.8%)</v>
      </c>
      <c r="T10" s="19" t="str">
        <f t="shared" si="12"/>
        <v>0.152 (-6.7%)</v>
      </c>
      <c r="U10" s="19" t="str">
        <f t="shared" si="12"/>
        <v>0.205 (-8.3%)</v>
      </c>
      <c r="V10" s="43" t="str">
        <f t="shared" si="12"/>
        <v>0.303 (-8.4%)</v>
      </c>
    </row>
    <row r="11" spans="1:22" ht="15.75" customHeight="1" x14ac:dyDescent="0.15">
      <c r="A11" s="51"/>
      <c r="B11" s="49" t="s">
        <v>20</v>
      </c>
      <c r="C11" s="44">
        <v>0.30780999999999997</v>
      </c>
      <c r="D11" s="35">
        <v>7.7628849999999999E-2</v>
      </c>
      <c r="E11" s="35">
        <v>0.16283708</v>
      </c>
      <c r="F11" s="35">
        <v>0.22395084798336001</v>
      </c>
      <c r="G11" s="36">
        <v>0.33038136000000001</v>
      </c>
      <c r="I11" s="45"/>
      <c r="J11" s="45"/>
      <c r="K11" s="45"/>
      <c r="L11" s="45"/>
      <c r="M11" s="46"/>
      <c r="P11" s="51"/>
      <c r="Q11" s="26" t="s">
        <v>20</v>
      </c>
      <c r="R11" s="47">
        <f t="shared" ref="R11:V11" si="13">ROUND(C11,3)</f>
        <v>0.308</v>
      </c>
      <c r="S11" s="47">
        <f t="shared" si="13"/>
        <v>7.8E-2</v>
      </c>
      <c r="T11" s="47">
        <f t="shared" si="13"/>
        <v>0.16300000000000001</v>
      </c>
      <c r="U11" s="47">
        <f t="shared" si="13"/>
        <v>0.224</v>
      </c>
      <c r="V11" s="48">
        <f t="shared" si="13"/>
        <v>0.33</v>
      </c>
    </row>
    <row r="12" spans="1:22" ht="15.75" customHeight="1" x14ac:dyDescent="0.15">
      <c r="A12" s="50" t="s">
        <v>22</v>
      </c>
      <c r="B12" s="20" t="s">
        <v>35</v>
      </c>
      <c r="C12" s="39">
        <v>0.21825679204019199</v>
      </c>
      <c r="D12" s="21">
        <v>1.44144147634506E-2</v>
      </c>
      <c r="E12" s="21">
        <v>4.1949640959501197E-2</v>
      </c>
      <c r="F12" s="21">
        <v>6.8191267549991594E-2</v>
      </c>
      <c r="G12" s="21">
        <v>0.12700392305850899</v>
      </c>
      <c r="I12" s="25">
        <f t="shared" ref="I12:M12" si="14">100*C12/C15 - 100</f>
        <v>-28.086724204220104</v>
      </c>
      <c r="J12" s="25">
        <f t="shared" si="14"/>
        <v>-81.20481816223851</v>
      </c>
      <c r="K12" s="25">
        <f t="shared" si="14"/>
        <v>-72.887428895461113</v>
      </c>
      <c r="L12" s="25">
        <f t="shared" si="14"/>
        <v>-67.474658244065111</v>
      </c>
      <c r="M12" s="40">
        <f t="shared" si="14"/>
        <v>-59.280106362684741</v>
      </c>
      <c r="P12" s="50" t="s">
        <v>22</v>
      </c>
      <c r="Q12" s="13" t="s">
        <v>35</v>
      </c>
      <c r="R12" s="41" t="str">
        <f t="shared" ref="R12:V12" si="15">CONCATENATE(ROUND(C12,3)," (",IF(I12&lt;0, "","+" ),ROUND(I12,1),"%)")</f>
        <v>0.218 (-28.1%)</v>
      </c>
      <c r="S12" s="41" t="str">
        <f t="shared" si="15"/>
        <v>0.014 (-81.2%)</v>
      </c>
      <c r="T12" s="41" t="str">
        <f t="shared" si="15"/>
        <v>0.042 (-72.9%)</v>
      </c>
      <c r="U12" s="41" t="str">
        <f t="shared" si="15"/>
        <v>0.068 (-67.5%)</v>
      </c>
      <c r="V12" s="42" t="str">
        <f t="shared" si="15"/>
        <v>0.127 (-59.3%)</v>
      </c>
    </row>
    <row r="13" spans="1:22" ht="15.75" customHeight="1" x14ac:dyDescent="0.15">
      <c r="A13" s="51"/>
      <c r="B13" s="20" t="s">
        <v>19</v>
      </c>
      <c r="C13" s="39">
        <v>0.29555999999999999</v>
      </c>
      <c r="D13" s="21">
        <v>6.7960269700000006E-2</v>
      </c>
      <c r="E13" s="21">
        <v>0.14224993999999999</v>
      </c>
      <c r="F13" s="21">
        <v>0.19690459966659499</v>
      </c>
      <c r="G13" s="22">
        <v>0.29276970019999998</v>
      </c>
      <c r="I13" s="25">
        <f t="shared" ref="I13:M13" si="16">100*C13/C15 - 100</f>
        <v>-2.6161449752883073</v>
      </c>
      <c r="J13" s="25">
        <f t="shared" si="16"/>
        <v>-11.38553678962964</v>
      </c>
      <c r="K13" s="25">
        <f t="shared" si="16"/>
        <v>-8.0621067391312096</v>
      </c>
      <c r="L13" s="25">
        <f t="shared" si="16"/>
        <v>-6.0819716721582751</v>
      </c>
      <c r="M13" s="40">
        <f t="shared" si="16"/>
        <v>-6.1324188633088426</v>
      </c>
      <c r="P13" s="51"/>
      <c r="Q13" s="20" t="s">
        <v>19</v>
      </c>
      <c r="R13" s="19" t="str">
        <f t="shared" ref="R13:V13" si="17">CONCATENATE(ROUND(C13,3)," (",IF(I13&lt;0, "","+" ),ROUND(I13,1),"%)")</f>
        <v>0.296 (-2.6%)</v>
      </c>
      <c r="S13" s="19" t="str">
        <f t="shared" si="17"/>
        <v>0.068 (-11.4%)</v>
      </c>
      <c r="T13" s="19" t="str">
        <f t="shared" si="17"/>
        <v>0.142 (-8.1%)</v>
      </c>
      <c r="U13" s="19" t="str">
        <f t="shared" si="17"/>
        <v>0.197 (-6.1%)</v>
      </c>
      <c r="V13" s="43" t="str">
        <f t="shared" si="17"/>
        <v>0.293 (-6.1%)</v>
      </c>
    </row>
    <row r="14" spans="1:22" ht="15.75" customHeight="1" x14ac:dyDescent="0.15">
      <c r="A14" s="51"/>
      <c r="B14" s="20" t="s">
        <v>36</v>
      </c>
      <c r="C14" s="39">
        <v>0.29756018518563199</v>
      </c>
      <c r="D14" s="21">
        <v>6.9115266203880296E-2</v>
      </c>
      <c r="E14" s="21">
        <v>0.14460614323616</v>
      </c>
      <c r="F14" s="21">
        <v>0.20115500688552801</v>
      </c>
      <c r="G14" s="21">
        <v>0.30288749933242798</v>
      </c>
      <c r="I14" s="25">
        <f t="shared" ref="I14:M14" si="18">100*C14/C15 - 100</f>
        <v>-1.9571053754095544</v>
      </c>
      <c r="J14" s="25">
        <f t="shared" si="18"/>
        <v>-9.8795187050485964</v>
      </c>
      <c r="K14" s="25">
        <f t="shared" si="18"/>
        <v>-6.5392634843151285</v>
      </c>
      <c r="L14" s="25">
        <f t="shared" si="18"/>
        <v>-4.0546454122916487</v>
      </c>
      <c r="M14" s="40">
        <f t="shared" si="18"/>
        <v>-2.888458404493818</v>
      </c>
      <c r="P14" s="51"/>
      <c r="Q14" s="20" t="s">
        <v>36</v>
      </c>
      <c r="R14" s="19" t="str">
        <f t="shared" ref="R14:V14" si="19">CONCATENATE(ROUND(C14,3)," (",IF(I14&lt;0, "","+" ),ROUND(I14,1),"%)")</f>
        <v>0.298 (-2%)</v>
      </c>
      <c r="S14" s="19" t="str">
        <f t="shared" si="19"/>
        <v>0.069 (-9.9%)</v>
      </c>
      <c r="T14" s="19" t="str">
        <f t="shared" si="19"/>
        <v>0.145 (-6.5%)</v>
      </c>
      <c r="U14" s="19" t="str">
        <f t="shared" si="19"/>
        <v>0.201 (-4.1%)</v>
      </c>
      <c r="V14" s="43" t="str">
        <f t="shared" si="19"/>
        <v>0.303 (-2.9%)</v>
      </c>
    </row>
    <row r="15" spans="1:22" ht="15.75" customHeight="1" x14ac:dyDescent="0.15">
      <c r="A15" s="51"/>
      <c r="B15" s="49" t="s">
        <v>20</v>
      </c>
      <c r="C15" s="44">
        <v>0.30349999999999999</v>
      </c>
      <c r="D15" s="35">
        <v>7.6692073999999999E-2</v>
      </c>
      <c r="E15" s="35">
        <v>0.15472395</v>
      </c>
      <c r="F15" s="35">
        <v>0.20965580642223</v>
      </c>
      <c r="G15" s="36">
        <v>0.31189650000000002</v>
      </c>
      <c r="I15" s="45"/>
      <c r="J15" s="45"/>
      <c r="K15" s="45"/>
      <c r="L15" s="45"/>
      <c r="M15" s="46"/>
      <c r="P15" s="51"/>
      <c r="Q15" s="26" t="s">
        <v>20</v>
      </c>
      <c r="R15" s="47">
        <f t="shared" ref="R15:V15" si="20">ROUND(C15,3)</f>
        <v>0.30399999999999999</v>
      </c>
      <c r="S15" s="47">
        <f t="shared" si="20"/>
        <v>7.6999999999999999E-2</v>
      </c>
      <c r="T15" s="47">
        <f t="shared" si="20"/>
        <v>0.155</v>
      </c>
      <c r="U15" s="47">
        <f t="shared" si="20"/>
        <v>0.21</v>
      </c>
      <c r="V15" s="48">
        <f t="shared" si="20"/>
        <v>0.312</v>
      </c>
    </row>
    <row r="16" spans="1:22" ht="15.75" customHeight="1" x14ac:dyDescent="0.15">
      <c r="C16" s="2"/>
      <c r="D16" s="2"/>
      <c r="E16" s="2"/>
      <c r="F16" s="2"/>
      <c r="G16" s="2"/>
    </row>
    <row r="18" spans="4:8" ht="15.75" customHeight="1" x14ac:dyDescent="0.15">
      <c r="D18" s="21"/>
      <c r="E18" s="21"/>
      <c r="F18" s="21"/>
      <c r="G18" s="21"/>
      <c r="H18" s="21"/>
    </row>
  </sheetData>
  <mergeCells count="6">
    <mergeCell ref="A4:A7"/>
    <mergeCell ref="P4:P7"/>
    <mergeCell ref="A8:A11"/>
    <mergeCell ref="P8:P11"/>
    <mergeCell ref="A12:A15"/>
    <mergeCell ref="P12:P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ablation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2022-10-13T17:41:08Z</dcterms:modified>
</cp:coreProperties>
</file>