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13_ncr:1_{955CC677-A73E-473B-86DD-FB255CAEA430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27" i="1"/>
  <c r="H27" i="1"/>
  <c r="D27" i="1"/>
  <c r="F24" i="1"/>
  <c r="H24" i="1"/>
  <c r="D24" i="1"/>
  <c r="F22" i="1"/>
  <c r="H22" i="1"/>
  <c r="D22" i="1"/>
  <c r="F18" i="1"/>
  <c r="F20" i="1" s="1"/>
  <c r="H18" i="1"/>
  <c r="H20" i="1" s="1"/>
  <c r="D18" i="1"/>
  <c r="D20" i="1" s="1"/>
  <c r="F16" i="1"/>
  <c r="H16" i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<sst xmlns="http://schemas.openxmlformats.org/spreadsheetml/2006/main" count="19" uniqueCount="18">
  <si>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</si>
  <si>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</si>
  <si>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</si>
  <si>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</si>
  <si>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Discount</t>
  </si>
  <si>
    <t>COGS</t>
  </si>
  <si>
    <t>GM Target</t>
  </si>
  <si>
    <t>Parameters</t>
  </si>
  <si>
    <t>Best Case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</si>
  <si>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</si>
  <si>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</si>
  <si>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</si>
  <si>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</si>
  <si>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</si>
  <si>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</si>
  <si>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</si>
  <si>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Avg NIP</t>
  </si>
  <si>
    <t>Realistic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</si>
</sst>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72" formatCode="[$$-409]#,##0_ ;\-[$$-409]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9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5" borderId="0">
      <alignment horizontal="center" vertical="center"/>
    </xf>
  </cellStyleXfs>
  <cellXfs count="26">
    <xf numFmtId="0" fontId="0" fillId="0" borderId="0" xfId="0"/>
    <xf numFmtId="165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64" fontId="0" fillId="5" borderId="0" xfId="1" applyNumberFormat="1" applyFont="1" applyFill="1" applyAlignment="1">
      <alignment horizontal="center" vertical="center"/>
    </xf>
    <xf numFmtId="165" fontId="0" fillId="5" borderId="0" xfId="1" applyNumberFormat="1" applyFon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0" fontId="0" fillId="5" borderId="0" xfId="0" applyNumberFormat="1" applyFill="1" applyAlignment="1">
      <alignment horizontal="center" vertical="center"/>
    </xf>
    <xf numFmtId="172" fontId="0" fillId="0" borderId="2" xfId="0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 vertical="center"/>
    </xf>
  </cellXfs>
  <cellStyles count="4">
    <cellStyle name="Currency" xfId="1" builtinId="4"/>
    <cellStyle name="Normal" xfId="0" builtinId="0"/>
    <cellStyle name="Percent" xfId="2" builtinId="5"/>
    <cellStyle name="Style 1" xfId="3" xr:uid="{F6321440-7751-4A35-9C2B-4CE816EE5E0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3:J27"/>
  <sheetViews>
    <sheetView tabSelected="1" view="pageLayout" zoomScaleNormal="130" workbookViewId="0">
      <selection activeCell="F28" sqref="F28"/>
    </sheetView>
  </sheetViews>
  <sheetFormatPr defaultRowHeight="14.4" x14ac:dyDescent="0.3"/>
  <cols>
    <col min="1" max="1" width="4.6640625" customWidth="1"/>
    <col min="2" max="2" width="14" customWidth="1"/>
    <col min="3" max="3" width="13.77734375" customWidth="1"/>
    <col min="4" max="4" width="9.33203125" customWidth="1"/>
    <col min="5" max="5" width="10.109375" customWidth="1"/>
    <col min="6" max="6" width="9.109375" customWidth="1"/>
    <col min="7" max="7" width="8" customWidth="1"/>
    <col min="8" max="8" width="7.44140625" customWidth="1"/>
    <col min="10" max="10" width="10.44140625" customWidth="1"/>
  </cols>
  <sheetData>
    <row r="3" spans="2:10" x14ac:dyDescent="0.3">
      <c r="B3" s="3" t="s">
        <v>0</v>
      </c>
      <c r="C3" s="4" t="s">
        <v>1</v>
      </c>
    </row>
    <row r="4" spans="2:10" x14ac:dyDescent="0.3">
      <c r="B4" s="3" t="s">
        <v>2</v>
      </c>
      <c r="C4" s="4"/>
    </row>
    <row r="5" spans="2:10" x14ac:dyDescent="0.3">
      <c r="B5" s="3" t="s">
        <v>3</v>
      </c>
      <c r="C5" s="5">
        <v>44992</v>
      </c>
    </row>
    <row r="7" spans="2:10" x14ac:dyDescent="0.3">
      <c r="B7" s="6" t="s">
        <v>7</v>
      </c>
      <c r="C7" s="7"/>
      <c r="D7" s="7"/>
      <c r="E7" s="7"/>
      <c r="F7" s="7"/>
      <c r="G7" s="7"/>
      <c r="H7" s="7"/>
      <c r="I7" s="7"/>
      <c r="J7" s="7"/>
    </row>
    <row r="8" spans="2:10" x14ac:dyDescent="0.3">
      <c r="B8" s="6"/>
      <c r="C8" s="10" t="s">
        <v>4</v>
      </c>
      <c r="D8" s="22">
        <v>0.125</v>
      </c>
      <c r="E8" s="10" t="s">
        <v>5</v>
      </c>
      <c r="F8" s="11">
        <v>0.32</v>
      </c>
      <c r="G8" s="10" t="s">
        <v>16</v>
      </c>
      <c r="H8" s="12">
        <v>5.65</v>
      </c>
      <c r="I8" s="10" t="s">
        <v>6</v>
      </c>
      <c r="J8" s="13">
        <v>100000</v>
      </c>
    </row>
    <row r="9" spans="2:10" x14ac:dyDescent="0.3">
      <c r="B9" s="6"/>
      <c r="C9" s="10"/>
      <c r="D9" s="22"/>
      <c r="E9" s="10"/>
      <c r="F9" s="11"/>
      <c r="G9" s="10"/>
      <c r="H9" s="12"/>
      <c r="I9" s="10"/>
      <c r="J9" s="13"/>
    </row>
    <row r="10" spans="2:10" x14ac:dyDescent="0.3">
      <c r="B10" s="6"/>
      <c r="C10" s="7"/>
      <c r="D10" s="14"/>
      <c r="E10" s="8"/>
      <c r="F10" s="9"/>
      <c r="G10" s="7"/>
      <c r="H10" s="7"/>
      <c r="I10" s="7"/>
      <c r="J10" s="7"/>
    </row>
    <row r="11" spans="2:10" x14ac:dyDescent="0.3">
      <c r="B11" s="2"/>
      <c r="C11" s="7"/>
      <c r="D11" s="14"/>
      <c r="E11" s="8"/>
      <c r="F11" s="9"/>
      <c r="G11" s="7"/>
      <c r="H11" s="7"/>
      <c r="I11" s="7"/>
      <c r="J11" s="7"/>
    </row>
    <row r="13" spans="2:10" x14ac:dyDescent="0.3">
      <c r="D13" s="21" t="s">
        <v>8</v>
      </c>
      <c r="E13" s="21"/>
      <c r="F13" s="21" t="s">
        <v>17</v>
      </c>
      <c r="G13" s="21"/>
      <c r="H13" s="21" t="s">
        <v>9</v>
      </c>
      <c r="I13" s="21"/>
    </row>
    <row r="14" spans="2:10" x14ac:dyDescent="0.3">
      <c r="C14" s="20" t="s">
        <v>10</v>
      </c>
      <c r="D14" s="15">
        <v>100000</v>
      </c>
      <c r="E14" s="15"/>
      <c r="F14" s="17">
        <v>50000</v>
      </c>
      <c r="G14" s="17"/>
      <c r="H14" s="15">
        <v>30000</v>
      </c>
      <c r="I14" s="15"/>
    </row>
    <row r="15" spans="2:10" x14ac:dyDescent="0.3">
      <c r="C15" s="20"/>
      <c r="D15" s="16"/>
      <c r="E15" s="16"/>
      <c r="F15" s="18"/>
      <c r="G15" s="18"/>
      <c r="H15" s="16"/>
      <c r="I15" s="16"/>
    </row>
    <row r="16" spans="2:10" x14ac:dyDescent="0.3">
      <c r="C16" s="20" t="s">
        <v>11</v>
      </c>
      <c r="D16" s="23">
        <f>$H$8*D14</f>
        <v>565000</v>
      </c>
      <c r="E16" s="23"/>
      <c r="F16" s="23">
        <f t="shared" ref="F16:I16" si="0">$H$8*F14</f>
        <v>282500</v>
      </c>
      <c r="G16" s="23"/>
      <c r="H16" s="23">
        <f t="shared" ref="H16:I16" si="1">$H$8*H14</f>
        <v>169500</v>
      </c>
      <c r="I16" s="23"/>
    </row>
    <row r="17" spans="3:9" x14ac:dyDescent="0.3">
      <c r="C17" s="20"/>
      <c r="D17" s="24"/>
      <c r="E17" s="24"/>
      <c r="F17" s="24"/>
      <c r="G17" s="24"/>
      <c r="H17" s="24"/>
      <c r="I17" s="24"/>
    </row>
    <row r="18" spans="3:9" x14ac:dyDescent="0.3">
      <c r="C18" s="20" t="s">
        <v>12</v>
      </c>
      <c r="D18" s="25">
        <f>$D$8*D16</f>
        <v>70625</v>
      </c>
      <c r="E18" s="25"/>
      <c r="F18" s="25">
        <f t="shared" ref="F18:I18" si="2">$D$8*F16</f>
        <v>35312.5</v>
      </c>
      <c r="G18" s="25"/>
      <c r="H18" s="25">
        <f t="shared" ref="H18:I18" si="3">$D$8*H16</f>
        <v>21187.5</v>
      </c>
      <c r="I18" s="25"/>
    </row>
    <row r="19" spans="3:9" x14ac:dyDescent="0.3">
      <c r="C19" s="20"/>
      <c r="D19" s="25"/>
      <c r="E19" s="25"/>
      <c r="F19" s="25"/>
      <c r="G19" s="25"/>
      <c r="H19" s="25"/>
      <c r="I19" s="25"/>
    </row>
    <row r="20" spans="3:9" x14ac:dyDescent="0.3">
      <c r="C20" s="20" t="s">
        <v>13</v>
      </c>
      <c r="D20" s="25">
        <f>D16-D18</f>
        <v>494375</v>
      </c>
      <c r="E20" s="25"/>
      <c r="F20" s="25">
        <f t="shared" ref="F20:I20" si="4">F16-F18</f>
        <v>247187.5</v>
      </c>
      <c r="G20" s="25"/>
      <c r="H20" s="25">
        <f t="shared" ref="H20:I20" si="5">H16-H18</f>
        <v>148312.5</v>
      </c>
      <c r="I20" s="25"/>
    </row>
    <row r="21" spans="3:9" x14ac:dyDescent="0.3">
      <c r="C21" s="20"/>
      <c r="D21" s="25"/>
      <c r="E21" s="25"/>
      <c r="F21" s="25"/>
      <c r="G21" s="25"/>
      <c r="H21" s="25"/>
      <c r="I21" s="25"/>
    </row>
    <row r="22" spans="3:9" x14ac:dyDescent="0.3">
      <c r="C22" s="20" t="s">
        <v>5</v>
      </c>
      <c r="D22" s="25">
        <f>$F$8*D20</f>
        <v>158200</v>
      </c>
      <c r="E22" s="25"/>
      <c r="F22" s="25">
        <f t="shared" ref="F22:I22" si="6">$F$8*F20</f>
        <v>79100</v>
      </c>
      <c r="G22" s="25"/>
      <c r="H22" s="25">
        <f t="shared" ref="H22:I22" si="7">$F$8*H20</f>
        <v>47460</v>
      </c>
      <c r="I22" s="25"/>
    </row>
    <row r="23" spans="3:9" x14ac:dyDescent="0.3">
      <c r="C23" s="20"/>
      <c r="D23" s="25"/>
      <c r="E23" s="25"/>
      <c r="F23" s="25"/>
      <c r="G23" s="25"/>
      <c r="H23" s="25"/>
      <c r="I23" s="25"/>
    </row>
    <row r="24" spans="3:9" x14ac:dyDescent="0.3">
      <c r="C24" s="20" t="s">
        <v>14</v>
      </c>
      <c r="D24" s="25">
        <f>D20-D22</f>
        <v>336175</v>
      </c>
      <c r="E24" s="25"/>
      <c r="F24" s="25">
        <f t="shared" ref="F24:I24" si="8">F20-F22</f>
        <v>168087.5</v>
      </c>
      <c r="G24" s="25"/>
      <c r="H24" s="25">
        <f t="shared" ref="H24:I24" si="9">H20-H22</f>
        <v>100852.5</v>
      </c>
      <c r="I24" s="25"/>
    </row>
    <row r="25" spans="3:9" x14ac:dyDescent="0.3">
      <c r="C25" s="20"/>
      <c r="D25" s="25"/>
      <c r="E25" s="25"/>
      <c r="F25" s="25"/>
      <c r="G25" s="25"/>
      <c r="H25" s="25"/>
      <c r="I25" s="25"/>
    </row>
    <row r="26" spans="3:9" x14ac:dyDescent="0.3">
      <c r="D26" s="1"/>
      <c r="E26" s="1"/>
      <c r="F26" s="1"/>
    </row>
    <row r="27" spans="3:9" x14ac:dyDescent="0.3">
      <c r="C27" t="s">
        <v>15</v>
      </c>
      <c r="D27" s="19">
        <f>D24-$J$8</f>
        <v>236175</v>
      </c>
      <c r="E27" s="19"/>
      <c r="F27" s="19">
        <f t="shared" ref="F27:I27" si="10">F24-$J$8</f>
        <v>68087.5</v>
      </c>
      <c r="G27" s="19"/>
      <c r="H27" s="19">
        <f t="shared" ref="H27:I27" si="11">H24-$J$8</f>
        <v>852.5</v>
      </c>
      <c r="I27" s="19"/>
    </row>
  </sheetData>
  <mergeCells count="39">
    <mergeCell ref="F24:G25"/>
    <mergeCell ref="H24:I25"/>
    <mergeCell ref="D27:E27"/>
    <mergeCell ref="F27:G27"/>
    <mergeCell ref="H27:I27"/>
    <mergeCell ref="C20:C21"/>
    <mergeCell ref="C22:C23"/>
    <mergeCell ref="C24:C25"/>
    <mergeCell ref="D20:E21"/>
    <mergeCell ref="F20:G21"/>
    <mergeCell ref="H20:I21"/>
    <mergeCell ref="D22:E23"/>
    <mergeCell ref="F22:G23"/>
    <mergeCell ref="H22:I23"/>
    <mergeCell ref="D24:E25"/>
    <mergeCell ref="D18:E19"/>
    <mergeCell ref="F18:G19"/>
    <mergeCell ref="H18:I19"/>
    <mergeCell ref="C14:C15"/>
    <mergeCell ref="C16:C17"/>
    <mergeCell ref="C18:C19"/>
    <mergeCell ref="D14:E15"/>
    <mergeCell ref="F14:G15"/>
    <mergeCell ref="H14:I15"/>
    <mergeCell ref="D16:E17"/>
    <mergeCell ref="F16:G17"/>
    <mergeCell ref="H16:I17"/>
    <mergeCell ref="J8:J9"/>
    <mergeCell ref="B7:B10"/>
    <mergeCell ref="D13:E13"/>
    <mergeCell ref="F13:G13"/>
    <mergeCell ref="H13:I13"/>
    <mergeCell ref="C8:C9"/>
    <mergeCell ref="E8:E9"/>
    <mergeCell ref="G8:G9"/>
    <mergeCell ref="I8:I9"/>
    <mergeCell ref="D8:D9"/>
    <mergeCell ref="F8:F9"/>
    <mergeCell ref="H8:H9"/>
  </mergeCells>
  <conditionalFormatting sqref="D27 F27 H27">
    <cfRule type="cellIs" dxfId="1" priority="2" operator="lessThan">
      <formula>0</formula>
    </cfRule>
  </conditionalFormatting>
  <pageMargins left="0.51666666666666672" right="0.3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4726789-800C-429C-9E75-0F6C7275F55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D27:I27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surya vamsi</cp:lastModifiedBy>
  <cp:revision/>
  <dcterms:created xsi:type="dcterms:W3CDTF">2023-03-13T10:17:27Z</dcterms:created>
  <dcterms:modified xsi:type="dcterms:W3CDTF">2023-06-19T11:25:05Z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