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10b6a29d5c0df/"/>
    </mc:Choice>
  </mc:AlternateContent>
  <xr:revisionPtr revIDLastSave="34" documentId="8_{26A369AC-88F2-49B4-B038-B1E54844E684}" xr6:coauthVersionLast="47" xr6:coauthVersionMax="47" xr10:uidLastSave="{6B2571B6-3EE3-4189-8170-8AA886B2D26C}"/>
  <bookViews>
    <workbookView xWindow="-120" yWindow="-120" windowWidth="20730" windowHeight="11160" activeTab="1" xr2:uid="{C8E7A84B-1272-4143-B579-9E2F075676CA}"/>
  </bookViews>
  <sheets>
    <sheet name="Question 1" sheetId="3" r:id="rId1"/>
    <sheet name="Question 2" sheetId="4" r:id="rId2"/>
  </sheets>
  <definedNames>
    <definedName name="solver_adj" localSheetId="0" hidden="1">'Question 1'!$H$4:$H$10</definedName>
    <definedName name="solver_adj" localSheetId="1" hidden="1">'Question 2'!$F$6:$G$6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'Question 1'!$F$18:$F$20</definedName>
    <definedName name="solver_lhs2" localSheetId="0" hidden="1">'Question 1'!$H$4:$H$10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'Question 1'!$I$4</definedName>
    <definedName name="solver_opt" localSheetId="1" hidden="1">'Question 2'!$F$7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2" localSheetId="0" hidden="1">3</definedName>
    <definedName name="solver_rhs1" localSheetId="0" hidden="1">'Question 1'!$D$18:$D$20</definedName>
    <definedName name="solver_rhs2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J5" i="4" s="1"/>
  <c r="K5" i="4" s="1"/>
  <c r="D6" i="4"/>
  <c r="J6" i="4" s="1"/>
  <c r="K6" i="4" s="1"/>
  <c r="D7" i="4"/>
  <c r="J7" i="4" s="1"/>
  <c r="K7" i="4" s="1"/>
  <c r="D8" i="4"/>
  <c r="J8" i="4" s="1"/>
  <c r="K8" i="4" s="1"/>
  <c r="D9" i="4"/>
  <c r="J9" i="4" s="1"/>
  <c r="K9" i="4" s="1"/>
  <c r="D10" i="4"/>
  <c r="J10" i="4" s="1"/>
  <c r="K10" i="4" s="1"/>
  <c r="D11" i="4"/>
  <c r="J11" i="4" s="1"/>
  <c r="K11" i="4" s="1"/>
  <c r="D12" i="4"/>
  <c r="J12" i="4" s="1"/>
  <c r="K12" i="4" s="1"/>
  <c r="D13" i="4"/>
  <c r="J13" i="4" s="1"/>
  <c r="K13" i="4" s="1"/>
  <c r="D14" i="4"/>
  <c r="J14" i="4" s="1"/>
  <c r="K14" i="4" s="1"/>
  <c r="D15" i="4"/>
  <c r="J15" i="4" s="1"/>
  <c r="K15" i="4" s="1"/>
  <c r="D16" i="4"/>
  <c r="J16" i="4" s="1"/>
  <c r="K16" i="4" s="1"/>
  <c r="D17" i="4"/>
  <c r="J17" i="4" s="1"/>
  <c r="K17" i="4" s="1"/>
  <c r="D18" i="4"/>
  <c r="J18" i="4" s="1"/>
  <c r="K18" i="4" s="1"/>
  <c r="D4" i="4"/>
  <c r="J4" i="4" s="1"/>
  <c r="K4" i="4" s="1"/>
  <c r="F20" i="3"/>
  <c r="F19" i="3"/>
  <c r="F18" i="3"/>
  <c r="I4" i="3"/>
  <c r="F7" i="4" l="1"/>
</calcChain>
</file>

<file path=xl/sharedStrings.xml><?xml version="1.0" encoding="utf-8"?>
<sst xmlns="http://schemas.openxmlformats.org/spreadsheetml/2006/main" count="21" uniqueCount="21">
  <si>
    <t>Product</t>
  </si>
  <si>
    <t>Supply limit</t>
  </si>
  <si>
    <t>Material 1</t>
  </si>
  <si>
    <t>Material 2</t>
  </si>
  <si>
    <t>Material 3</t>
  </si>
  <si>
    <t>Decision variables</t>
  </si>
  <si>
    <t>Constraint 1</t>
  </si>
  <si>
    <t>Constraint 2</t>
  </si>
  <si>
    <t>Constraint 3</t>
  </si>
  <si>
    <t>Price</t>
  </si>
  <si>
    <t>Profit</t>
  </si>
  <si>
    <t>Quantity</t>
  </si>
  <si>
    <t>Material</t>
  </si>
  <si>
    <t>xi</t>
  </si>
  <si>
    <t>yi</t>
  </si>
  <si>
    <t>y_est</t>
  </si>
  <si>
    <t>a</t>
  </si>
  <si>
    <t>b</t>
  </si>
  <si>
    <t>Objetive function</t>
  </si>
  <si>
    <t>yi-y_est</t>
  </si>
  <si>
    <t>Square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</si>
</sst>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2" fillId="3" borderId="1" xfId="2" applyBorder="1"/>
    <xf numFmtId="0" fontId="1" fillId="2" borderId="1" xfId="1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3" xfId="1" applyBorder="1"/>
    <xf numFmtId="0" fontId="2" fillId="3" borderId="14" xfId="2" applyBorder="1"/>
    <xf numFmtId="0" fontId="2" fillId="3" borderId="7" xfId="2" applyBorder="1"/>
    <xf numFmtId="0" fontId="2" fillId="3" borderId="13" xfId="2" applyBorder="1"/>
    <xf numFmtId="0" fontId="2" fillId="3" borderId="9" xfId="2" applyBorder="1"/>
    <xf numFmtId="0" fontId="2" fillId="3" borderId="2" xfId="2" applyBorder="1"/>
    <xf numFmtId="0" fontId="2" fillId="3" borderId="10" xfId="2" applyBorder="1"/>
    <xf numFmtId="0" fontId="4" fillId="4" borderId="14" xfId="3" applyBorder="1"/>
    <xf numFmtId="0" fontId="1" fillId="2" borderId="10" xfId="1" applyBorder="1"/>
    <xf numFmtId="0" fontId="4" fillId="4" borderId="11" xfId="3" applyBorder="1"/>
    <xf numFmtId="0" fontId="2" fillId="3" borderId="11" xfId="2" applyBorder="1"/>
    <xf numFmtId="0" fontId="5" fillId="4" borderId="1" xfId="3" applyFon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4B70-AA6E-4D55-80D9-5CEB01B7943D}">
  <dimension ref="C3:I20"/>
  <sheetViews>
    <sheetView workbookViewId="0">
      <selection activeCell="M12" sqref="M12"/>
    </sheetView>
  </sheetViews>
  <sheetFormatPr defaultRowHeight="15" x14ac:dyDescent="0.25"/>
  <cols>
    <col min="4" max="4" width="14.5703125" customWidth="1"/>
    <col min="5" max="5" width="12.42578125" customWidth="1"/>
    <col min="6" max="6" width="13.42578125" customWidth="1"/>
    <col min="7" max="7" width="12.7109375" customWidth="1"/>
  </cols>
  <sheetData>
    <row r="3" spans="3:9" x14ac:dyDescent="0.25">
      <c r="C3" s="1" t="s">
        <v>0</v>
      </c>
      <c r="D3" s="14" t="s">
        <v>9</v>
      </c>
      <c r="E3" s="1" t="s">
        <v>2</v>
      </c>
      <c r="F3" s="14" t="s">
        <v>3</v>
      </c>
      <c r="G3" s="1" t="s">
        <v>4</v>
      </c>
      <c r="H3" s="14" t="s">
        <v>11</v>
      </c>
      <c r="I3" s="1" t="s">
        <v>10</v>
      </c>
    </row>
    <row r="4" spans="3:9" x14ac:dyDescent="0.25">
      <c r="C4" s="15">
        <v>1</v>
      </c>
      <c r="D4" s="8">
        <v>100</v>
      </c>
      <c r="E4" s="15">
        <v>0</v>
      </c>
      <c r="F4" s="8">
        <v>3</v>
      </c>
      <c r="G4" s="15">
        <v>10</v>
      </c>
      <c r="H4" s="8">
        <v>7.9617834394904472</v>
      </c>
      <c r="I4" s="17">
        <f>SUMPRODUCT(D4:D10,H4:H10)</f>
        <v>3404.4585987261148</v>
      </c>
    </row>
    <row r="5" spans="3:9" x14ac:dyDescent="0.25">
      <c r="C5" s="15">
        <v>2</v>
      </c>
      <c r="D5" s="8">
        <v>120</v>
      </c>
      <c r="E5" s="15">
        <v>5</v>
      </c>
      <c r="F5" s="8">
        <v>10</v>
      </c>
      <c r="G5" s="15">
        <v>10</v>
      </c>
      <c r="H5" s="8">
        <v>0</v>
      </c>
      <c r="I5" s="15"/>
    </row>
    <row r="6" spans="3:9" x14ac:dyDescent="0.25">
      <c r="C6" s="15">
        <v>3</v>
      </c>
      <c r="D6" s="8">
        <v>135</v>
      </c>
      <c r="E6" s="15">
        <v>5</v>
      </c>
      <c r="F6" s="8">
        <v>3</v>
      </c>
      <c r="G6" s="15">
        <v>9</v>
      </c>
      <c r="H6" s="8">
        <v>0</v>
      </c>
      <c r="I6" s="15"/>
    </row>
    <row r="7" spans="3:9" x14ac:dyDescent="0.25">
      <c r="C7" s="15">
        <v>4</v>
      </c>
      <c r="D7" s="8">
        <v>90</v>
      </c>
      <c r="E7" s="15">
        <v>4</v>
      </c>
      <c r="F7" s="8">
        <v>6</v>
      </c>
      <c r="G7" s="15">
        <v>3</v>
      </c>
      <c r="H7" s="8">
        <v>17.834394904458602</v>
      </c>
      <c r="I7" s="15"/>
    </row>
    <row r="8" spans="3:9" x14ac:dyDescent="0.25">
      <c r="C8" s="15">
        <v>5</v>
      </c>
      <c r="D8" s="8">
        <v>125</v>
      </c>
      <c r="E8" s="15">
        <v>8</v>
      </c>
      <c r="F8" s="8">
        <v>2</v>
      </c>
      <c r="G8" s="15">
        <v>8</v>
      </c>
      <c r="H8" s="8">
        <v>0</v>
      </c>
      <c r="I8" s="15"/>
    </row>
    <row r="9" spans="3:9" x14ac:dyDescent="0.25">
      <c r="C9" s="15">
        <v>6</v>
      </c>
      <c r="D9" s="8">
        <v>110</v>
      </c>
      <c r="E9" s="15">
        <v>5</v>
      </c>
      <c r="F9" s="8">
        <v>2</v>
      </c>
      <c r="G9" s="15">
        <v>10</v>
      </c>
      <c r="H9" s="8">
        <v>0</v>
      </c>
      <c r="I9" s="15"/>
    </row>
    <row r="10" spans="3:9" x14ac:dyDescent="0.25">
      <c r="C10" s="2">
        <v>7</v>
      </c>
      <c r="D10" s="11">
        <v>105</v>
      </c>
      <c r="E10" s="2">
        <v>3</v>
      </c>
      <c r="F10" s="11">
        <v>2</v>
      </c>
      <c r="G10" s="2">
        <v>7</v>
      </c>
      <c r="H10" s="11">
        <v>9.5541401273885338</v>
      </c>
      <c r="I10" s="2"/>
    </row>
    <row r="17" spans="3:6" x14ac:dyDescent="0.25">
      <c r="C17" s="13" t="s">
        <v>12</v>
      </c>
      <c r="D17" s="1" t="s">
        <v>1</v>
      </c>
    </row>
    <row r="18" spans="3:6" x14ac:dyDescent="0.25">
      <c r="C18" s="7">
        <v>1</v>
      </c>
      <c r="D18" s="15">
        <v>100</v>
      </c>
      <c r="E18" s="18" t="s">
        <v>6</v>
      </c>
      <c r="F18" s="19">
        <f>SUMPRODUCT(E4:E10,H4:H10)</f>
        <v>100</v>
      </c>
    </row>
    <row r="19" spans="3:6" x14ac:dyDescent="0.25">
      <c r="C19" s="7">
        <v>2</v>
      </c>
      <c r="D19" s="15">
        <v>150</v>
      </c>
      <c r="E19" s="20" t="s">
        <v>7</v>
      </c>
      <c r="F19" s="21">
        <f>SUMPRODUCT(F4:F10,H4:H10)</f>
        <v>150.00000000000003</v>
      </c>
    </row>
    <row r="20" spans="3:6" x14ac:dyDescent="0.25">
      <c r="C20" s="10">
        <v>3</v>
      </c>
      <c r="D20" s="2">
        <v>200</v>
      </c>
      <c r="E20" s="22" t="s">
        <v>8</v>
      </c>
      <c r="F20" s="23">
        <f>SUMPRODUCT(G4:G10,H4:H10)</f>
        <v>200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BA3F-43CB-4DBB-8BD6-F216789C05A9}">
  <dimension ref="B3:K18"/>
  <sheetViews>
    <sheetView tabSelected="1" workbookViewId="0">
      <selection activeCell="N5" sqref="N5"/>
    </sheetView>
  </sheetViews>
  <sheetFormatPr defaultRowHeight="15" x14ac:dyDescent="0.25"/>
  <cols>
    <col min="5" max="5" width="18" customWidth="1"/>
    <col min="11" max="11" width="15.5703125" customWidth="1"/>
  </cols>
  <sheetData>
    <row r="3" spans="2:11" x14ac:dyDescent="0.25">
      <c r="B3" s="13" t="s">
        <v>13</v>
      </c>
      <c r="C3" s="1" t="s">
        <v>14</v>
      </c>
      <c r="D3" s="3" t="s">
        <v>15</v>
      </c>
      <c r="J3" s="6" t="s">
        <v>19</v>
      </c>
      <c r="K3" s="16" t="s">
        <v>20</v>
      </c>
    </row>
    <row r="4" spans="2:11" x14ac:dyDescent="0.25">
      <c r="B4" s="7">
        <v>38</v>
      </c>
      <c r="C4" s="15">
        <v>137</v>
      </c>
      <c r="D4" s="9">
        <f>$F$6+$G$6*B4</f>
        <v>120.17070335851029</v>
      </c>
      <c r="J4" s="7">
        <f>C4-D4</f>
        <v>16.829296641489705</v>
      </c>
      <c r="K4" s="15">
        <f>J4^2</f>
        <v>283.22522544725666</v>
      </c>
    </row>
    <row r="5" spans="2:11" x14ac:dyDescent="0.25">
      <c r="B5" s="7">
        <v>56</v>
      </c>
      <c r="C5" s="15">
        <v>201</v>
      </c>
      <c r="D5" s="9">
        <f t="shared" ref="D5:D18" si="0">$F$6+$G$6*B5</f>
        <v>173.83861965015075</v>
      </c>
      <c r="F5" s="27" t="s">
        <v>16</v>
      </c>
      <c r="G5" s="4" t="s">
        <v>17</v>
      </c>
      <c r="J5" s="7">
        <f t="shared" ref="J5:J18" si="1">C5-D5</f>
        <v>27.161380349849253</v>
      </c>
      <c r="K5" s="15">
        <f t="shared" ref="K5:K18" si="2">J5^2</f>
        <v>737.7405825091771</v>
      </c>
    </row>
    <row r="6" spans="2:11" x14ac:dyDescent="0.25">
      <c r="B6" s="7">
        <v>50</v>
      </c>
      <c r="C6" s="15">
        <v>152</v>
      </c>
      <c r="D6" s="9">
        <f t="shared" si="0"/>
        <v>155.94931421960393</v>
      </c>
      <c r="E6" s="24" t="s">
        <v>5</v>
      </c>
      <c r="F6" s="26">
        <v>6.8717689650471048</v>
      </c>
      <c r="G6" s="28">
        <v>2.9815509050911366</v>
      </c>
      <c r="J6" s="7">
        <f t="shared" si="1"/>
        <v>-3.9493142196039344</v>
      </c>
      <c r="K6" s="15">
        <f t="shared" si="2"/>
        <v>15.597082805165833</v>
      </c>
    </row>
    <row r="7" spans="2:11" x14ac:dyDescent="0.25">
      <c r="B7" s="7">
        <v>52</v>
      </c>
      <c r="C7" s="15">
        <v>107</v>
      </c>
      <c r="D7" s="9">
        <f t="shared" si="0"/>
        <v>161.91241602978621</v>
      </c>
      <c r="E7" s="5" t="s">
        <v>18</v>
      </c>
      <c r="F7" s="25">
        <f>SUM(K4:K18)</f>
        <v>15840.360383448489</v>
      </c>
      <c r="J7" s="7">
        <f t="shared" si="1"/>
        <v>-54.912416029786215</v>
      </c>
      <c r="K7" s="15">
        <f t="shared" si="2"/>
        <v>3015.3734342283219</v>
      </c>
    </row>
    <row r="8" spans="2:11" x14ac:dyDescent="0.25">
      <c r="B8" s="7">
        <v>37</v>
      </c>
      <c r="C8" s="15">
        <v>150</v>
      </c>
      <c r="D8" s="9">
        <f t="shared" si="0"/>
        <v>117.18915245341917</v>
      </c>
      <c r="J8" s="7">
        <f t="shared" si="1"/>
        <v>32.810847546580831</v>
      </c>
      <c r="K8" s="15">
        <f t="shared" si="2"/>
        <v>1076.5517167249693</v>
      </c>
    </row>
    <row r="9" spans="2:11" x14ac:dyDescent="0.25">
      <c r="B9" s="7">
        <v>60</v>
      </c>
      <c r="C9" s="15">
        <v>173</v>
      </c>
      <c r="D9" s="9">
        <f t="shared" si="0"/>
        <v>185.76482327051528</v>
      </c>
      <c r="J9" s="7">
        <f t="shared" si="1"/>
        <v>-12.764823270515279</v>
      </c>
      <c r="K9" s="15">
        <f t="shared" si="2"/>
        <v>162.94071312748838</v>
      </c>
    </row>
    <row r="10" spans="2:11" x14ac:dyDescent="0.25">
      <c r="B10" s="7">
        <v>67</v>
      </c>
      <c r="C10" s="15">
        <v>194</v>
      </c>
      <c r="D10" s="9">
        <f t="shared" si="0"/>
        <v>206.63567960615325</v>
      </c>
      <c r="J10" s="7">
        <f t="shared" si="1"/>
        <v>-12.635679606153246</v>
      </c>
      <c r="K10" s="15">
        <f t="shared" si="2"/>
        <v>159.66039910935706</v>
      </c>
    </row>
    <row r="11" spans="2:11" x14ac:dyDescent="0.25">
      <c r="B11" s="7">
        <v>54</v>
      </c>
      <c r="C11" s="15">
        <v>166</v>
      </c>
      <c r="D11" s="9">
        <f t="shared" si="0"/>
        <v>167.87551783996847</v>
      </c>
      <c r="J11" s="7">
        <f t="shared" si="1"/>
        <v>-1.8755178399684667</v>
      </c>
      <c r="K11" s="15">
        <f t="shared" si="2"/>
        <v>3.5175671680399829</v>
      </c>
    </row>
    <row r="12" spans="2:11" x14ac:dyDescent="0.25">
      <c r="B12" s="7">
        <v>59</v>
      </c>
      <c r="C12" s="15">
        <v>154</v>
      </c>
      <c r="D12" s="9">
        <f t="shared" si="0"/>
        <v>182.78327236542415</v>
      </c>
      <c r="J12" s="7">
        <f t="shared" si="1"/>
        <v>-28.783272365424153</v>
      </c>
      <c r="K12" s="15">
        <f t="shared" si="2"/>
        <v>828.47676806218976</v>
      </c>
    </row>
    <row r="13" spans="2:11" x14ac:dyDescent="0.25">
      <c r="B13" s="7">
        <v>43</v>
      </c>
      <c r="C13" s="15">
        <v>137</v>
      </c>
      <c r="D13" s="9">
        <f t="shared" si="0"/>
        <v>135.07845788396597</v>
      </c>
      <c r="J13" s="7">
        <f t="shared" si="1"/>
        <v>1.9215421160340327</v>
      </c>
      <c r="K13" s="15">
        <f t="shared" si="2"/>
        <v>3.692324103692548</v>
      </c>
    </row>
    <row r="14" spans="2:11" x14ac:dyDescent="0.25">
      <c r="B14" s="7">
        <v>30</v>
      </c>
      <c r="C14" s="15">
        <v>38</v>
      </c>
      <c r="D14" s="9">
        <f t="shared" si="0"/>
        <v>96.318296117781202</v>
      </c>
      <c r="J14" s="7">
        <f t="shared" si="1"/>
        <v>-58.318296117781202</v>
      </c>
      <c r="K14" s="15">
        <f t="shared" si="2"/>
        <v>3401.0236620812138</v>
      </c>
    </row>
    <row r="15" spans="2:11" x14ac:dyDescent="0.25">
      <c r="B15" s="7">
        <v>53</v>
      </c>
      <c r="C15" s="15">
        <v>193</v>
      </c>
      <c r="D15" s="9">
        <f t="shared" si="0"/>
        <v>164.89396693487734</v>
      </c>
      <c r="J15" s="7">
        <f t="shared" si="1"/>
        <v>28.106033065122659</v>
      </c>
      <c r="K15" s="15">
        <f t="shared" si="2"/>
        <v>789.94909465776823</v>
      </c>
    </row>
    <row r="16" spans="2:11" x14ac:dyDescent="0.25">
      <c r="B16" s="7">
        <v>59</v>
      </c>
      <c r="C16" s="15">
        <v>154</v>
      </c>
      <c r="D16" s="9">
        <f t="shared" si="0"/>
        <v>182.78327236542415</v>
      </c>
      <c r="J16" s="7">
        <f t="shared" si="1"/>
        <v>-28.783272365424153</v>
      </c>
      <c r="K16" s="15">
        <f t="shared" si="2"/>
        <v>828.47676806218976</v>
      </c>
    </row>
    <row r="17" spans="2:11" x14ac:dyDescent="0.25">
      <c r="B17" s="7">
        <v>40</v>
      </c>
      <c r="C17" s="15">
        <v>175</v>
      </c>
      <c r="D17" s="9">
        <f t="shared" si="0"/>
        <v>126.13380516869258</v>
      </c>
      <c r="J17" s="7">
        <f t="shared" si="1"/>
        <v>48.866194831307425</v>
      </c>
      <c r="K17" s="15">
        <f t="shared" si="2"/>
        <v>2387.9049972912967</v>
      </c>
    </row>
    <row r="18" spans="2:11" x14ac:dyDescent="0.25">
      <c r="B18" s="10">
        <v>65</v>
      </c>
      <c r="C18" s="2">
        <v>247</v>
      </c>
      <c r="D18" s="12">
        <f t="shared" si="0"/>
        <v>200.67257779597097</v>
      </c>
      <c r="J18" s="10">
        <f t="shared" si="1"/>
        <v>46.327422204029034</v>
      </c>
      <c r="K18" s="2">
        <f t="shared" si="2"/>
        <v>2146.2300480703625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RS</dc:creator>
  <cp:lastModifiedBy>ANOOP RS</cp:lastModifiedBy>
  <dcterms:created xsi:type="dcterms:W3CDTF">2021-07-28T18:40:51Z</dcterms:created>
  <dcterms:modified xsi:type="dcterms:W3CDTF">2021-07-29T04:40:37Z</dcterms:modified>
</cp:coreProperties>
</file>