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6380" windowHeight="8190" tabRatio="198" firstSheet="2" activeTab="2"/>
  </bookViews>
  <sheets>
    <sheet name="Biomass" sheetId="1" r:id="rId1"/>
    <sheet name="Reharvest biomass" sheetId="2" r:id="rId2"/>
    <sheet name="VegetationCompAll" sheetId="6" r:id="rId3"/>
    <sheet name="Height" sheetId="3" r:id="rId4"/>
    <sheet name="VegComposition_II" sheetId="12" r:id="rId5"/>
    <sheet name="Vegcomposition_I" sheetId="4" r:id="rId6"/>
    <sheet name="Species key" sheetId="5" r:id="rId7"/>
    <sheet name="Sheet3" sheetId="8" r:id="rId8"/>
    <sheet name="Sheet6" sheetId="11" r:id="rId9"/>
    <sheet name="Sheet2" sheetId="7" r:id="rId10"/>
    <sheet name="Sheet4" sheetId="9" r:id="rId11"/>
  </sheets>
  <definedNames>
    <definedName name="OLE_LINK1" localSheetId="0">Biomass!#REF!</definedName>
  </definedNames>
  <calcPr calcId="145621"/>
  <pivotCaches>
    <pivotCache cacheId="1" r:id="rId12"/>
  </pivotCaches>
</workbook>
</file>

<file path=xl/calcChain.xml><?xml version="1.0" encoding="utf-8"?>
<calcChain xmlns="http://schemas.openxmlformats.org/spreadsheetml/2006/main">
  <c r="BU5" i="6" l="1"/>
  <c r="BV5" i="6"/>
  <c r="BW5" i="6"/>
  <c r="BX5" i="6"/>
  <c r="BY5" i="6"/>
  <c r="BZ5" i="6"/>
  <c r="BU6" i="6"/>
  <c r="BV6" i="6"/>
  <c r="BW6" i="6"/>
  <c r="BX6" i="6"/>
  <c r="BY6" i="6"/>
  <c r="BZ6" i="6"/>
  <c r="BU7" i="6"/>
  <c r="BV7" i="6"/>
  <c r="BW7" i="6"/>
  <c r="BX7" i="6"/>
  <c r="BY7" i="6"/>
  <c r="BZ7" i="6"/>
  <c r="BU8" i="6"/>
  <c r="BV8" i="6"/>
  <c r="BW8" i="6"/>
  <c r="BX8" i="6"/>
  <c r="BY8" i="6"/>
  <c r="BZ8" i="6"/>
  <c r="BU9" i="6"/>
  <c r="BV9" i="6"/>
  <c r="BW9" i="6"/>
  <c r="BX9" i="6"/>
  <c r="BY9" i="6"/>
  <c r="BZ9" i="6"/>
  <c r="BU10" i="6"/>
  <c r="BV10" i="6"/>
  <c r="BW10" i="6"/>
  <c r="BX10" i="6"/>
  <c r="BY10" i="6"/>
  <c r="BZ10" i="6"/>
  <c r="BU11" i="6"/>
  <c r="BV11" i="6"/>
  <c r="BW11" i="6"/>
  <c r="BX11" i="6"/>
  <c r="BY11" i="6"/>
  <c r="BZ11" i="6"/>
  <c r="BU12" i="6"/>
  <c r="BV12" i="6"/>
  <c r="BW12" i="6"/>
  <c r="BX12" i="6"/>
  <c r="BY12" i="6"/>
  <c r="BZ12" i="6"/>
  <c r="BU13" i="6"/>
  <c r="BV13" i="6"/>
  <c r="BW13" i="6"/>
  <c r="BX13" i="6"/>
  <c r="BY13" i="6"/>
  <c r="BZ13" i="6"/>
  <c r="BU14" i="6"/>
  <c r="BV14" i="6"/>
  <c r="BW14" i="6"/>
  <c r="BX14" i="6"/>
  <c r="BY14" i="6"/>
  <c r="BZ14" i="6"/>
  <c r="BU15" i="6"/>
  <c r="BV15" i="6"/>
  <c r="BW15" i="6"/>
  <c r="BX15" i="6"/>
  <c r="BY15" i="6"/>
  <c r="BZ15" i="6"/>
  <c r="BU16" i="6"/>
  <c r="BV16" i="6"/>
  <c r="BW16" i="6"/>
  <c r="BX16" i="6"/>
  <c r="BY16" i="6"/>
  <c r="BZ16" i="6"/>
  <c r="BU17" i="6"/>
  <c r="BV17" i="6"/>
  <c r="BW17" i="6"/>
  <c r="BX17" i="6"/>
  <c r="BY17" i="6"/>
  <c r="BZ17" i="6"/>
  <c r="BU18" i="6"/>
  <c r="BV18" i="6"/>
  <c r="BW18" i="6"/>
  <c r="BX18" i="6"/>
  <c r="BY18" i="6"/>
  <c r="BZ18" i="6"/>
  <c r="BU19" i="6"/>
  <c r="BV19" i="6"/>
  <c r="BW19" i="6"/>
  <c r="BX19" i="6"/>
  <c r="BY19" i="6"/>
  <c r="BZ19" i="6"/>
  <c r="BU20" i="6"/>
  <c r="BV20" i="6"/>
  <c r="BW20" i="6"/>
  <c r="BX20" i="6"/>
  <c r="BY20" i="6"/>
  <c r="BZ20" i="6"/>
  <c r="BU21" i="6"/>
  <c r="BV21" i="6"/>
  <c r="BW21" i="6"/>
  <c r="BX21" i="6"/>
  <c r="BY21" i="6"/>
  <c r="BZ21" i="6"/>
  <c r="BU22" i="6"/>
  <c r="BV22" i="6"/>
  <c r="BW22" i="6"/>
  <c r="BX22" i="6"/>
  <c r="BY22" i="6"/>
  <c r="BZ22" i="6"/>
  <c r="BU23" i="6"/>
  <c r="BV23" i="6"/>
  <c r="BW23" i="6"/>
  <c r="BX23" i="6"/>
  <c r="BY23" i="6"/>
  <c r="BZ23" i="6"/>
  <c r="BU24" i="6"/>
  <c r="BV24" i="6"/>
  <c r="BW24" i="6"/>
  <c r="BX24" i="6"/>
  <c r="BY24" i="6"/>
  <c r="BZ24" i="6"/>
  <c r="BU25" i="6"/>
  <c r="BV25" i="6"/>
  <c r="BW25" i="6"/>
  <c r="BX25" i="6"/>
  <c r="BY25" i="6"/>
  <c r="BZ25" i="6"/>
  <c r="BU26" i="6"/>
  <c r="BV26" i="6"/>
  <c r="BW26" i="6"/>
  <c r="BX26" i="6"/>
  <c r="BY26" i="6"/>
  <c r="BZ26" i="6"/>
  <c r="BU27" i="6"/>
  <c r="BV27" i="6"/>
  <c r="BW27" i="6"/>
  <c r="BX27" i="6"/>
  <c r="BY27" i="6"/>
  <c r="BZ27" i="6"/>
  <c r="BU28" i="6"/>
  <c r="BV28" i="6"/>
  <c r="BW28" i="6"/>
  <c r="BX28" i="6"/>
  <c r="BY28" i="6"/>
  <c r="BZ28" i="6"/>
  <c r="BU29" i="6"/>
  <c r="BV29" i="6"/>
  <c r="BW29" i="6"/>
  <c r="BX29" i="6"/>
  <c r="BY29" i="6"/>
  <c r="BZ29" i="6"/>
  <c r="BU30" i="6"/>
  <c r="BV30" i="6"/>
  <c r="BW30" i="6"/>
  <c r="BX30" i="6"/>
  <c r="BY30" i="6"/>
  <c r="BZ30" i="6"/>
  <c r="BU31" i="6"/>
  <c r="BV31" i="6"/>
  <c r="BW31" i="6"/>
  <c r="BX31" i="6"/>
  <c r="BY31" i="6"/>
  <c r="BZ31" i="6"/>
  <c r="BU32" i="6"/>
  <c r="BV32" i="6"/>
  <c r="BW32" i="6"/>
  <c r="BX32" i="6"/>
  <c r="BY32" i="6"/>
  <c r="BZ32" i="6"/>
  <c r="BU33" i="6"/>
  <c r="BV33" i="6"/>
  <c r="BW33" i="6"/>
  <c r="BX33" i="6"/>
  <c r="BY33" i="6"/>
  <c r="BZ33" i="6"/>
  <c r="BU34" i="6"/>
  <c r="BV34" i="6"/>
  <c r="BW34" i="6"/>
  <c r="BX34" i="6"/>
  <c r="BY34" i="6"/>
  <c r="BZ34" i="6"/>
  <c r="BU35" i="6"/>
  <c r="BV35" i="6"/>
  <c r="BW35" i="6"/>
  <c r="BX35" i="6"/>
  <c r="BY35" i="6"/>
  <c r="BZ35" i="6"/>
  <c r="BU36" i="6"/>
  <c r="BV36" i="6"/>
  <c r="BW36" i="6"/>
  <c r="BX36" i="6"/>
  <c r="BY36" i="6"/>
  <c r="BZ36" i="6"/>
  <c r="BU37" i="6"/>
  <c r="BV37" i="6"/>
  <c r="BW37" i="6"/>
  <c r="BX37" i="6"/>
  <c r="BY37" i="6"/>
  <c r="BZ37" i="6"/>
  <c r="BU38" i="6"/>
  <c r="BV38" i="6"/>
  <c r="BW38" i="6"/>
  <c r="BX38" i="6"/>
  <c r="BY38" i="6"/>
  <c r="BZ38" i="6"/>
  <c r="BU39" i="6"/>
  <c r="BV39" i="6"/>
  <c r="BW39" i="6"/>
  <c r="BX39" i="6"/>
  <c r="BY39" i="6"/>
  <c r="BZ39" i="6"/>
  <c r="BU40" i="6"/>
  <c r="BV40" i="6"/>
  <c r="BW40" i="6"/>
  <c r="BX40" i="6"/>
  <c r="BY40" i="6"/>
  <c r="BZ40" i="6"/>
  <c r="BU41" i="6"/>
  <c r="BV41" i="6"/>
  <c r="BW41" i="6"/>
  <c r="BX41" i="6"/>
  <c r="BY41" i="6"/>
  <c r="BZ41" i="6"/>
  <c r="BU42" i="6"/>
  <c r="BV42" i="6"/>
  <c r="BW42" i="6"/>
  <c r="BX42" i="6"/>
  <c r="BY42" i="6"/>
  <c r="BZ42" i="6"/>
  <c r="BU43" i="6"/>
  <c r="BV43" i="6"/>
  <c r="BW43" i="6"/>
  <c r="BX43" i="6"/>
  <c r="BY43" i="6"/>
  <c r="BZ43" i="6"/>
  <c r="BU44" i="6"/>
  <c r="BV44" i="6"/>
  <c r="BW44" i="6"/>
  <c r="BX44" i="6"/>
  <c r="BY44" i="6"/>
  <c r="BZ44" i="6"/>
  <c r="BU45" i="6"/>
  <c r="BV45" i="6"/>
  <c r="BW45" i="6"/>
  <c r="BX45" i="6"/>
  <c r="BY45" i="6"/>
  <c r="BZ45" i="6"/>
  <c r="BU46" i="6"/>
  <c r="BV46" i="6"/>
  <c r="BW46" i="6"/>
  <c r="BX46" i="6"/>
  <c r="BY46" i="6"/>
  <c r="BZ46" i="6"/>
  <c r="BU47" i="6"/>
  <c r="BV47" i="6"/>
  <c r="BW47" i="6"/>
  <c r="BX47" i="6"/>
  <c r="BY47" i="6"/>
  <c r="BZ47" i="6"/>
  <c r="BU48" i="6"/>
  <c r="BV48" i="6"/>
  <c r="BW48" i="6"/>
  <c r="BX48" i="6"/>
  <c r="BY48" i="6"/>
  <c r="BZ48" i="6"/>
  <c r="BU49" i="6"/>
  <c r="BV49" i="6"/>
  <c r="BW49" i="6"/>
  <c r="BX49" i="6"/>
  <c r="BY49" i="6"/>
  <c r="BZ49" i="6"/>
  <c r="BU50" i="6"/>
  <c r="BV50" i="6"/>
  <c r="BW50" i="6"/>
  <c r="BX50" i="6"/>
  <c r="BY50" i="6"/>
  <c r="BZ50" i="6"/>
  <c r="BU51" i="6"/>
  <c r="BV51" i="6"/>
  <c r="BW51" i="6"/>
  <c r="BX51" i="6"/>
  <c r="BY51" i="6"/>
  <c r="BZ51" i="6"/>
  <c r="BU52" i="6"/>
  <c r="BV52" i="6"/>
  <c r="BW52" i="6"/>
  <c r="BX52" i="6"/>
  <c r="BY52" i="6"/>
  <c r="BZ52" i="6"/>
  <c r="BU53" i="6"/>
  <c r="BV53" i="6"/>
  <c r="BW53" i="6"/>
  <c r="BX53" i="6"/>
  <c r="BY53" i="6"/>
  <c r="BZ53" i="6"/>
  <c r="BU54" i="6"/>
  <c r="BV54" i="6"/>
  <c r="BW54" i="6"/>
  <c r="BX54" i="6"/>
  <c r="BY54" i="6"/>
  <c r="BZ54" i="6"/>
  <c r="BU55" i="6"/>
  <c r="BV55" i="6"/>
  <c r="BW55" i="6"/>
  <c r="BX55" i="6"/>
  <c r="BY55" i="6"/>
  <c r="BZ55" i="6"/>
  <c r="BU56" i="6"/>
  <c r="BV56" i="6"/>
  <c r="BW56" i="6"/>
  <c r="BX56" i="6"/>
  <c r="BY56" i="6"/>
  <c r="BZ56" i="6"/>
  <c r="BU57" i="6"/>
  <c r="BV57" i="6"/>
  <c r="BW57" i="6"/>
  <c r="BX57" i="6"/>
  <c r="BY57" i="6"/>
  <c r="BZ57" i="6"/>
  <c r="BU58" i="6"/>
  <c r="BV58" i="6"/>
  <c r="BW58" i="6"/>
  <c r="BX58" i="6"/>
  <c r="BY58" i="6"/>
  <c r="BZ58" i="6"/>
  <c r="BU59" i="6"/>
  <c r="BV59" i="6"/>
  <c r="BW59" i="6"/>
  <c r="BX59" i="6"/>
  <c r="BY59" i="6"/>
  <c r="BZ59" i="6"/>
  <c r="BU60" i="6"/>
  <c r="BV60" i="6"/>
  <c r="BW60" i="6"/>
  <c r="BX60" i="6"/>
  <c r="BY60" i="6"/>
  <c r="BZ60" i="6"/>
  <c r="BU61" i="6"/>
  <c r="BV61" i="6"/>
  <c r="BW61" i="6"/>
  <c r="BX61" i="6"/>
  <c r="BY61" i="6"/>
  <c r="BZ61" i="6"/>
  <c r="BU62" i="6"/>
  <c r="BV62" i="6"/>
  <c r="BW62" i="6"/>
  <c r="BX62" i="6"/>
  <c r="BY62" i="6"/>
  <c r="BZ62" i="6"/>
  <c r="BU63" i="6"/>
  <c r="BV63" i="6"/>
  <c r="BW63" i="6"/>
  <c r="BX63" i="6"/>
  <c r="BY63" i="6"/>
  <c r="BZ63" i="6"/>
  <c r="BU64" i="6"/>
  <c r="BV64" i="6"/>
  <c r="BW64" i="6"/>
  <c r="BX64" i="6"/>
  <c r="BY64" i="6"/>
  <c r="BZ64" i="6"/>
  <c r="BU65" i="6"/>
  <c r="BV65" i="6"/>
  <c r="BW65" i="6"/>
  <c r="BX65" i="6"/>
  <c r="BY65" i="6"/>
  <c r="BZ65" i="6"/>
  <c r="BU66" i="6"/>
  <c r="BV66" i="6"/>
  <c r="BW66" i="6"/>
  <c r="BX66" i="6"/>
  <c r="BY66" i="6"/>
  <c r="BZ66" i="6"/>
  <c r="BU67" i="6"/>
  <c r="BV67" i="6"/>
  <c r="BW67" i="6"/>
  <c r="BX67" i="6"/>
  <c r="BY67" i="6"/>
  <c r="BZ67" i="6"/>
  <c r="BU68" i="6"/>
  <c r="BV68" i="6"/>
  <c r="BW68" i="6"/>
  <c r="BX68" i="6"/>
  <c r="BY68" i="6"/>
  <c r="BZ68" i="6"/>
  <c r="BU69" i="6"/>
  <c r="BV69" i="6"/>
  <c r="BW69" i="6"/>
  <c r="BX69" i="6"/>
  <c r="BY69" i="6"/>
  <c r="BZ69" i="6"/>
  <c r="BU70" i="6"/>
  <c r="BV70" i="6"/>
  <c r="BW70" i="6"/>
  <c r="BX70" i="6"/>
  <c r="BY70" i="6"/>
  <c r="BZ70" i="6"/>
  <c r="BU71" i="6"/>
  <c r="BV71" i="6"/>
  <c r="BW71" i="6"/>
  <c r="BX71" i="6"/>
  <c r="BY71" i="6"/>
  <c r="BZ71" i="6"/>
  <c r="BU72" i="6"/>
  <c r="BV72" i="6"/>
  <c r="BW72" i="6"/>
  <c r="BX72" i="6"/>
  <c r="BY72" i="6"/>
  <c r="BZ72" i="6"/>
  <c r="BU73" i="6"/>
  <c r="BV73" i="6"/>
  <c r="BW73" i="6"/>
  <c r="BX73" i="6"/>
  <c r="BY73" i="6"/>
  <c r="BZ73" i="6"/>
  <c r="BU74" i="6"/>
  <c r="BV74" i="6"/>
  <c r="BW74" i="6"/>
  <c r="BX74" i="6"/>
  <c r="BY74" i="6"/>
  <c r="BZ74" i="6"/>
  <c r="BU75" i="6"/>
  <c r="BV75" i="6"/>
  <c r="BW75" i="6"/>
  <c r="BX75" i="6"/>
  <c r="BY75" i="6"/>
  <c r="BZ75" i="6"/>
  <c r="BU76" i="6"/>
  <c r="BV76" i="6"/>
  <c r="BW76" i="6"/>
  <c r="BX76" i="6"/>
  <c r="BY76" i="6"/>
  <c r="BZ76" i="6"/>
  <c r="BU77" i="6"/>
  <c r="BV77" i="6"/>
  <c r="BW77" i="6"/>
  <c r="BX77" i="6"/>
  <c r="BY77" i="6"/>
  <c r="BZ77" i="6"/>
  <c r="BU78" i="6"/>
  <c r="BV78" i="6"/>
  <c r="BW78" i="6"/>
  <c r="BX78" i="6"/>
  <c r="BY78" i="6"/>
  <c r="BZ78" i="6"/>
  <c r="BU79" i="6"/>
  <c r="BV79" i="6"/>
  <c r="BW79" i="6"/>
  <c r="BX79" i="6"/>
  <c r="BY79" i="6"/>
  <c r="BZ79" i="6"/>
  <c r="BU80" i="6"/>
  <c r="BV80" i="6"/>
  <c r="BW80" i="6"/>
  <c r="BX80" i="6"/>
  <c r="BY80" i="6"/>
  <c r="BZ80" i="6"/>
  <c r="BU81" i="6"/>
  <c r="BV81" i="6"/>
  <c r="BW81" i="6"/>
  <c r="BX81" i="6"/>
  <c r="BY81" i="6"/>
  <c r="BZ81" i="6"/>
  <c r="BU82" i="6"/>
  <c r="BV82" i="6"/>
  <c r="BW82" i="6"/>
  <c r="BX82" i="6"/>
  <c r="BY82" i="6"/>
  <c r="BZ82" i="6"/>
  <c r="BU83" i="6"/>
  <c r="BV83" i="6"/>
  <c r="BW83" i="6"/>
  <c r="BX83" i="6"/>
  <c r="BY83" i="6"/>
  <c r="BZ83" i="6"/>
  <c r="BU84" i="6"/>
  <c r="BV84" i="6"/>
  <c r="BW84" i="6"/>
  <c r="BX84" i="6"/>
  <c r="BY84" i="6"/>
  <c r="BZ84" i="6"/>
  <c r="BU85" i="6"/>
  <c r="BV85" i="6"/>
  <c r="BW85" i="6"/>
  <c r="BX85" i="6"/>
  <c r="BY85" i="6"/>
  <c r="BZ85" i="6"/>
  <c r="BU86" i="6"/>
  <c r="BV86" i="6"/>
  <c r="BW86" i="6"/>
  <c r="BX86" i="6"/>
  <c r="BY86" i="6"/>
  <c r="BZ86" i="6"/>
  <c r="BU87" i="6"/>
  <c r="BV87" i="6"/>
  <c r="BW87" i="6"/>
  <c r="BX87" i="6"/>
  <c r="BY87" i="6"/>
  <c r="BZ87" i="6"/>
  <c r="BU88" i="6"/>
  <c r="BV88" i="6"/>
  <c r="BW88" i="6"/>
  <c r="BX88" i="6"/>
  <c r="BY88" i="6"/>
  <c r="BZ88" i="6"/>
  <c r="BU89" i="6"/>
  <c r="BV89" i="6"/>
  <c r="BW89" i="6"/>
  <c r="BX89" i="6"/>
  <c r="BY89" i="6"/>
  <c r="BZ89" i="6"/>
  <c r="BU90" i="6"/>
  <c r="BV90" i="6"/>
  <c r="BW90" i="6"/>
  <c r="BX90" i="6"/>
  <c r="BY90" i="6"/>
  <c r="BZ90" i="6"/>
  <c r="BU91" i="6"/>
  <c r="BV91" i="6"/>
  <c r="BW91" i="6"/>
  <c r="BX91" i="6"/>
  <c r="BY91" i="6"/>
  <c r="BZ91" i="6"/>
  <c r="BU92" i="6"/>
  <c r="BV92" i="6"/>
  <c r="BW92" i="6"/>
  <c r="BX92" i="6"/>
  <c r="BY92" i="6"/>
  <c r="BZ92" i="6"/>
  <c r="BU93" i="6"/>
  <c r="BV93" i="6"/>
  <c r="BW93" i="6"/>
  <c r="BX93" i="6"/>
  <c r="BY93" i="6"/>
  <c r="BZ93" i="6"/>
  <c r="BU94" i="6"/>
  <c r="BV94" i="6"/>
  <c r="BW94" i="6"/>
  <c r="BX94" i="6"/>
  <c r="BY94" i="6"/>
  <c r="BZ94" i="6"/>
  <c r="BU95" i="6"/>
  <c r="BV95" i="6"/>
  <c r="BW95" i="6"/>
  <c r="BX95" i="6"/>
  <c r="BY95" i="6"/>
  <c r="BZ95" i="6"/>
  <c r="BU96" i="6"/>
  <c r="BV96" i="6"/>
  <c r="BW96" i="6"/>
  <c r="BX96" i="6"/>
  <c r="BY96" i="6"/>
  <c r="BZ96" i="6"/>
  <c r="BU97" i="6"/>
  <c r="BV97" i="6"/>
  <c r="BW97" i="6"/>
  <c r="BX97" i="6"/>
  <c r="BY97" i="6"/>
  <c r="BZ97" i="6"/>
  <c r="BU98" i="6"/>
  <c r="BV98" i="6"/>
  <c r="BW98" i="6"/>
  <c r="BX98" i="6"/>
  <c r="BY98" i="6"/>
  <c r="BZ98" i="6"/>
  <c r="BU99" i="6"/>
  <c r="BV99" i="6"/>
  <c r="BW99" i="6"/>
  <c r="BX99" i="6"/>
  <c r="BY99" i="6"/>
  <c r="BZ99" i="6"/>
  <c r="BU100" i="6"/>
  <c r="BV100" i="6"/>
  <c r="BW100" i="6"/>
  <c r="BX100" i="6"/>
  <c r="BY100" i="6"/>
  <c r="BZ100" i="6"/>
  <c r="BU101" i="6"/>
  <c r="BV101" i="6"/>
  <c r="BW101" i="6"/>
  <c r="BX101" i="6"/>
  <c r="BY101" i="6"/>
  <c r="BZ101" i="6"/>
  <c r="BU102" i="6"/>
  <c r="BV102" i="6"/>
  <c r="BW102" i="6"/>
  <c r="BX102" i="6"/>
  <c r="BY102" i="6"/>
  <c r="BZ102" i="6"/>
  <c r="BU103" i="6"/>
  <c r="BV103" i="6"/>
  <c r="BW103" i="6"/>
  <c r="BX103" i="6"/>
  <c r="BY103" i="6"/>
  <c r="BZ103" i="6"/>
  <c r="BU104" i="6"/>
  <c r="BV104" i="6"/>
  <c r="BW104" i="6"/>
  <c r="BX104" i="6"/>
  <c r="BY104" i="6"/>
  <c r="BZ104" i="6"/>
  <c r="BU105" i="6"/>
  <c r="BV105" i="6"/>
  <c r="BW105" i="6"/>
  <c r="BX105" i="6"/>
  <c r="BY105" i="6"/>
  <c r="BZ105" i="6"/>
  <c r="BU106" i="6"/>
  <c r="BV106" i="6"/>
  <c r="BW106" i="6"/>
  <c r="BX106" i="6"/>
  <c r="BY106" i="6"/>
  <c r="BZ106" i="6"/>
  <c r="BU107" i="6"/>
  <c r="BV107" i="6"/>
  <c r="BW107" i="6"/>
  <c r="BX107" i="6"/>
  <c r="BY107" i="6"/>
  <c r="BZ107" i="6"/>
  <c r="BU108" i="6"/>
  <c r="BV108" i="6"/>
  <c r="BW108" i="6"/>
  <c r="BX108" i="6"/>
  <c r="BY108" i="6"/>
  <c r="BZ108" i="6"/>
  <c r="BU109" i="6"/>
  <c r="BV109" i="6"/>
  <c r="BW109" i="6"/>
  <c r="BX109" i="6"/>
  <c r="BY109" i="6"/>
  <c r="BZ109" i="6"/>
  <c r="BU110" i="6"/>
  <c r="BV110" i="6"/>
  <c r="BW110" i="6"/>
  <c r="BX110" i="6"/>
  <c r="BY110" i="6"/>
  <c r="BZ110" i="6"/>
  <c r="BU111" i="6"/>
  <c r="BV111" i="6"/>
  <c r="BW111" i="6"/>
  <c r="BX111" i="6"/>
  <c r="BY111" i="6"/>
  <c r="BZ111" i="6"/>
  <c r="BU112" i="6"/>
  <c r="BV112" i="6"/>
  <c r="BW112" i="6"/>
  <c r="BX112" i="6"/>
  <c r="BY112" i="6"/>
  <c r="BZ112" i="6"/>
  <c r="BU113" i="6"/>
  <c r="BV113" i="6"/>
  <c r="BW113" i="6"/>
  <c r="BX113" i="6"/>
  <c r="BY113" i="6"/>
  <c r="BZ113" i="6"/>
  <c r="BU114" i="6"/>
  <c r="BV114" i="6"/>
  <c r="BW114" i="6"/>
  <c r="BX114" i="6"/>
  <c r="BY114" i="6"/>
  <c r="BZ114" i="6"/>
  <c r="BU115" i="6"/>
  <c r="BV115" i="6"/>
  <c r="BW115" i="6"/>
  <c r="BX115" i="6"/>
  <c r="BY115" i="6"/>
  <c r="BZ115" i="6"/>
  <c r="BU116" i="6"/>
  <c r="BV116" i="6"/>
  <c r="BW116" i="6"/>
  <c r="BX116" i="6"/>
  <c r="BY116" i="6"/>
  <c r="BZ116" i="6"/>
  <c r="BU117" i="6"/>
  <c r="BV117" i="6"/>
  <c r="BW117" i="6"/>
  <c r="BX117" i="6"/>
  <c r="BY117" i="6"/>
  <c r="BZ117" i="6"/>
  <c r="BU118" i="6"/>
  <c r="BV118" i="6"/>
  <c r="BW118" i="6"/>
  <c r="BX118" i="6"/>
  <c r="BY118" i="6"/>
  <c r="BZ118" i="6"/>
  <c r="BU119" i="6"/>
  <c r="BV119" i="6"/>
  <c r="BW119" i="6"/>
  <c r="BX119" i="6"/>
  <c r="BY119" i="6"/>
  <c r="BZ119" i="6"/>
  <c r="BU120" i="6"/>
  <c r="BV120" i="6"/>
  <c r="BW120" i="6"/>
  <c r="BX120" i="6"/>
  <c r="BY120" i="6"/>
  <c r="BZ120" i="6"/>
  <c r="BU121" i="6"/>
  <c r="BV121" i="6"/>
  <c r="BW121" i="6"/>
  <c r="BX121" i="6"/>
  <c r="BY121" i="6"/>
  <c r="BZ121" i="6"/>
  <c r="BU122" i="6"/>
  <c r="BV122" i="6"/>
  <c r="BW122" i="6"/>
  <c r="BX122" i="6"/>
  <c r="BY122" i="6"/>
  <c r="BZ122" i="6"/>
  <c r="BU123" i="6"/>
  <c r="BV123" i="6"/>
  <c r="BW123" i="6"/>
  <c r="BX123" i="6"/>
  <c r="BY123" i="6"/>
  <c r="BZ123" i="6"/>
  <c r="BU124" i="6"/>
  <c r="BV124" i="6"/>
  <c r="BW124" i="6"/>
  <c r="BX124" i="6"/>
  <c r="BY124" i="6"/>
  <c r="BZ124" i="6"/>
  <c r="BU125" i="6"/>
  <c r="BV125" i="6"/>
  <c r="BW125" i="6"/>
  <c r="BX125" i="6"/>
  <c r="BY125" i="6"/>
  <c r="BZ125" i="6"/>
  <c r="BU126" i="6"/>
  <c r="BV126" i="6"/>
  <c r="BW126" i="6"/>
  <c r="BX126" i="6"/>
  <c r="BY126" i="6"/>
  <c r="BZ126" i="6"/>
  <c r="BU127" i="6"/>
  <c r="BV127" i="6"/>
  <c r="BW127" i="6"/>
  <c r="BX127" i="6"/>
  <c r="BY127" i="6"/>
  <c r="BZ127" i="6"/>
  <c r="BU128" i="6"/>
  <c r="BV128" i="6"/>
  <c r="BW128" i="6"/>
  <c r="BX128" i="6"/>
  <c r="BY128" i="6"/>
  <c r="BZ128" i="6"/>
  <c r="BU129" i="6"/>
  <c r="BV129" i="6"/>
  <c r="BW129" i="6"/>
  <c r="BX129" i="6"/>
  <c r="BY129" i="6"/>
  <c r="BZ129" i="6"/>
  <c r="BU130" i="6"/>
  <c r="BV130" i="6"/>
  <c r="BW130" i="6"/>
  <c r="BX130" i="6"/>
  <c r="BY130" i="6"/>
  <c r="BZ130" i="6"/>
  <c r="BU131" i="6"/>
  <c r="BV131" i="6"/>
  <c r="BW131" i="6"/>
  <c r="BX131" i="6"/>
  <c r="BY131" i="6"/>
  <c r="BZ131" i="6"/>
  <c r="BU132" i="6"/>
  <c r="BV132" i="6"/>
  <c r="BW132" i="6"/>
  <c r="BX132" i="6"/>
  <c r="BY132" i="6"/>
  <c r="BZ132" i="6"/>
  <c r="BU133" i="6"/>
  <c r="BV133" i="6"/>
  <c r="BW133" i="6"/>
  <c r="BX133" i="6"/>
  <c r="BY133" i="6"/>
  <c r="BZ133" i="6"/>
  <c r="BU134" i="6"/>
  <c r="BV134" i="6"/>
  <c r="BW134" i="6"/>
  <c r="BX134" i="6"/>
  <c r="BY134" i="6"/>
  <c r="BZ134" i="6"/>
  <c r="BU135" i="6"/>
  <c r="BV135" i="6"/>
  <c r="BW135" i="6"/>
  <c r="BX135" i="6"/>
  <c r="BY135" i="6"/>
  <c r="BZ135" i="6"/>
  <c r="BU136" i="6"/>
  <c r="BV136" i="6"/>
  <c r="BW136" i="6"/>
  <c r="BX136" i="6"/>
  <c r="BY136" i="6"/>
  <c r="BZ136" i="6"/>
  <c r="BU137" i="6"/>
  <c r="BV137" i="6"/>
  <c r="BW137" i="6"/>
  <c r="BX137" i="6"/>
  <c r="BY137" i="6"/>
  <c r="BZ137" i="6"/>
  <c r="BU138" i="6"/>
  <c r="BV138" i="6"/>
  <c r="BW138" i="6"/>
  <c r="BX138" i="6"/>
  <c r="BY138" i="6"/>
  <c r="BZ138" i="6"/>
  <c r="BU139" i="6"/>
  <c r="BV139" i="6"/>
  <c r="BW139" i="6"/>
  <c r="BX139" i="6"/>
  <c r="BY139" i="6"/>
  <c r="BZ139" i="6"/>
  <c r="BU140" i="6"/>
  <c r="BV140" i="6"/>
  <c r="BW140" i="6"/>
  <c r="BX140" i="6"/>
  <c r="BY140" i="6"/>
  <c r="BZ140" i="6"/>
  <c r="BU141" i="6"/>
  <c r="BV141" i="6"/>
  <c r="BW141" i="6"/>
  <c r="BX141" i="6"/>
  <c r="BY141" i="6"/>
  <c r="BZ141" i="6"/>
  <c r="BU142" i="6"/>
  <c r="BV142" i="6"/>
  <c r="BW142" i="6"/>
  <c r="BX142" i="6"/>
  <c r="BY142" i="6"/>
  <c r="BZ142" i="6"/>
  <c r="BU143" i="6"/>
  <c r="BV143" i="6"/>
  <c r="BW143" i="6"/>
  <c r="BX143" i="6"/>
  <c r="BY143" i="6"/>
  <c r="BZ143" i="6"/>
  <c r="BU144" i="6"/>
  <c r="BV144" i="6"/>
  <c r="BW144" i="6"/>
  <c r="BX144" i="6"/>
  <c r="BY144" i="6"/>
  <c r="BZ144" i="6"/>
  <c r="BU145" i="6"/>
  <c r="BV145" i="6"/>
  <c r="BW145" i="6"/>
  <c r="BX145" i="6"/>
  <c r="BY145" i="6"/>
  <c r="BZ145" i="6"/>
  <c r="BU146" i="6"/>
  <c r="BV146" i="6"/>
  <c r="BW146" i="6"/>
  <c r="BX146" i="6"/>
  <c r="BY146" i="6"/>
  <c r="BZ146" i="6"/>
  <c r="BU147" i="6"/>
  <c r="BV147" i="6"/>
  <c r="BW147" i="6"/>
  <c r="BX147" i="6"/>
  <c r="BY147" i="6"/>
  <c r="BZ147" i="6"/>
  <c r="BU148" i="6"/>
  <c r="BV148" i="6"/>
  <c r="BW148" i="6"/>
  <c r="BX148" i="6"/>
  <c r="BY148" i="6"/>
  <c r="BZ148" i="6"/>
  <c r="BU149" i="6"/>
  <c r="BV149" i="6"/>
  <c r="BW149" i="6"/>
  <c r="BX149" i="6"/>
  <c r="BY149" i="6"/>
  <c r="BZ149" i="6"/>
  <c r="BU150" i="6"/>
  <c r="BV150" i="6"/>
  <c r="BW150" i="6"/>
  <c r="BX150" i="6"/>
  <c r="BY150" i="6"/>
  <c r="BZ150" i="6"/>
  <c r="BU151" i="6"/>
  <c r="BV151" i="6"/>
  <c r="BW151" i="6"/>
  <c r="BX151" i="6"/>
  <c r="BY151" i="6"/>
  <c r="BZ151" i="6"/>
  <c r="BU152" i="6"/>
  <c r="BV152" i="6"/>
  <c r="BW152" i="6"/>
  <c r="BX152" i="6"/>
  <c r="BY152" i="6"/>
  <c r="BZ152" i="6"/>
  <c r="BU153" i="6"/>
  <c r="BV153" i="6"/>
  <c r="BW153" i="6"/>
  <c r="BX153" i="6"/>
  <c r="BY153" i="6"/>
  <c r="BZ153" i="6"/>
  <c r="BU154" i="6"/>
  <c r="BV154" i="6"/>
  <c r="BW154" i="6"/>
  <c r="BX154" i="6"/>
  <c r="BY154" i="6"/>
  <c r="BZ154" i="6"/>
  <c r="BU155" i="6"/>
  <c r="BV155" i="6"/>
  <c r="BW155" i="6"/>
  <c r="BX155" i="6"/>
  <c r="BY155" i="6"/>
  <c r="BZ155" i="6"/>
  <c r="BU156" i="6"/>
  <c r="BV156" i="6"/>
  <c r="BW156" i="6"/>
  <c r="BX156" i="6"/>
  <c r="BY156" i="6"/>
  <c r="BZ156" i="6"/>
  <c r="BU157" i="6"/>
  <c r="BV157" i="6"/>
  <c r="BW157" i="6"/>
  <c r="BX157" i="6"/>
  <c r="BY157" i="6"/>
  <c r="BZ157" i="6"/>
  <c r="BU158" i="6"/>
  <c r="BV158" i="6"/>
  <c r="BW158" i="6"/>
  <c r="BX158" i="6"/>
  <c r="BY158" i="6"/>
  <c r="BZ158" i="6"/>
  <c r="BU159" i="6"/>
  <c r="BV159" i="6"/>
  <c r="BW159" i="6"/>
  <c r="BX159" i="6"/>
  <c r="BY159" i="6"/>
  <c r="BZ159" i="6"/>
  <c r="BU160" i="6"/>
  <c r="BV160" i="6"/>
  <c r="BW160" i="6"/>
  <c r="BX160" i="6"/>
  <c r="BY160" i="6"/>
  <c r="BZ160" i="6"/>
  <c r="BU161" i="6"/>
  <c r="BV161" i="6"/>
  <c r="BW161" i="6"/>
  <c r="BX161" i="6"/>
  <c r="BY161" i="6"/>
  <c r="BZ161" i="6"/>
  <c r="BU162" i="6"/>
  <c r="BV162" i="6"/>
  <c r="BW162" i="6"/>
  <c r="BX162" i="6"/>
  <c r="BY162" i="6"/>
  <c r="BZ162" i="6"/>
  <c r="BU163" i="6"/>
  <c r="BV163" i="6"/>
  <c r="BW163" i="6"/>
  <c r="BX163" i="6"/>
  <c r="BY163" i="6"/>
  <c r="BZ163" i="6"/>
  <c r="BU164" i="6"/>
  <c r="BV164" i="6"/>
  <c r="BW164" i="6"/>
  <c r="BX164" i="6"/>
  <c r="BY164" i="6"/>
  <c r="BZ164" i="6"/>
  <c r="BU165" i="6"/>
  <c r="BV165" i="6"/>
  <c r="BW165" i="6"/>
  <c r="BX165" i="6"/>
  <c r="BY165" i="6"/>
  <c r="BZ165" i="6"/>
  <c r="BU166" i="6"/>
  <c r="BV166" i="6"/>
  <c r="BW166" i="6"/>
  <c r="BX166" i="6"/>
  <c r="BY166" i="6"/>
  <c r="BZ166" i="6"/>
  <c r="BU167" i="6"/>
  <c r="BV167" i="6"/>
  <c r="BW167" i="6"/>
  <c r="BX167" i="6"/>
  <c r="BY167" i="6"/>
  <c r="BZ167" i="6"/>
  <c r="BU168" i="6"/>
  <c r="BV168" i="6"/>
  <c r="BW168" i="6"/>
  <c r="BX168" i="6"/>
  <c r="BY168" i="6"/>
  <c r="BZ168" i="6"/>
  <c r="BU169" i="6"/>
  <c r="BV169" i="6"/>
  <c r="BW169" i="6"/>
  <c r="BX169" i="6"/>
  <c r="BY169" i="6"/>
  <c r="BZ169" i="6"/>
  <c r="BU170" i="6"/>
  <c r="BV170" i="6"/>
  <c r="BW170" i="6"/>
  <c r="BX170" i="6"/>
  <c r="BY170" i="6"/>
  <c r="BZ170" i="6"/>
  <c r="BU171" i="6"/>
  <c r="BV171" i="6"/>
  <c r="BW171" i="6"/>
  <c r="BX171" i="6"/>
  <c r="BY171" i="6"/>
  <c r="BZ171" i="6"/>
  <c r="BU172" i="6"/>
  <c r="BV172" i="6"/>
  <c r="BW172" i="6"/>
  <c r="BX172" i="6"/>
  <c r="BY172" i="6"/>
  <c r="BZ172" i="6"/>
  <c r="BU173" i="6"/>
  <c r="BV173" i="6"/>
  <c r="BW173" i="6"/>
  <c r="BX173" i="6"/>
  <c r="BY173" i="6"/>
  <c r="BZ173" i="6"/>
  <c r="BU174" i="6"/>
  <c r="BV174" i="6"/>
  <c r="BW174" i="6"/>
  <c r="BX174" i="6"/>
  <c r="BY174" i="6"/>
  <c r="BZ174" i="6"/>
  <c r="BU175" i="6"/>
  <c r="BV175" i="6"/>
  <c r="BW175" i="6"/>
  <c r="BX175" i="6"/>
  <c r="BY175" i="6"/>
  <c r="BZ175" i="6"/>
  <c r="BU176" i="6"/>
  <c r="BV176" i="6"/>
  <c r="BW176" i="6"/>
  <c r="BX176" i="6"/>
  <c r="BY176" i="6"/>
  <c r="BZ176" i="6"/>
  <c r="BU177" i="6"/>
  <c r="BV177" i="6"/>
  <c r="BW177" i="6"/>
  <c r="BX177" i="6"/>
  <c r="BY177" i="6"/>
  <c r="BZ177" i="6"/>
  <c r="BU178" i="6"/>
  <c r="BV178" i="6"/>
  <c r="BW178" i="6"/>
  <c r="BX178" i="6"/>
  <c r="BY178" i="6"/>
  <c r="BZ178" i="6"/>
  <c r="BU179" i="6"/>
  <c r="BV179" i="6"/>
  <c r="BW179" i="6"/>
  <c r="BX179" i="6"/>
  <c r="BY179" i="6"/>
  <c r="BZ179" i="6"/>
  <c r="BU180" i="6"/>
  <c r="BV180" i="6"/>
  <c r="BW180" i="6"/>
  <c r="BX180" i="6"/>
  <c r="BY180" i="6"/>
  <c r="BZ180" i="6"/>
  <c r="BU181" i="6"/>
  <c r="BV181" i="6"/>
  <c r="BW181" i="6"/>
  <c r="BX181" i="6"/>
  <c r="BY181" i="6"/>
  <c r="BZ181" i="6"/>
  <c r="BU182" i="6"/>
  <c r="BV182" i="6"/>
  <c r="BW182" i="6"/>
  <c r="BX182" i="6"/>
  <c r="BY182" i="6"/>
  <c r="BZ182" i="6"/>
  <c r="BU183" i="6"/>
  <c r="BV183" i="6"/>
  <c r="BW183" i="6"/>
  <c r="BX183" i="6"/>
  <c r="BY183" i="6"/>
  <c r="BZ183" i="6"/>
  <c r="BU184" i="6"/>
  <c r="BV184" i="6"/>
  <c r="BW184" i="6"/>
  <c r="BX184" i="6"/>
  <c r="BY184" i="6"/>
  <c r="BZ184" i="6"/>
  <c r="BU185" i="6"/>
  <c r="BV185" i="6"/>
  <c r="BW185" i="6"/>
  <c r="BX185" i="6"/>
  <c r="BY185" i="6"/>
  <c r="BZ185" i="6"/>
  <c r="BU186" i="6"/>
  <c r="BV186" i="6"/>
  <c r="BW186" i="6"/>
  <c r="BX186" i="6"/>
  <c r="BY186" i="6"/>
  <c r="BZ186" i="6"/>
  <c r="BU187" i="6"/>
  <c r="BV187" i="6"/>
  <c r="BW187" i="6"/>
  <c r="BX187" i="6"/>
  <c r="BY187" i="6"/>
  <c r="BZ187" i="6"/>
  <c r="BU188" i="6"/>
  <c r="BV188" i="6"/>
  <c r="BW188" i="6"/>
  <c r="BX188" i="6"/>
  <c r="BY188" i="6"/>
  <c r="BZ188" i="6"/>
  <c r="BU189" i="6"/>
  <c r="BV189" i="6"/>
  <c r="BW189" i="6"/>
  <c r="BX189" i="6"/>
  <c r="BY189" i="6"/>
  <c r="BZ189" i="6"/>
  <c r="BU190" i="6"/>
  <c r="BV190" i="6"/>
  <c r="BW190" i="6"/>
  <c r="BX190" i="6"/>
  <c r="BY190" i="6"/>
  <c r="BZ190" i="6"/>
  <c r="BU191" i="6"/>
  <c r="BV191" i="6"/>
  <c r="BW191" i="6"/>
  <c r="BX191" i="6"/>
  <c r="BY191" i="6"/>
  <c r="BZ191" i="6"/>
  <c r="BU192" i="6"/>
  <c r="BV192" i="6"/>
  <c r="BW192" i="6"/>
  <c r="BX192" i="6"/>
  <c r="BY192" i="6"/>
  <c r="BZ192" i="6"/>
  <c r="BU193" i="6"/>
  <c r="BV193" i="6"/>
  <c r="BW193" i="6"/>
  <c r="BX193" i="6"/>
  <c r="BY193" i="6"/>
  <c r="BZ193" i="6"/>
  <c r="BU194" i="6"/>
  <c r="BV194" i="6"/>
  <c r="BW194" i="6"/>
  <c r="BX194" i="6"/>
  <c r="BY194" i="6"/>
  <c r="BZ194" i="6"/>
  <c r="BU195" i="6"/>
  <c r="BV195" i="6"/>
  <c r="BW195" i="6"/>
  <c r="BX195" i="6"/>
  <c r="BY195" i="6"/>
  <c r="BZ195" i="6"/>
  <c r="BU196" i="6"/>
  <c r="BV196" i="6"/>
  <c r="BW196" i="6"/>
  <c r="BX196" i="6"/>
  <c r="BY196" i="6"/>
  <c r="BZ196" i="6"/>
  <c r="BU197" i="6"/>
  <c r="BV197" i="6"/>
  <c r="BW197" i="6"/>
  <c r="BX197" i="6"/>
  <c r="BY197" i="6"/>
  <c r="BZ197" i="6"/>
  <c r="BU198" i="6"/>
  <c r="BV198" i="6"/>
  <c r="BW198" i="6"/>
  <c r="BX198" i="6"/>
  <c r="BY198" i="6"/>
  <c r="BZ198" i="6"/>
  <c r="BU199" i="6"/>
  <c r="BV199" i="6"/>
  <c r="BW199" i="6"/>
  <c r="BX199" i="6"/>
  <c r="BY199" i="6"/>
  <c r="BZ199" i="6"/>
  <c r="BU200" i="6"/>
  <c r="BV200" i="6"/>
  <c r="BW200" i="6"/>
  <c r="BX200" i="6"/>
  <c r="BY200" i="6"/>
  <c r="BZ200" i="6"/>
  <c r="BU201" i="6"/>
  <c r="BV201" i="6"/>
  <c r="BW201" i="6"/>
  <c r="BX201" i="6"/>
  <c r="BY201" i="6"/>
  <c r="BZ201" i="6"/>
  <c r="BU202" i="6"/>
  <c r="BV202" i="6"/>
  <c r="BW202" i="6"/>
  <c r="BX202" i="6"/>
  <c r="BY202" i="6"/>
  <c r="BZ202" i="6"/>
  <c r="BU203" i="6"/>
  <c r="BV203" i="6"/>
  <c r="BW203" i="6"/>
  <c r="BX203" i="6"/>
  <c r="BY203" i="6"/>
  <c r="BZ203" i="6"/>
  <c r="BU204" i="6"/>
  <c r="BV204" i="6"/>
  <c r="BW204" i="6"/>
  <c r="BX204" i="6"/>
  <c r="BY204" i="6"/>
  <c r="BZ204" i="6"/>
  <c r="BU205" i="6"/>
  <c r="BV205" i="6"/>
  <c r="BW205" i="6"/>
  <c r="BX205" i="6"/>
  <c r="BY205" i="6"/>
  <c r="BZ205" i="6"/>
  <c r="BU206" i="6"/>
  <c r="BV206" i="6"/>
  <c r="BW206" i="6"/>
  <c r="BX206" i="6"/>
  <c r="BY206" i="6"/>
  <c r="BZ206" i="6"/>
  <c r="BU207" i="6"/>
  <c r="BV207" i="6"/>
  <c r="BW207" i="6"/>
  <c r="BX207" i="6"/>
  <c r="BY207" i="6"/>
  <c r="BZ207" i="6"/>
  <c r="BU208" i="6"/>
  <c r="BV208" i="6"/>
  <c r="BW208" i="6"/>
  <c r="BX208" i="6"/>
  <c r="BY208" i="6"/>
  <c r="BZ208" i="6"/>
  <c r="BU209" i="6"/>
  <c r="BV209" i="6"/>
  <c r="BW209" i="6"/>
  <c r="BX209" i="6"/>
  <c r="BY209" i="6"/>
  <c r="BZ209" i="6"/>
  <c r="BU210" i="6"/>
  <c r="BV210" i="6"/>
  <c r="BW210" i="6"/>
  <c r="BX210" i="6"/>
  <c r="BY210" i="6"/>
  <c r="BZ210" i="6"/>
  <c r="BU211" i="6"/>
  <c r="BV211" i="6"/>
  <c r="BW211" i="6"/>
  <c r="BX211" i="6"/>
  <c r="BY211" i="6"/>
  <c r="BZ211" i="6"/>
  <c r="BU212" i="6"/>
  <c r="BV212" i="6"/>
  <c r="BW212" i="6"/>
  <c r="BX212" i="6"/>
  <c r="BY212" i="6"/>
  <c r="BZ212" i="6"/>
  <c r="BU213" i="6"/>
  <c r="BV213" i="6"/>
  <c r="BW213" i="6"/>
  <c r="BX213" i="6"/>
  <c r="BY213" i="6"/>
  <c r="BZ213" i="6"/>
  <c r="BU214" i="6"/>
  <c r="BV214" i="6"/>
  <c r="BW214" i="6"/>
  <c r="BX214" i="6"/>
  <c r="BY214" i="6"/>
  <c r="BZ214" i="6"/>
  <c r="BU215" i="6"/>
  <c r="BV215" i="6"/>
  <c r="BW215" i="6"/>
  <c r="BX215" i="6"/>
  <c r="BY215" i="6"/>
  <c r="BZ215" i="6"/>
  <c r="BU216" i="6"/>
  <c r="BV216" i="6"/>
  <c r="BW216" i="6"/>
  <c r="BX216" i="6"/>
  <c r="BY216" i="6"/>
  <c r="BZ216" i="6"/>
  <c r="BU217" i="6"/>
  <c r="BV217" i="6"/>
  <c r="BW217" i="6"/>
  <c r="BX217" i="6"/>
  <c r="BY217" i="6"/>
  <c r="BZ217" i="6"/>
  <c r="BU218" i="6"/>
  <c r="BV218" i="6"/>
  <c r="BW218" i="6"/>
  <c r="BX218" i="6"/>
  <c r="BY218" i="6"/>
  <c r="BZ218" i="6"/>
  <c r="BU219" i="6"/>
  <c r="BV219" i="6"/>
  <c r="BW219" i="6"/>
  <c r="BX219" i="6"/>
  <c r="BY219" i="6"/>
  <c r="BZ219" i="6"/>
  <c r="BU220" i="6"/>
  <c r="BV220" i="6"/>
  <c r="BW220" i="6"/>
  <c r="BX220" i="6"/>
  <c r="BY220" i="6"/>
  <c r="BZ220" i="6"/>
  <c r="BU221" i="6"/>
  <c r="BV221" i="6"/>
  <c r="BW221" i="6"/>
  <c r="BX221" i="6"/>
  <c r="BY221" i="6"/>
  <c r="BZ221" i="6"/>
  <c r="BU222" i="6"/>
  <c r="BV222" i="6"/>
  <c r="BW222" i="6"/>
  <c r="BX222" i="6"/>
  <c r="BY222" i="6"/>
  <c r="BZ222" i="6"/>
  <c r="BU223" i="6"/>
  <c r="BV223" i="6"/>
  <c r="BW223" i="6"/>
  <c r="BX223" i="6"/>
  <c r="BY223" i="6"/>
  <c r="BZ223" i="6"/>
  <c r="BU224" i="6"/>
  <c r="BV224" i="6"/>
  <c r="BW224" i="6"/>
  <c r="BX224" i="6"/>
  <c r="BY224" i="6"/>
  <c r="BZ224" i="6"/>
  <c r="BU225" i="6"/>
  <c r="BV225" i="6"/>
  <c r="BW225" i="6"/>
  <c r="BX225" i="6"/>
  <c r="BY225" i="6"/>
  <c r="BZ225" i="6"/>
  <c r="BU226" i="6"/>
  <c r="BV226" i="6"/>
  <c r="BW226" i="6"/>
  <c r="BX226" i="6"/>
  <c r="BY226" i="6"/>
  <c r="BZ226" i="6"/>
  <c r="BU227" i="6"/>
  <c r="BV227" i="6"/>
  <c r="BW227" i="6"/>
  <c r="BX227" i="6"/>
  <c r="BY227" i="6"/>
  <c r="BZ227" i="6"/>
  <c r="BU228" i="6"/>
  <c r="BV228" i="6"/>
  <c r="BW228" i="6"/>
  <c r="BX228" i="6"/>
  <c r="BY228" i="6"/>
  <c r="BZ228" i="6"/>
  <c r="BU229" i="6"/>
  <c r="BV229" i="6"/>
  <c r="BW229" i="6"/>
  <c r="BX229" i="6"/>
  <c r="BY229" i="6"/>
  <c r="BZ229" i="6"/>
  <c r="BU230" i="6"/>
  <c r="BV230" i="6"/>
  <c r="BW230" i="6"/>
  <c r="BX230" i="6"/>
  <c r="BY230" i="6"/>
  <c r="BZ230" i="6"/>
  <c r="BU231" i="6"/>
  <c r="BV231" i="6"/>
  <c r="BW231" i="6"/>
  <c r="BX231" i="6"/>
  <c r="BY231" i="6"/>
  <c r="BZ231" i="6"/>
  <c r="BU232" i="6"/>
  <c r="BV232" i="6"/>
  <c r="BW232" i="6"/>
  <c r="BX232" i="6"/>
  <c r="BY232" i="6"/>
  <c r="BZ232" i="6"/>
  <c r="BU233" i="6"/>
  <c r="BV233" i="6"/>
  <c r="BW233" i="6"/>
  <c r="BX233" i="6"/>
  <c r="BY233" i="6"/>
  <c r="BZ233" i="6"/>
  <c r="BU234" i="6"/>
  <c r="BV234" i="6"/>
  <c r="BW234" i="6"/>
  <c r="BX234" i="6"/>
  <c r="BY234" i="6"/>
  <c r="BZ234" i="6"/>
  <c r="BU235" i="6"/>
  <c r="BV235" i="6"/>
  <c r="BW235" i="6"/>
  <c r="BX235" i="6"/>
  <c r="BY235" i="6"/>
  <c r="BZ235" i="6"/>
  <c r="BU236" i="6"/>
  <c r="BV236" i="6"/>
  <c r="BW236" i="6"/>
  <c r="BX236" i="6"/>
  <c r="BY236" i="6"/>
  <c r="BZ236" i="6"/>
  <c r="BU237" i="6"/>
  <c r="BV237" i="6"/>
  <c r="BW237" i="6"/>
  <c r="BX237" i="6"/>
  <c r="BY237" i="6"/>
  <c r="BZ237" i="6"/>
  <c r="BU238" i="6"/>
  <c r="BV238" i="6"/>
  <c r="BW238" i="6"/>
  <c r="BX238" i="6"/>
  <c r="BY238" i="6"/>
  <c r="BZ238" i="6"/>
  <c r="BU239" i="6"/>
  <c r="BV239" i="6"/>
  <c r="BW239" i="6"/>
  <c r="BX239" i="6"/>
  <c r="BY239" i="6"/>
  <c r="BZ239" i="6"/>
  <c r="BU240" i="6"/>
  <c r="BV240" i="6"/>
  <c r="BW240" i="6"/>
  <c r="BX240" i="6"/>
  <c r="BY240" i="6"/>
  <c r="BZ240" i="6"/>
  <c r="BU241" i="6"/>
  <c r="BV241" i="6"/>
  <c r="BW241" i="6"/>
  <c r="BX241" i="6"/>
  <c r="BY241" i="6"/>
  <c r="BZ241" i="6"/>
  <c r="BU242" i="6"/>
  <c r="BV242" i="6"/>
  <c r="BW242" i="6"/>
  <c r="BX242" i="6"/>
  <c r="BY242" i="6"/>
  <c r="BZ242" i="6"/>
  <c r="BU243" i="6"/>
  <c r="BV243" i="6"/>
  <c r="BW243" i="6"/>
  <c r="BX243" i="6"/>
  <c r="BY243" i="6"/>
  <c r="BZ243" i="6"/>
  <c r="BU244" i="6"/>
  <c r="BV244" i="6"/>
  <c r="BW244" i="6"/>
  <c r="BX244" i="6"/>
  <c r="BY244" i="6"/>
  <c r="BZ244" i="6"/>
  <c r="BU245" i="6"/>
  <c r="BV245" i="6"/>
  <c r="BW245" i="6"/>
  <c r="BX245" i="6"/>
  <c r="BY245" i="6"/>
  <c r="BZ245" i="6"/>
  <c r="BU246" i="6"/>
  <c r="BV246" i="6"/>
  <c r="BW246" i="6"/>
  <c r="BX246" i="6"/>
  <c r="BY246" i="6"/>
  <c r="BZ246" i="6"/>
  <c r="BU247" i="6"/>
  <c r="BV247" i="6"/>
  <c r="BW247" i="6"/>
  <c r="BX247" i="6"/>
  <c r="BY247" i="6"/>
  <c r="BZ247" i="6"/>
  <c r="BU248" i="6"/>
  <c r="BV248" i="6"/>
  <c r="BW248" i="6"/>
  <c r="BX248" i="6"/>
  <c r="BY248" i="6"/>
  <c r="BZ248" i="6"/>
  <c r="BU249" i="6"/>
  <c r="BV249" i="6"/>
  <c r="BW249" i="6"/>
  <c r="BX249" i="6"/>
  <c r="BY249" i="6"/>
  <c r="BZ249" i="6"/>
  <c r="BU250" i="6"/>
  <c r="BV250" i="6"/>
  <c r="BW250" i="6"/>
  <c r="BX250" i="6"/>
  <c r="BY250" i="6"/>
  <c r="BZ250" i="6"/>
  <c r="BU251" i="6"/>
  <c r="BV251" i="6"/>
  <c r="BW251" i="6"/>
  <c r="BX251" i="6"/>
  <c r="BY251" i="6"/>
  <c r="BZ251" i="6"/>
  <c r="BU252" i="6"/>
  <c r="BV252" i="6"/>
  <c r="BW252" i="6"/>
  <c r="BX252" i="6"/>
  <c r="BY252" i="6"/>
  <c r="BZ252" i="6"/>
  <c r="BU253" i="6"/>
  <c r="BV253" i="6"/>
  <c r="BW253" i="6"/>
  <c r="BX253" i="6"/>
  <c r="BY253" i="6"/>
  <c r="BZ253" i="6"/>
  <c r="BU254" i="6"/>
  <c r="BV254" i="6"/>
  <c r="BW254" i="6"/>
  <c r="BX254" i="6"/>
  <c r="BY254" i="6"/>
  <c r="BZ254" i="6"/>
  <c r="BU255" i="6"/>
  <c r="BV255" i="6"/>
  <c r="BW255" i="6"/>
  <c r="BX255" i="6"/>
  <c r="BY255" i="6"/>
  <c r="BZ255" i="6"/>
  <c r="BU256" i="6"/>
  <c r="BV256" i="6"/>
  <c r="BW256" i="6"/>
  <c r="BX256" i="6"/>
  <c r="BY256" i="6"/>
  <c r="BZ256" i="6"/>
  <c r="BU257" i="6"/>
  <c r="BV257" i="6"/>
  <c r="BW257" i="6"/>
  <c r="BX257" i="6"/>
  <c r="BY257" i="6"/>
  <c r="BZ257" i="6"/>
  <c r="BU258" i="6"/>
  <c r="BV258" i="6"/>
  <c r="BW258" i="6"/>
  <c r="BX258" i="6"/>
  <c r="BY258" i="6"/>
  <c r="BZ258" i="6"/>
  <c r="BU259" i="6"/>
  <c r="BV259" i="6"/>
  <c r="BW259" i="6"/>
  <c r="BX259" i="6"/>
  <c r="BY259" i="6"/>
  <c r="BZ259" i="6"/>
  <c r="BU260" i="6"/>
  <c r="BV260" i="6"/>
  <c r="BW260" i="6"/>
  <c r="BX260" i="6"/>
  <c r="BY260" i="6"/>
  <c r="BZ260" i="6"/>
  <c r="BU261" i="6"/>
  <c r="BV261" i="6"/>
  <c r="BW261" i="6"/>
  <c r="BX261" i="6"/>
  <c r="BY261" i="6"/>
  <c r="BZ261" i="6"/>
  <c r="BU262" i="6"/>
  <c r="BV262" i="6"/>
  <c r="BW262" i="6"/>
  <c r="BX262" i="6"/>
  <c r="BY262" i="6"/>
  <c r="BZ262" i="6"/>
  <c r="BU263" i="6"/>
  <c r="BV263" i="6"/>
  <c r="BW263" i="6"/>
  <c r="BX263" i="6"/>
  <c r="BY263" i="6"/>
  <c r="BZ263" i="6"/>
  <c r="BU264" i="6"/>
  <c r="BV264" i="6"/>
  <c r="BW264" i="6"/>
  <c r="BX264" i="6"/>
  <c r="BY264" i="6"/>
  <c r="BZ264" i="6"/>
  <c r="BU265" i="6"/>
  <c r="BV265" i="6"/>
  <c r="BW265" i="6"/>
  <c r="BX265" i="6"/>
  <c r="BY265" i="6"/>
  <c r="BZ265" i="6"/>
  <c r="BU266" i="6"/>
  <c r="BV266" i="6"/>
  <c r="BW266" i="6"/>
  <c r="BX266" i="6"/>
  <c r="BY266" i="6"/>
  <c r="BZ266" i="6"/>
  <c r="BU267" i="6"/>
  <c r="BV267" i="6"/>
  <c r="BW267" i="6"/>
  <c r="BX267" i="6"/>
  <c r="BY267" i="6"/>
  <c r="BZ267" i="6"/>
  <c r="BU268" i="6"/>
  <c r="BV268" i="6"/>
  <c r="BW268" i="6"/>
  <c r="BX268" i="6"/>
  <c r="BY268" i="6"/>
  <c r="BZ268" i="6"/>
  <c r="BU269" i="6"/>
  <c r="BV269" i="6"/>
  <c r="BW269" i="6"/>
  <c r="BX269" i="6"/>
  <c r="BY269" i="6"/>
  <c r="BZ269" i="6"/>
  <c r="BU270" i="6"/>
  <c r="BV270" i="6"/>
  <c r="BW270" i="6"/>
  <c r="BX270" i="6"/>
  <c r="BY270" i="6"/>
  <c r="BZ270" i="6"/>
  <c r="BU271" i="6"/>
  <c r="BV271" i="6"/>
  <c r="BW271" i="6"/>
  <c r="BX271" i="6"/>
  <c r="BY271" i="6"/>
  <c r="BZ271" i="6"/>
  <c r="BU272" i="6"/>
  <c r="BV272" i="6"/>
  <c r="BW272" i="6"/>
  <c r="BX272" i="6"/>
  <c r="BY272" i="6"/>
  <c r="BZ272" i="6"/>
  <c r="BU273" i="6"/>
  <c r="BV273" i="6"/>
  <c r="BW273" i="6"/>
  <c r="BX273" i="6"/>
  <c r="BY273" i="6"/>
  <c r="BZ273" i="6"/>
  <c r="BU274" i="6"/>
  <c r="BV274" i="6"/>
  <c r="BW274" i="6"/>
  <c r="BX274" i="6"/>
  <c r="BY274" i="6"/>
  <c r="BZ274" i="6"/>
  <c r="BU275" i="6"/>
  <c r="BV275" i="6"/>
  <c r="BW275" i="6"/>
  <c r="BX275" i="6"/>
  <c r="BY275" i="6"/>
  <c r="BZ275" i="6"/>
  <c r="BU276" i="6"/>
  <c r="BV276" i="6"/>
  <c r="BW276" i="6"/>
  <c r="BX276" i="6"/>
  <c r="BY276" i="6"/>
  <c r="BZ276" i="6"/>
  <c r="BU277" i="6"/>
  <c r="BV277" i="6"/>
  <c r="BW277" i="6"/>
  <c r="BX277" i="6"/>
  <c r="BY277" i="6"/>
  <c r="BZ277" i="6"/>
  <c r="BU278" i="6"/>
  <c r="BV278" i="6"/>
  <c r="BW278" i="6"/>
  <c r="BX278" i="6"/>
  <c r="BY278" i="6"/>
  <c r="BZ278" i="6"/>
  <c r="BU279" i="6"/>
  <c r="BV279" i="6"/>
  <c r="BW279" i="6"/>
  <c r="BX279" i="6"/>
  <c r="BY279" i="6"/>
  <c r="BZ279" i="6"/>
  <c r="BU280" i="6"/>
  <c r="BV280" i="6"/>
  <c r="BW280" i="6"/>
  <c r="BX280" i="6"/>
  <c r="BY280" i="6"/>
  <c r="BZ280" i="6"/>
  <c r="BU281" i="6"/>
  <c r="BV281" i="6"/>
  <c r="BW281" i="6"/>
  <c r="BX281" i="6"/>
  <c r="BY281" i="6"/>
  <c r="BZ281" i="6"/>
  <c r="BU282" i="6"/>
  <c r="BV282" i="6"/>
  <c r="BW282" i="6"/>
  <c r="BX282" i="6"/>
  <c r="BY282" i="6"/>
  <c r="BZ282" i="6"/>
  <c r="BU283" i="6"/>
  <c r="BV283" i="6"/>
  <c r="BW283" i="6"/>
  <c r="BX283" i="6"/>
  <c r="BY283" i="6"/>
  <c r="BZ283" i="6"/>
  <c r="BU284" i="6"/>
  <c r="BV284" i="6"/>
  <c r="BW284" i="6"/>
  <c r="BX284" i="6"/>
  <c r="BY284" i="6"/>
  <c r="BZ284" i="6"/>
  <c r="BU285" i="6"/>
  <c r="BV285" i="6"/>
  <c r="BW285" i="6"/>
  <c r="BX285" i="6"/>
  <c r="BY285" i="6"/>
  <c r="BZ285" i="6"/>
  <c r="BU286" i="6"/>
  <c r="BV286" i="6"/>
  <c r="BW286" i="6"/>
  <c r="BX286" i="6"/>
  <c r="BY286" i="6"/>
  <c r="BZ286" i="6"/>
  <c r="BU287" i="6"/>
  <c r="BV287" i="6"/>
  <c r="BW287" i="6"/>
  <c r="BX287" i="6"/>
  <c r="BY287" i="6"/>
  <c r="BZ287" i="6"/>
  <c r="BU288" i="6"/>
  <c r="BV288" i="6"/>
  <c r="BW288" i="6"/>
  <c r="BX288" i="6"/>
  <c r="BY288" i="6"/>
  <c r="BZ288" i="6"/>
  <c r="BU289" i="6"/>
  <c r="BV289" i="6"/>
  <c r="BW289" i="6"/>
  <c r="BX289" i="6"/>
  <c r="BY289" i="6"/>
  <c r="BZ289" i="6"/>
  <c r="BU290" i="6"/>
  <c r="BV290" i="6"/>
  <c r="BW290" i="6"/>
  <c r="BX290" i="6"/>
  <c r="BY290" i="6"/>
  <c r="BZ290" i="6"/>
  <c r="BU291" i="6"/>
  <c r="BV291" i="6"/>
  <c r="BW291" i="6"/>
  <c r="BX291" i="6"/>
  <c r="BY291" i="6"/>
  <c r="BZ291" i="6"/>
  <c r="BU292" i="6"/>
  <c r="BV292" i="6"/>
  <c r="BW292" i="6"/>
  <c r="BX292" i="6"/>
  <c r="BY292" i="6"/>
  <c r="BZ292" i="6"/>
  <c r="BU293" i="6"/>
  <c r="BV293" i="6"/>
  <c r="BW293" i="6"/>
  <c r="BX293" i="6"/>
  <c r="BY293" i="6"/>
  <c r="BZ293" i="6"/>
  <c r="BU294" i="6"/>
  <c r="BV294" i="6"/>
  <c r="BW294" i="6"/>
  <c r="BX294" i="6"/>
  <c r="BY294" i="6"/>
  <c r="BZ294" i="6"/>
  <c r="BU295" i="6"/>
  <c r="BV295" i="6"/>
  <c r="BW295" i="6"/>
  <c r="BX295" i="6"/>
  <c r="BY295" i="6"/>
  <c r="BZ295" i="6"/>
  <c r="BU296" i="6"/>
  <c r="BV296" i="6"/>
  <c r="BW296" i="6"/>
  <c r="BX296" i="6"/>
  <c r="BY296" i="6"/>
  <c r="BZ296" i="6"/>
  <c r="BU297" i="6"/>
  <c r="BV297" i="6"/>
  <c r="BW297" i="6"/>
  <c r="BX297" i="6"/>
  <c r="BY297" i="6"/>
  <c r="BZ297" i="6"/>
  <c r="BU298" i="6"/>
  <c r="BV298" i="6"/>
  <c r="BW298" i="6"/>
  <c r="BX298" i="6"/>
  <c r="BY298" i="6"/>
  <c r="BZ298" i="6"/>
  <c r="BU299" i="6"/>
  <c r="BV299" i="6"/>
  <c r="BW299" i="6"/>
  <c r="BX299" i="6"/>
  <c r="BY299" i="6"/>
  <c r="BZ299" i="6"/>
  <c r="BU300" i="6"/>
  <c r="BV300" i="6"/>
  <c r="BW300" i="6"/>
  <c r="BX300" i="6"/>
  <c r="BY300" i="6"/>
  <c r="BZ300" i="6"/>
  <c r="BU301" i="6"/>
  <c r="BV301" i="6"/>
  <c r="BW301" i="6"/>
  <c r="BX301" i="6"/>
  <c r="BY301" i="6"/>
  <c r="BZ301" i="6"/>
  <c r="BU302" i="6"/>
  <c r="BV302" i="6"/>
  <c r="BW302" i="6"/>
  <c r="BX302" i="6"/>
  <c r="BY302" i="6"/>
  <c r="BZ302" i="6"/>
  <c r="BU303" i="6"/>
  <c r="BV303" i="6"/>
  <c r="BW303" i="6"/>
  <c r="BX303" i="6"/>
  <c r="BY303" i="6"/>
  <c r="BZ303" i="6"/>
  <c r="BU304" i="6"/>
  <c r="BV304" i="6"/>
  <c r="BW304" i="6"/>
  <c r="BX304" i="6"/>
  <c r="BY304" i="6"/>
  <c r="BZ304" i="6"/>
  <c r="BU305" i="6"/>
  <c r="BV305" i="6"/>
  <c r="BW305" i="6"/>
  <c r="BX305" i="6"/>
  <c r="BY305" i="6"/>
  <c r="BZ305" i="6"/>
  <c r="BU306" i="6"/>
  <c r="BV306" i="6"/>
  <c r="BW306" i="6"/>
  <c r="BX306" i="6"/>
  <c r="BY306" i="6"/>
  <c r="BZ306" i="6"/>
  <c r="BU307" i="6"/>
  <c r="BV307" i="6"/>
  <c r="BW307" i="6"/>
  <c r="BX307" i="6"/>
  <c r="BY307" i="6"/>
  <c r="BZ307" i="6"/>
  <c r="BU308" i="6"/>
  <c r="BV308" i="6"/>
  <c r="BW308" i="6"/>
  <c r="BX308" i="6"/>
  <c r="BY308" i="6"/>
  <c r="BZ308" i="6"/>
  <c r="BU309" i="6"/>
  <c r="BV309" i="6"/>
  <c r="BW309" i="6"/>
  <c r="BX309" i="6"/>
  <c r="BY309" i="6"/>
  <c r="BZ309" i="6"/>
  <c r="BU310" i="6"/>
  <c r="BV310" i="6"/>
  <c r="BW310" i="6"/>
  <c r="BX310" i="6"/>
  <c r="BY310" i="6"/>
  <c r="BZ310" i="6"/>
  <c r="BU311" i="6"/>
  <c r="BV311" i="6"/>
  <c r="BW311" i="6"/>
  <c r="BX311" i="6"/>
  <c r="BY311" i="6"/>
  <c r="BZ311" i="6"/>
  <c r="BU312" i="6"/>
  <c r="BV312" i="6"/>
  <c r="BW312" i="6"/>
  <c r="BX312" i="6"/>
  <c r="BY312" i="6"/>
  <c r="BZ312" i="6"/>
  <c r="BU313" i="6"/>
  <c r="BV313" i="6"/>
  <c r="BW313" i="6"/>
  <c r="BX313" i="6"/>
  <c r="BY313" i="6"/>
  <c r="BZ313" i="6"/>
  <c r="BU314" i="6"/>
  <c r="BV314" i="6"/>
  <c r="BW314" i="6"/>
  <c r="BX314" i="6"/>
  <c r="BY314" i="6"/>
  <c r="BZ314" i="6"/>
  <c r="BU315" i="6"/>
  <c r="BV315" i="6"/>
  <c r="BW315" i="6"/>
  <c r="BX315" i="6"/>
  <c r="BY315" i="6"/>
  <c r="BZ315" i="6"/>
  <c r="BU316" i="6"/>
  <c r="BV316" i="6"/>
  <c r="BW316" i="6"/>
  <c r="BX316" i="6"/>
  <c r="BY316" i="6"/>
  <c r="BZ316" i="6"/>
  <c r="BU317" i="6"/>
  <c r="BV317" i="6"/>
  <c r="BW317" i="6"/>
  <c r="BX317" i="6"/>
  <c r="BY317" i="6"/>
  <c r="BZ317" i="6"/>
  <c r="BU318" i="6"/>
  <c r="BV318" i="6"/>
  <c r="BW318" i="6"/>
  <c r="BX318" i="6"/>
  <c r="BY318" i="6"/>
  <c r="BZ318" i="6"/>
  <c r="BU319" i="6"/>
  <c r="BV319" i="6"/>
  <c r="BW319" i="6"/>
  <c r="BX319" i="6"/>
  <c r="BY319" i="6"/>
  <c r="BZ319" i="6"/>
  <c r="BU320" i="6"/>
  <c r="BV320" i="6"/>
  <c r="BW320" i="6"/>
  <c r="BX320" i="6"/>
  <c r="BY320" i="6"/>
  <c r="BZ320" i="6"/>
  <c r="BU321" i="6"/>
  <c r="BV321" i="6"/>
  <c r="BW321" i="6"/>
  <c r="BX321" i="6"/>
  <c r="BY321" i="6"/>
  <c r="BZ321" i="6"/>
  <c r="BU322" i="6"/>
  <c r="BV322" i="6"/>
  <c r="BW322" i="6"/>
  <c r="BX322" i="6"/>
  <c r="BY322" i="6"/>
  <c r="BZ322" i="6"/>
  <c r="BU323" i="6"/>
  <c r="BV323" i="6"/>
  <c r="BW323" i="6"/>
  <c r="BX323" i="6"/>
  <c r="BY323" i="6"/>
  <c r="BZ323" i="6"/>
  <c r="BU324" i="6"/>
  <c r="BV324" i="6"/>
  <c r="BW324" i="6"/>
  <c r="BX324" i="6"/>
  <c r="BY324" i="6"/>
  <c r="BZ324" i="6"/>
  <c r="BU325" i="6"/>
  <c r="BV325" i="6"/>
  <c r="BW325" i="6"/>
  <c r="BX325" i="6"/>
  <c r="BY325" i="6"/>
  <c r="BZ325" i="6"/>
  <c r="BU326" i="6"/>
  <c r="BV326" i="6"/>
  <c r="BW326" i="6"/>
  <c r="BX326" i="6"/>
  <c r="BY326" i="6"/>
  <c r="BZ326" i="6"/>
  <c r="BU327" i="6"/>
  <c r="BV327" i="6"/>
  <c r="BW327" i="6"/>
  <c r="BX327" i="6"/>
  <c r="BY327" i="6"/>
  <c r="BZ327" i="6"/>
  <c r="BU328" i="6"/>
  <c r="BV328" i="6"/>
  <c r="BW328" i="6"/>
  <c r="BX328" i="6"/>
  <c r="BY328" i="6"/>
  <c r="BZ328" i="6"/>
  <c r="BU329" i="6"/>
  <c r="BV329" i="6"/>
  <c r="BW329" i="6"/>
  <c r="BX329" i="6"/>
  <c r="BY329" i="6"/>
  <c r="BZ329" i="6"/>
  <c r="BU330" i="6"/>
  <c r="BV330" i="6"/>
  <c r="BW330" i="6"/>
  <c r="BX330" i="6"/>
  <c r="BY330" i="6"/>
  <c r="BZ330" i="6"/>
  <c r="BU331" i="6"/>
  <c r="BV331" i="6"/>
  <c r="BW331" i="6"/>
  <c r="BX331" i="6"/>
  <c r="BY331" i="6"/>
  <c r="BZ331" i="6"/>
  <c r="BU332" i="6"/>
  <c r="BV332" i="6"/>
  <c r="BW332" i="6"/>
  <c r="BX332" i="6"/>
  <c r="BY332" i="6"/>
  <c r="BZ332" i="6"/>
  <c r="BU333" i="6"/>
  <c r="BV333" i="6"/>
  <c r="BW333" i="6"/>
  <c r="BX333" i="6"/>
  <c r="BY333" i="6"/>
  <c r="BZ333" i="6"/>
  <c r="BU334" i="6"/>
  <c r="BV334" i="6"/>
  <c r="BW334" i="6"/>
  <c r="BX334" i="6"/>
  <c r="BY334" i="6"/>
  <c r="BZ334" i="6"/>
  <c r="BU335" i="6"/>
  <c r="BV335" i="6"/>
  <c r="BW335" i="6"/>
  <c r="BX335" i="6"/>
  <c r="BY335" i="6"/>
  <c r="BZ335" i="6"/>
  <c r="BU336" i="6"/>
  <c r="BV336" i="6"/>
  <c r="BW336" i="6"/>
  <c r="BX336" i="6"/>
  <c r="BY336" i="6"/>
  <c r="BZ336" i="6"/>
  <c r="BU337" i="6"/>
  <c r="BV337" i="6"/>
  <c r="BW337" i="6"/>
  <c r="BX337" i="6"/>
  <c r="BY337" i="6"/>
  <c r="BZ337" i="6"/>
  <c r="BU338" i="6"/>
  <c r="BV338" i="6"/>
  <c r="BW338" i="6"/>
  <c r="BX338" i="6"/>
  <c r="BY338" i="6"/>
  <c r="BZ338" i="6"/>
  <c r="BU339" i="6"/>
  <c r="BV339" i="6"/>
  <c r="BW339" i="6"/>
  <c r="BX339" i="6"/>
  <c r="BY339" i="6"/>
  <c r="BZ339" i="6"/>
  <c r="BU340" i="6"/>
  <c r="BV340" i="6"/>
  <c r="BW340" i="6"/>
  <c r="BX340" i="6"/>
  <c r="BY340" i="6"/>
  <c r="BZ340" i="6"/>
  <c r="BU341" i="6"/>
  <c r="BV341" i="6"/>
  <c r="BW341" i="6"/>
  <c r="BX341" i="6"/>
  <c r="BY341" i="6"/>
  <c r="BZ341" i="6"/>
  <c r="BU342" i="6"/>
  <c r="BV342" i="6"/>
  <c r="BW342" i="6"/>
  <c r="BX342" i="6"/>
  <c r="BY342" i="6"/>
  <c r="BZ342" i="6"/>
  <c r="BU343" i="6"/>
  <c r="BV343" i="6"/>
  <c r="BW343" i="6"/>
  <c r="BX343" i="6"/>
  <c r="BY343" i="6"/>
  <c r="BZ343" i="6"/>
  <c r="BU344" i="6"/>
  <c r="BV344" i="6"/>
  <c r="BW344" i="6"/>
  <c r="BX344" i="6"/>
  <c r="BY344" i="6"/>
  <c r="BZ344" i="6"/>
  <c r="BU345" i="6"/>
  <c r="BV345" i="6"/>
  <c r="BW345" i="6"/>
  <c r="BX345" i="6"/>
  <c r="BY345" i="6"/>
  <c r="BZ345" i="6"/>
  <c r="BU346" i="6"/>
  <c r="BV346" i="6"/>
  <c r="BW346" i="6"/>
  <c r="BX346" i="6"/>
  <c r="BY346" i="6"/>
  <c r="BZ346" i="6"/>
  <c r="BU347" i="6"/>
  <c r="BV347" i="6"/>
  <c r="BW347" i="6"/>
  <c r="BX347" i="6"/>
  <c r="BY347" i="6"/>
  <c r="BZ347" i="6"/>
  <c r="BU348" i="6"/>
  <c r="BV348" i="6"/>
  <c r="BW348" i="6"/>
  <c r="BX348" i="6"/>
  <c r="BY348" i="6"/>
  <c r="BZ348" i="6"/>
  <c r="BU349" i="6"/>
  <c r="BV349" i="6"/>
  <c r="BW349" i="6"/>
  <c r="BX349" i="6"/>
  <c r="BY349" i="6"/>
  <c r="BZ349" i="6"/>
  <c r="BU350" i="6"/>
  <c r="BV350" i="6"/>
  <c r="BW350" i="6"/>
  <c r="BX350" i="6"/>
  <c r="BY350" i="6"/>
  <c r="BZ350" i="6"/>
  <c r="BU351" i="6"/>
  <c r="BV351" i="6"/>
  <c r="BW351" i="6"/>
  <c r="BX351" i="6"/>
  <c r="BY351" i="6"/>
  <c r="BZ351" i="6"/>
  <c r="BU352" i="6"/>
  <c r="BV352" i="6"/>
  <c r="BW352" i="6"/>
  <c r="BX352" i="6"/>
  <c r="BY352" i="6"/>
  <c r="BZ352" i="6"/>
  <c r="BU353" i="6"/>
  <c r="BV353" i="6"/>
  <c r="BW353" i="6"/>
  <c r="BX353" i="6"/>
  <c r="BY353" i="6"/>
  <c r="BZ353" i="6"/>
  <c r="BU354" i="6"/>
  <c r="BV354" i="6"/>
  <c r="BW354" i="6"/>
  <c r="BX354" i="6"/>
  <c r="BY354" i="6"/>
  <c r="BZ354" i="6"/>
  <c r="BU355" i="6"/>
  <c r="BV355" i="6"/>
  <c r="BW355" i="6"/>
  <c r="BX355" i="6"/>
  <c r="BY355" i="6"/>
  <c r="BZ355" i="6"/>
  <c r="BU356" i="6"/>
  <c r="BV356" i="6"/>
  <c r="BW356" i="6"/>
  <c r="BX356" i="6"/>
  <c r="BY356" i="6"/>
  <c r="BZ356" i="6"/>
  <c r="BU357" i="6"/>
  <c r="BV357" i="6"/>
  <c r="BW357" i="6"/>
  <c r="BX357" i="6"/>
  <c r="BY357" i="6"/>
  <c r="BZ357" i="6"/>
  <c r="BU358" i="6"/>
  <c r="BV358" i="6"/>
  <c r="BW358" i="6"/>
  <c r="BX358" i="6"/>
  <c r="BY358" i="6"/>
  <c r="BZ358" i="6"/>
  <c r="BU359" i="6"/>
  <c r="BV359" i="6"/>
  <c r="BW359" i="6"/>
  <c r="BX359" i="6"/>
  <c r="BY359" i="6"/>
  <c r="BZ359" i="6"/>
  <c r="BU360" i="6"/>
  <c r="BV360" i="6"/>
  <c r="BW360" i="6"/>
  <c r="BX360" i="6"/>
  <c r="BY360" i="6"/>
  <c r="BZ360" i="6"/>
  <c r="BU361" i="6"/>
  <c r="BV361" i="6"/>
  <c r="BW361" i="6"/>
  <c r="BX361" i="6"/>
  <c r="BY361" i="6"/>
  <c r="BZ361" i="6"/>
  <c r="BU362" i="6"/>
  <c r="BV362" i="6"/>
  <c r="BW362" i="6"/>
  <c r="BX362" i="6"/>
  <c r="BY362" i="6"/>
  <c r="BZ362" i="6"/>
  <c r="BU363" i="6"/>
  <c r="BV363" i="6"/>
  <c r="BW363" i="6"/>
  <c r="BX363" i="6"/>
  <c r="BY363" i="6"/>
  <c r="BZ363" i="6"/>
  <c r="BU364" i="6"/>
  <c r="BV364" i="6"/>
  <c r="BW364" i="6"/>
  <c r="BX364" i="6"/>
  <c r="BY364" i="6"/>
  <c r="BZ364" i="6"/>
  <c r="BU365" i="6"/>
  <c r="BV365" i="6"/>
  <c r="BW365" i="6"/>
  <c r="BX365" i="6"/>
  <c r="BY365" i="6"/>
  <c r="BZ365" i="6"/>
  <c r="BU366" i="6"/>
  <c r="BV366" i="6"/>
  <c r="BW366" i="6"/>
  <c r="BX366" i="6"/>
  <c r="BY366" i="6"/>
  <c r="BZ366" i="6"/>
  <c r="BU367" i="6"/>
  <c r="BV367" i="6"/>
  <c r="BW367" i="6"/>
  <c r="BX367" i="6"/>
  <c r="BY367" i="6"/>
  <c r="BZ367" i="6"/>
  <c r="BU368" i="6"/>
  <c r="BV368" i="6"/>
  <c r="BW368" i="6"/>
  <c r="BX368" i="6"/>
  <c r="BY368" i="6"/>
  <c r="BZ368" i="6"/>
  <c r="BU369" i="6"/>
  <c r="BV369" i="6"/>
  <c r="BW369" i="6"/>
  <c r="BX369" i="6"/>
  <c r="BY369" i="6"/>
  <c r="BZ369" i="6"/>
  <c r="BU370" i="6"/>
  <c r="BV370" i="6"/>
  <c r="BW370" i="6"/>
  <c r="BX370" i="6"/>
  <c r="BY370" i="6"/>
  <c r="BZ370" i="6"/>
  <c r="BU371" i="6"/>
  <c r="BV371" i="6"/>
  <c r="BW371" i="6"/>
  <c r="BX371" i="6"/>
  <c r="BY371" i="6"/>
  <c r="BZ371" i="6"/>
  <c r="BU372" i="6"/>
  <c r="BV372" i="6"/>
  <c r="BW372" i="6"/>
  <c r="BX372" i="6"/>
  <c r="BY372" i="6"/>
  <c r="BZ372" i="6"/>
  <c r="BU373" i="6"/>
  <c r="BV373" i="6"/>
  <c r="BW373" i="6"/>
  <c r="BX373" i="6"/>
  <c r="BY373" i="6"/>
  <c r="BZ373" i="6"/>
  <c r="BU374" i="6"/>
  <c r="BV374" i="6"/>
  <c r="BW374" i="6"/>
  <c r="BX374" i="6"/>
  <c r="BY374" i="6"/>
  <c r="BZ374" i="6"/>
  <c r="BU375" i="6"/>
  <c r="BV375" i="6"/>
  <c r="BW375" i="6"/>
  <c r="BX375" i="6"/>
  <c r="BY375" i="6"/>
  <c r="BZ375" i="6"/>
  <c r="BU376" i="6"/>
  <c r="BV376" i="6"/>
  <c r="BW376" i="6"/>
  <c r="BX376" i="6"/>
  <c r="BY376" i="6"/>
  <c r="BZ376" i="6"/>
  <c r="BU377" i="6"/>
  <c r="BV377" i="6"/>
  <c r="BW377" i="6"/>
  <c r="BX377" i="6"/>
  <c r="BY377" i="6"/>
  <c r="BZ377" i="6"/>
  <c r="BU378" i="6"/>
  <c r="BV378" i="6"/>
  <c r="BW378" i="6"/>
  <c r="BX378" i="6"/>
  <c r="BY378" i="6"/>
  <c r="BZ378" i="6"/>
  <c r="BU379" i="6"/>
  <c r="BV379" i="6"/>
  <c r="BW379" i="6"/>
  <c r="BX379" i="6"/>
  <c r="BY379" i="6"/>
  <c r="BZ379" i="6"/>
  <c r="BU380" i="6"/>
  <c r="BV380" i="6"/>
  <c r="BW380" i="6"/>
  <c r="BX380" i="6"/>
  <c r="BY380" i="6"/>
  <c r="BZ380" i="6"/>
  <c r="BU381" i="6"/>
  <c r="BV381" i="6"/>
  <c r="BW381" i="6"/>
  <c r="BX381" i="6"/>
  <c r="BY381" i="6"/>
  <c r="BZ381" i="6"/>
  <c r="BZ4" i="6"/>
  <c r="BY4" i="6"/>
  <c r="BX4" i="6"/>
  <c r="BW4" i="6"/>
  <c r="BV4" i="6"/>
  <c r="BU4" i="6"/>
  <c r="B1" i="5" l="1"/>
  <c r="C1" i="5"/>
  <c r="D1" i="5"/>
  <c r="E1" i="5"/>
  <c r="F1" i="5"/>
  <c r="G1" i="5"/>
  <c r="H1" i="5"/>
  <c r="I1" i="5"/>
  <c r="J1" i="5"/>
  <c r="K1" i="5"/>
</calcChain>
</file>

<file path=xl/sharedStrings.xml><?xml version="1.0" encoding="utf-8"?>
<sst xmlns="http://schemas.openxmlformats.org/spreadsheetml/2006/main" count="14904" uniqueCount="594">
  <si>
    <t>Transect</t>
  </si>
  <si>
    <t>Treatment</t>
  </si>
  <si>
    <t>Livestock density</t>
  </si>
  <si>
    <t>Plot name</t>
  </si>
  <si>
    <t>Replicate</t>
  </si>
  <si>
    <t>GrassNetBiomassSeason1</t>
  </si>
  <si>
    <t>DwarfShrubNetBiomassSeason1</t>
  </si>
  <si>
    <t>HerbNetBiomassSeason1</t>
  </si>
  <si>
    <t>ClimberNetBiomassSeason1</t>
  </si>
  <si>
    <t>GrassNetBiomassSeason2</t>
  </si>
  <si>
    <t>DwarfShrubNetBiomassSeason2</t>
  </si>
  <si>
    <t>HerbNetBiomassSeason2</t>
  </si>
  <si>
    <t>ClimberNetBiomassSeason2</t>
  </si>
  <si>
    <t>1,2,3</t>
  </si>
  <si>
    <t>Exclosure, Enclosure, Control</t>
  </si>
  <si>
    <t>Low, Medium, High</t>
  </si>
  <si>
    <t>1,2,3,4,5</t>
  </si>
  <si>
    <t>g per plot (0.5*0.5m)</t>
  </si>
  <si>
    <t>B1Ex1P1</t>
  </si>
  <si>
    <t>B1Ex1P2</t>
  </si>
  <si>
    <t>B1Ex1P3</t>
  </si>
  <si>
    <t>B1Ex1P4</t>
  </si>
  <si>
    <t>B1Ex1P5</t>
  </si>
  <si>
    <t>B1Ex1CEx01</t>
  </si>
  <si>
    <t>B1Ex1CEx02</t>
  </si>
  <si>
    <t>B1En1P1</t>
  </si>
  <si>
    <t>B1En1P2</t>
  </si>
  <si>
    <t>B1En1P3</t>
  </si>
  <si>
    <t>B1En1P4</t>
  </si>
  <si>
    <t>B1En1P5</t>
  </si>
  <si>
    <t>B1C1P1</t>
  </si>
  <si>
    <t>B1C1P2</t>
  </si>
  <si>
    <t>B1C1P3</t>
  </si>
  <si>
    <t>B1C1P4</t>
  </si>
  <si>
    <t>B1C1P5</t>
  </si>
  <si>
    <t>B1Ex1Cp1P1</t>
  </si>
  <si>
    <t>B1Ex1Cp1P2</t>
  </si>
  <si>
    <t>B1Ex1Cp1P3</t>
  </si>
  <si>
    <t>B1Ex1Cp1P4</t>
  </si>
  <si>
    <t>B1Ex1Cp1P5</t>
  </si>
  <si>
    <t>B1Ex2P1</t>
  </si>
  <si>
    <t>B1Ex2P2</t>
  </si>
  <si>
    <t>B1Ex2P3</t>
  </si>
  <si>
    <t>B1Ex2P4</t>
  </si>
  <si>
    <t>B1Ex2P5</t>
  </si>
  <si>
    <t>B1Ex2Cp1P1</t>
  </si>
  <si>
    <t>B1Ex2Cp1P2</t>
  </si>
  <si>
    <t>B1Ex2Cp1P3</t>
  </si>
  <si>
    <t>B1Ex2Cp1P4</t>
  </si>
  <si>
    <t>B1Ex2Cp1P5</t>
  </si>
  <si>
    <t>B2Ex1P1</t>
  </si>
  <si>
    <t>B2Ex1P2</t>
  </si>
  <si>
    <t>B2Ex1P3</t>
  </si>
  <si>
    <t>B2Ex1P4</t>
  </si>
  <si>
    <t>B2Ex1P5</t>
  </si>
  <si>
    <t>B2Ex1CEx01</t>
  </si>
  <si>
    <t>B2Ex1CEx02</t>
  </si>
  <si>
    <t>B2En1P1</t>
  </si>
  <si>
    <t>B2En1P2</t>
  </si>
  <si>
    <t>B2En1P3</t>
  </si>
  <si>
    <t>B2En1P4</t>
  </si>
  <si>
    <t>B2En1P5</t>
  </si>
  <si>
    <t>B2C1P1</t>
  </si>
  <si>
    <t>B2C1P2</t>
  </si>
  <si>
    <t>B2C1P3</t>
  </si>
  <si>
    <t>B2C1P4</t>
  </si>
  <si>
    <t>B2C1P5</t>
  </si>
  <si>
    <t>B2Ex1Cp1P1</t>
  </si>
  <si>
    <t>B2Ex1Cp1P2</t>
  </si>
  <si>
    <t>B2Ex1Cp1P3</t>
  </si>
  <si>
    <t>B2Ex1Cp1P4</t>
  </si>
  <si>
    <t>B2Ex1Cp1P5</t>
  </si>
  <si>
    <t>B2Ex2P1</t>
  </si>
  <si>
    <t>B2Ex2P2</t>
  </si>
  <si>
    <t>B2Ex2P3</t>
  </si>
  <si>
    <t>B2Ex2P4</t>
  </si>
  <si>
    <t>B2Ex2P5</t>
  </si>
  <si>
    <t>B2Ex2Cp1P1</t>
  </si>
  <si>
    <t>B2Ex2Cp1P2</t>
  </si>
  <si>
    <t>B2Ex2Cp1P3</t>
  </si>
  <si>
    <t>B2Ex2Cp1P4</t>
  </si>
  <si>
    <t>B2Ex2Cp1P5</t>
  </si>
  <si>
    <t>B3Ex1P1</t>
  </si>
  <si>
    <t>B3Ex1P2</t>
  </si>
  <si>
    <t>B3Ex1P3</t>
  </si>
  <si>
    <t>B3Ex1P4</t>
  </si>
  <si>
    <t>B3Ex1P5</t>
  </si>
  <si>
    <t>B3Ex1Cex01</t>
  </si>
  <si>
    <t>B3Ex1Cex02</t>
  </si>
  <si>
    <t>B3Ex1Cp1p1</t>
  </si>
  <si>
    <t>B3Ex1Cp1p2</t>
  </si>
  <si>
    <t>B3Ex1Cp1p3</t>
  </si>
  <si>
    <t>B3Ex1Cp1p4</t>
  </si>
  <si>
    <t>B3Ex1Cp1p5</t>
  </si>
  <si>
    <t>B3C1P1</t>
  </si>
  <si>
    <t>B3C1P2</t>
  </si>
  <si>
    <t>B3C1P3</t>
  </si>
  <si>
    <t>B3C1P4</t>
  </si>
  <si>
    <t>B3C1P5</t>
  </si>
  <si>
    <t>B3En1P1</t>
  </si>
  <si>
    <t>B3En1P2</t>
  </si>
  <si>
    <t>B3En1P3</t>
  </si>
  <si>
    <t>Neg.</t>
  </si>
  <si>
    <t>B3En1P4</t>
  </si>
  <si>
    <t>B3En1P5</t>
  </si>
  <si>
    <t>B3Ex2P1</t>
  </si>
  <si>
    <t>B3Ex2P2</t>
  </si>
  <si>
    <t>B3Ex2P3</t>
  </si>
  <si>
    <t>B3Ex2P4</t>
  </si>
  <si>
    <t>B3Ex2P5</t>
  </si>
  <si>
    <t>B3Ex2Cp1P1</t>
  </si>
  <si>
    <t>B3Ex2Cp1P2</t>
  </si>
  <si>
    <t>B3Ex2Cp1P3</t>
  </si>
  <si>
    <t>B3Ex2Cp1P4</t>
  </si>
  <si>
    <t>B3Ex2Cp1P5</t>
  </si>
  <si>
    <t>B4Ex1P1</t>
  </si>
  <si>
    <t>B4Ex1P2</t>
  </si>
  <si>
    <t>B4Ex1P3</t>
  </si>
  <si>
    <t>B4Ex1P4</t>
  </si>
  <si>
    <t>B4Ex1P5</t>
  </si>
  <si>
    <t>B4Ex1Cp1P1</t>
  </si>
  <si>
    <t>B4Ex1Cp1P2</t>
  </si>
  <si>
    <t>B4Ex1Cp1P3</t>
  </si>
  <si>
    <t>B4Ex1Cp1P4</t>
  </si>
  <si>
    <t>B4Ex1Cp1P5</t>
  </si>
  <si>
    <t>B5Ex1P1</t>
  </si>
  <si>
    <t>B5Ex1P2</t>
  </si>
  <si>
    <t>B5Ex1P3</t>
  </si>
  <si>
    <t>B5Ex1P4</t>
  </si>
  <si>
    <t>B5Ex1P5</t>
  </si>
  <si>
    <t>B5Ex1Cp1P1</t>
  </si>
  <si>
    <t>B5Ex1Cp1P2</t>
  </si>
  <si>
    <t>B5Ex1Cp1P3</t>
  </si>
  <si>
    <t>B5Ex1Cp1P4</t>
  </si>
  <si>
    <t>B5Ex1Cp1P5</t>
  </si>
  <si>
    <t>B6Ex1P1</t>
  </si>
  <si>
    <t>B6Ex1P2</t>
  </si>
  <si>
    <t>B6Ex1P3</t>
  </si>
  <si>
    <t>B6Ex1P4</t>
  </si>
  <si>
    <t>B6Ex1P5</t>
  </si>
  <si>
    <t>B6Ex1Cp1P1</t>
  </si>
  <si>
    <t>B6Ex1Cp1P2</t>
  </si>
  <si>
    <t>B6Ex1Cp1P3</t>
  </si>
  <si>
    <t>B6Ex1Cp1P4</t>
  </si>
  <si>
    <t>B6Ex1Cp1P5</t>
  </si>
  <si>
    <t>Date First Harvested</t>
  </si>
  <si>
    <t>GrassNetReharvestBiomass1</t>
  </si>
  <si>
    <t>DwarfShrubNetReharvestBiomass1</t>
  </si>
  <si>
    <t>HerbNetReharvestBiomass1</t>
  </si>
  <si>
    <t>ClimberNetReharvestBiomass1</t>
  </si>
  <si>
    <t>Date</t>
  </si>
  <si>
    <t>Species</t>
  </si>
  <si>
    <t>Functional group</t>
  </si>
  <si>
    <t>Family</t>
  </si>
  <si>
    <t>Control</t>
  </si>
  <si>
    <t>Exclosure</t>
  </si>
  <si>
    <t>High</t>
  </si>
  <si>
    <t>Enclosure</t>
  </si>
  <si>
    <t>Medium</t>
  </si>
  <si>
    <t>Low</t>
  </si>
  <si>
    <t>Rodent Exclosure</t>
  </si>
  <si>
    <t>Control triangle</t>
  </si>
  <si>
    <t>June21-25,2013</t>
  </si>
  <si>
    <t>Season II</t>
  </si>
  <si>
    <t>Nov.25-27,2012</t>
  </si>
  <si>
    <t>Serial</t>
  </si>
  <si>
    <t>Block</t>
  </si>
  <si>
    <t>Quadrat</t>
  </si>
  <si>
    <t>Species code</t>
  </si>
  <si>
    <t>Species local name</t>
  </si>
  <si>
    <t>Scientific name</t>
  </si>
  <si>
    <t>FG</t>
  </si>
  <si>
    <t>% cover 2012</t>
  </si>
  <si>
    <t>% cover2013</t>
  </si>
  <si>
    <t>B1</t>
  </si>
  <si>
    <t>B1Ex1</t>
  </si>
  <si>
    <t>B1Ex1t1Q1</t>
  </si>
  <si>
    <t>004</t>
  </si>
  <si>
    <t>Digitaria macroblephara (Hack.) Stapf</t>
  </si>
  <si>
    <t>G</t>
  </si>
  <si>
    <t>Poaceae</t>
  </si>
  <si>
    <t>002</t>
  </si>
  <si>
    <t>Kodhessa calalaqaa</t>
  </si>
  <si>
    <t>Chrysopogon plumulosus Hochst.</t>
  </si>
  <si>
    <t>008</t>
  </si>
  <si>
    <t>Triumfetta flavescens Hochst.</t>
  </si>
  <si>
    <t>DS</t>
  </si>
  <si>
    <t>Tiliaceae</t>
  </si>
  <si>
    <t>007</t>
  </si>
  <si>
    <t>Barleria homoiotricha C B. Clarke</t>
  </si>
  <si>
    <t>Acanthaceae</t>
  </si>
  <si>
    <t>001</t>
  </si>
  <si>
    <t>Bothriochloa insculpta (Hochst. Ex A. Rich.) A. Camus</t>
  </si>
  <si>
    <t>011</t>
  </si>
  <si>
    <t>Biila</t>
  </si>
  <si>
    <t>Heteropogon contortus (L.) Roem. &amp; Schult.</t>
  </si>
  <si>
    <t>009</t>
  </si>
  <si>
    <t>Darguu</t>
  </si>
  <si>
    <t>Dyschoriste radicans Nees</t>
  </si>
  <si>
    <t>H</t>
  </si>
  <si>
    <t>017</t>
  </si>
  <si>
    <t>Polygala erioptera DC.</t>
  </si>
  <si>
    <t>Polygalaceae</t>
  </si>
  <si>
    <t>unidentified herb1</t>
  </si>
  <si>
    <t>unidentified herb2</t>
  </si>
  <si>
    <t>unidentified herb3</t>
  </si>
  <si>
    <t>Sedge sp</t>
  </si>
  <si>
    <t>Cyperus bulbosus Vahl</t>
  </si>
  <si>
    <t>Cy</t>
  </si>
  <si>
    <t>Cyperaceae</t>
  </si>
  <si>
    <t>Tephrosia sp.</t>
  </si>
  <si>
    <t>Fabaceae</t>
  </si>
  <si>
    <t>B1Ex1t1Q2</t>
  </si>
  <si>
    <t>Kodhessa dabbasicha</t>
  </si>
  <si>
    <t>006</t>
  </si>
  <si>
    <t>Polygala sphenoptera Fresen</t>
  </si>
  <si>
    <t>023</t>
  </si>
  <si>
    <t>Chamaecrista mimosoides (L.) Greene</t>
  </si>
  <si>
    <t>Rosett</t>
  </si>
  <si>
    <t>unidentified herb</t>
  </si>
  <si>
    <t>B1Ex1t1Q3</t>
  </si>
  <si>
    <t>014</t>
  </si>
  <si>
    <t>Rhynchosia minima (L.) DC.</t>
  </si>
  <si>
    <t>C</t>
  </si>
  <si>
    <t>016</t>
  </si>
  <si>
    <t>035</t>
  </si>
  <si>
    <t>Plectranthus punctatus (L.f.) L'Her.</t>
  </si>
  <si>
    <t>Lamiaceae</t>
  </si>
  <si>
    <t>B1Ex1t2Q1</t>
  </si>
  <si>
    <t>kodhessa calalaqaa</t>
  </si>
  <si>
    <t>Migraa</t>
  </si>
  <si>
    <t>032</t>
  </si>
  <si>
    <t>Shakkisaa</t>
  </si>
  <si>
    <t>Sehima nervosum (Rottler) Stapf</t>
  </si>
  <si>
    <t>Kalaalaa</t>
  </si>
  <si>
    <t>rosett</t>
  </si>
  <si>
    <t>B1Ex1t2Q2</t>
  </si>
  <si>
    <t>Qilxxibbee</t>
  </si>
  <si>
    <t>018</t>
  </si>
  <si>
    <t>Kodhessa araddicha</t>
  </si>
  <si>
    <t>Cenchrus ciliaris L.</t>
  </si>
  <si>
    <t>019</t>
  </si>
  <si>
    <t>Ruellia linearibracteolata Lindau</t>
  </si>
  <si>
    <t>013</t>
  </si>
  <si>
    <t xml:space="preserve">Fuerstia africana TCF. Fr. </t>
  </si>
  <si>
    <t>020</t>
  </si>
  <si>
    <t>Hypoestes like</t>
  </si>
  <si>
    <t>Hypoestes forskaolii (Vahl) R. Br.</t>
  </si>
  <si>
    <t>unidentified species</t>
  </si>
  <si>
    <t>026</t>
  </si>
  <si>
    <t>Monechma debile (Forssk.) Nees</t>
  </si>
  <si>
    <t>B1Cp1t1Q1</t>
  </si>
  <si>
    <t>B1Cp1t1Q2</t>
  </si>
  <si>
    <t>052</t>
  </si>
  <si>
    <t>Pentanisia ouranogyne S. Moore</t>
  </si>
  <si>
    <t>Rubiaceae</t>
  </si>
  <si>
    <t>B1Cp1t1Q3</t>
  </si>
  <si>
    <t>Qilxxibbee/Darguu</t>
  </si>
  <si>
    <t>indigofera sp.</t>
  </si>
  <si>
    <t>B1Cp1t2Q1</t>
  </si>
  <si>
    <t>B1Cp1t2Q2</t>
  </si>
  <si>
    <t>021</t>
  </si>
  <si>
    <t>Hybanthus enneaspermus (L.) F. Muell.</t>
  </si>
  <si>
    <t>Violaceae</t>
  </si>
  <si>
    <t>B1En1</t>
  </si>
  <si>
    <t>B1En1t1Q1</t>
  </si>
  <si>
    <t>022</t>
  </si>
  <si>
    <t>Aristida kenyensis Henr.</t>
  </si>
  <si>
    <t>024</t>
  </si>
  <si>
    <t>025</t>
  </si>
  <si>
    <t>Phyllanthus pseudoniruri Muell. Arg.</t>
  </si>
  <si>
    <t>Euphorbiaceae</t>
  </si>
  <si>
    <t>Darggu</t>
  </si>
  <si>
    <t>B1En1t1Q2</t>
  </si>
  <si>
    <t>027</t>
  </si>
  <si>
    <t xml:space="preserve">Indigofera sp. </t>
  </si>
  <si>
    <t>005</t>
  </si>
  <si>
    <t>Lintonia nutans Stapf</t>
  </si>
  <si>
    <t>B1En1t1Q3</t>
  </si>
  <si>
    <t>056</t>
  </si>
  <si>
    <t>Phyllanthus maderaspatensis L.</t>
  </si>
  <si>
    <t>B1En1t2Q1</t>
  </si>
  <si>
    <t>028</t>
  </si>
  <si>
    <t>Abutilon figarianum webb</t>
  </si>
  <si>
    <t>Malvaceae</t>
  </si>
  <si>
    <t>029</t>
  </si>
  <si>
    <t>Commelina forskaolii Vahl</t>
  </si>
  <si>
    <t>Commelinaceae</t>
  </si>
  <si>
    <t>Dargu</t>
  </si>
  <si>
    <t>B1En1t2Q2</t>
  </si>
  <si>
    <t>030</t>
  </si>
  <si>
    <t>Chloris virgata Sw.</t>
  </si>
  <si>
    <t>031</t>
  </si>
  <si>
    <t>Micicaa</t>
  </si>
  <si>
    <t>Sporobolus pyramidalis P. Beauv.</t>
  </si>
  <si>
    <t>B1Ex2</t>
  </si>
  <si>
    <t>B1Ex2t1Q1</t>
  </si>
  <si>
    <t>Shakkisaa/Hargaza</t>
  </si>
  <si>
    <t>033</t>
  </si>
  <si>
    <t>Ura/Phadha</t>
  </si>
  <si>
    <t>Ischaemum afrum (JF. GmeL.) Dandy</t>
  </si>
  <si>
    <t>B1Ex2t1Q2</t>
  </si>
  <si>
    <t>B1Ex2t1Q3</t>
  </si>
  <si>
    <t>Acacia mellifera (Vahl) Benth.</t>
  </si>
  <si>
    <t>S</t>
  </si>
  <si>
    <t>B1Ex2t2Q1</t>
  </si>
  <si>
    <t>034</t>
  </si>
  <si>
    <t>Darguu3</t>
  </si>
  <si>
    <t>Justicia matammensis (Schweinf) Oliv.</t>
  </si>
  <si>
    <t>B1Ex2t2Q2</t>
  </si>
  <si>
    <t>036</t>
  </si>
  <si>
    <t>B1Ex2Cp1</t>
  </si>
  <si>
    <t>B1Ex2Cp1t1Q1</t>
  </si>
  <si>
    <t>B1Ex2Cp1t1Q2</t>
  </si>
  <si>
    <t>B1Ex2Cp1t1Q3</t>
  </si>
  <si>
    <t>037</t>
  </si>
  <si>
    <t>038</t>
  </si>
  <si>
    <t>B1Ex2Cp1t2Q1</t>
  </si>
  <si>
    <t>039</t>
  </si>
  <si>
    <t>040</t>
  </si>
  <si>
    <t>B1Ex2Cp1t2Q2</t>
  </si>
  <si>
    <t>B1C1</t>
  </si>
  <si>
    <t>B1C1t1Q1</t>
  </si>
  <si>
    <t>B1C1t1Q2</t>
  </si>
  <si>
    <t>Convolvulaceae type</t>
  </si>
  <si>
    <t>Convolvulus sp.</t>
  </si>
  <si>
    <t>B1C1t1Q3</t>
  </si>
  <si>
    <t>B1C1t2Q1</t>
  </si>
  <si>
    <t>B1C1t2Q2</t>
  </si>
  <si>
    <t>B2</t>
  </si>
  <si>
    <t>B2Ex1</t>
  </si>
  <si>
    <t>B2Ex1t1Q1</t>
  </si>
  <si>
    <t>042</t>
  </si>
  <si>
    <t>Brachiaria deflexa (Schumach. ) Robyns</t>
  </si>
  <si>
    <t>B2Ex1t1Q2</t>
  </si>
  <si>
    <t>043</t>
  </si>
  <si>
    <t>Cyathula orthacantha (Aschers.) Schin</t>
  </si>
  <si>
    <t>Amaranthaceae</t>
  </si>
  <si>
    <t>045</t>
  </si>
  <si>
    <t>Aerva lanata (L.) Juss. Ex Schultes</t>
  </si>
  <si>
    <t>B2Ex1t1Q3</t>
  </si>
  <si>
    <t>B2Ex1t2Q1</t>
  </si>
  <si>
    <t>B2Ex1t2Q2</t>
  </si>
  <si>
    <t>046</t>
  </si>
  <si>
    <t>Serdo</t>
  </si>
  <si>
    <t>Cynodon nlemfuensis Vanderyst</t>
  </si>
  <si>
    <t>047</t>
  </si>
  <si>
    <t>Corchorus trilocularis L.</t>
  </si>
  <si>
    <t>048</t>
  </si>
  <si>
    <t>Tetrapogon villosus Desj</t>
  </si>
  <si>
    <t>049</t>
  </si>
  <si>
    <t>Eragrostis tremula Hochst. Ex Steud.</t>
  </si>
  <si>
    <t>050</t>
  </si>
  <si>
    <t>B2Ex1Cp1</t>
  </si>
  <si>
    <t>B2Ex1Cp1t1Q1</t>
  </si>
  <si>
    <t>B2Ex1Cp1t1Q2</t>
  </si>
  <si>
    <t>051</t>
  </si>
  <si>
    <t xml:space="preserve">Sida alba L. </t>
  </si>
  <si>
    <t>Euphoriaceae</t>
  </si>
  <si>
    <t>B2Ex1Cp1t1Q3</t>
  </si>
  <si>
    <t>Scrambling herb</t>
  </si>
  <si>
    <t>B2Ex1Cp1t2Q1</t>
  </si>
  <si>
    <t>B2Ex1Cp1t2Q2</t>
  </si>
  <si>
    <t>044</t>
  </si>
  <si>
    <t>076</t>
  </si>
  <si>
    <t>B2En1</t>
  </si>
  <si>
    <t>B2En1t1Q1</t>
  </si>
  <si>
    <t>053</t>
  </si>
  <si>
    <t>Panicum porphyrrhizos Steud.</t>
  </si>
  <si>
    <t>B2En1t1Q2</t>
  </si>
  <si>
    <t>041</t>
  </si>
  <si>
    <t>Vigna sp.</t>
  </si>
  <si>
    <t>B2En1t1Q3</t>
  </si>
  <si>
    <t>B2En1t2Q1</t>
  </si>
  <si>
    <t>outside plot</t>
  </si>
  <si>
    <t>Dichrostachys cinerea Wight et Arn</t>
  </si>
  <si>
    <t>B2En1t2Q2</t>
  </si>
  <si>
    <t>B2C1</t>
  </si>
  <si>
    <t>B2C1t1Q1</t>
  </si>
  <si>
    <t>B2C1t1Q2</t>
  </si>
  <si>
    <t>B2C1t1Q3</t>
  </si>
  <si>
    <t>B2C1t2Q1</t>
  </si>
  <si>
    <t>B2C1t2Q2</t>
  </si>
  <si>
    <t>B2Ex2</t>
  </si>
  <si>
    <t>B2Ex2t1Q1</t>
  </si>
  <si>
    <t>B2Ex2t1Q2</t>
  </si>
  <si>
    <t>B2Ex2t1Q3</t>
  </si>
  <si>
    <t>Hyperhenia sp.</t>
  </si>
  <si>
    <t>B2Ex2t2Q1</t>
  </si>
  <si>
    <t>B2Ex2t2Q2</t>
  </si>
  <si>
    <t>Phadha</t>
  </si>
  <si>
    <t>Indigofera non flat pod</t>
  </si>
  <si>
    <t>B2Ex2Cp1</t>
  </si>
  <si>
    <t>B2Ex2Cp1t1Q1</t>
  </si>
  <si>
    <t>B2Ex2Cp1t1Q2</t>
  </si>
  <si>
    <t>B2Ex2Cp1t1Q3</t>
  </si>
  <si>
    <t>B2Ex2Cp1t2Q1</t>
  </si>
  <si>
    <t>B2Ex2Cp1t2Q2</t>
  </si>
  <si>
    <t>B6</t>
  </si>
  <si>
    <t>B6Ex1</t>
  </si>
  <si>
    <t>B6Ex1t1Q1</t>
  </si>
  <si>
    <t>054</t>
  </si>
  <si>
    <t>Setaria incrassata (Hochst.) Wild</t>
  </si>
  <si>
    <t>B6Ex1t1Q2</t>
  </si>
  <si>
    <t>057</t>
  </si>
  <si>
    <t>B6Ex1t1Q3</t>
  </si>
  <si>
    <t>B6Ex1t2Q1</t>
  </si>
  <si>
    <t>Segemented fruit</t>
  </si>
  <si>
    <t>B6Ex1t2Q2</t>
  </si>
  <si>
    <t>B6Ex1Cp1</t>
  </si>
  <si>
    <t>B6Ex1Cp1t1Q1</t>
  </si>
  <si>
    <t>B6Ex1Cp1t1Q2</t>
  </si>
  <si>
    <t>Indigofera cylinderical pode</t>
  </si>
  <si>
    <t>B6Ex1Cp1t1Q3</t>
  </si>
  <si>
    <t>B6Ex1Cp1t2Q1</t>
  </si>
  <si>
    <t>B6Ex1Cp1t2Q2</t>
  </si>
  <si>
    <t>B5</t>
  </si>
  <si>
    <t>B5Ex1</t>
  </si>
  <si>
    <t>B5Ex1t1Q1</t>
  </si>
  <si>
    <t>B5Ex1t1Q2</t>
  </si>
  <si>
    <t>B5Ex1t1Q3</t>
  </si>
  <si>
    <t>059</t>
  </si>
  <si>
    <t>Themeda triandra Forssk.</t>
  </si>
  <si>
    <t>Ximenia americana L.</t>
  </si>
  <si>
    <t>Olacaceae</t>
  </si>
  <si>
    <t>Solanum sp.</t>
  </si>
  <si>
    <t>Solanaceae</t>
  </si>
  <si>
    <t>B5Ex1t2Q1</t>
  </si>
  <si>
    <t>B5Ex1t2Q2</t>
  </si>
  <si>
    <t>B5Ex1Cp1</t>
  </si>
  <si>
    <t>B5Ex1Cp1t1Q1</t>
  </si>
  <si>
    <t>B5Ex1Cp1t1Q2</t>
  </si>
  <si>
    <t>B5Ex1Cp1t1Q3</t>
  </si>
  <si>
    <t>B5Ex1Cp1t2Q1</t>
  </si>
  <si>
    <t>B5Ex1Cp1t2Q2</t>
  </si>
  <si>
    <t>B4</t>
  </si>
  <si>
    <t>B4Ex1</t>
  </si>
  <si>
    <t>B4Ex1t1Q1</t>
  </si>
  <si>
    <t>060</t>
  </si>
  <si>
    <t>Alysicarpus glumaceus (Vahl) DC.</t>
  </si>
  <si>
    <t>B4Ex1t1Q2</t>
  </si>
  <si>
    <t>cylinderical pode</t>
  </si>
  <si>
    <t>B4Ex1t1Q3</t>
  </si>
  <si>
    <t>B4Ex1t2Q1</t>
  </si>
  <si>
    <t>B4Ex1t2Q2</t>
  </si>
  <si>
    <t>B4Ex1Cp1</t>
  </si>
  <si>
    <t>B4Ex1Cp1t1Q1</t>
  </si>
  <si>
    <t>Fugi fursa</t>
  </si>
  <si>
    <t>063</t>
  </si>
  <si>
    <t>?</t>
  </si>
  <si>
    <t>Flueggea virosa (Wild.) Voigt</t>
  </si>
  <si>
    <t>Combretaceae</t>
  </si>
  <si>
    <t>061</t>
  </si>
  <si>
    <t>Thunbergia ruspolii Lindau</t>
  </si>
  <si>
    <t>062</t>
  </si>
  <si>
    <t>B4Ex1Cp1t1Q2</t>
  </si>
  <si>
    <t>064</t>
  </si>
  <si>
    <t>B4Ex1Cp1t1Q3</t>
  </si>
  <si>
    <t>Crotolaria sp.</t>
  </si>
  <si>
    <t>Laluncha</t>
  </si>
  <si>
    <t>065</t>
  </si>
  <si>
    <t>B4Ex1Cp1t2Q1</t>
  </si>
  <si>
    <t>B4Ex1Cp1t2Q2</t>
  </si>
  <si>
    <t>B3</t>
  </si>
  <si>
    <t>B3En1</t>
  </si>
  <si>
    <t>B3En1t1Q1</t>
  </si>
  <si>
    <t>B3En1t1Q2</t>
  </si>
  <si>
    <t>067</t>
  </si>
  <si>
    <t>Ingigofera sp.</t>
  </si>
  <si>
    <t>066</t>
  </si>
  <si>
    <t>Vigna membranaceae A. Rich.</t>
  </si>
  <si>
    <t>B3En1t1Q3</t>
  </si>
  <si>
    <t>flat pode</t>
  </si>
  <si>
    <t>B3En1t2Q1</t>
  </si>
  <si>
    <t>bending fruit</t>
  </si>
  <si>
    <t>B3En1t2Q2</t>
  </si>
  <si>
    <t>069</t>
  </si>
  <si>
    <t>Oxygonum sinuatum (Meisn.) Dammer</t>
  </si>
  <si>
    <t>Polygonaceae</t>
  </si>
  <si>
    <t>068</t>
  </si>
  <si>
    <t>Commelina schweinfurthii C.B. Clarke</t>
  </si>
  <si>
    <t>B3C1</t>
  </si>
  <si>
    <t>B3C1t1Q1</t>
  </si>
  <si>
    <t>B3C1t1Q2</t>
  </si>
  <si>
    <t>B3C1t1Q3</t>
  </si>
  <si>
    <t>B3C1t2Q1</t>
  </si>
  <si>
    <t>B3C1t2Q2</t>
  </si>
  <si>
    <t>Digixa like</t>
  </si>
  <si>
    <t>B3Ex1</t>
  </si>
  <si>
    <t>B3Ex1t1Q1</t>
  </si>
  <si>
    <t>071</t>
  </si>
  <si>
    <t>pod segemented</t>
  </si>
  <si>
    <t>red</t>
  </si>
  <si>
    <t>B3Ex1t1Q2</t>
  </si>
  <si>
    <t>Commelina2</t>
  </si>
  <si>
    <t>Indigofera flat pod</t>
  </si>
  <si>
    <t>B3Ex1t1Q3</t>
  </si>
  <si>
    <t>Darguu2</t>
  </si>
  <si>
    <t>B3Ex1t2Q1</t>
  </si>
  <si>
    <t>B3Ex1t2Q2</t>
  </si>
  <si>
    <t>072</t>
  </si>
  <si>
    <t>Facaatuu/runner</t>
  </si>
  <si>
    <t>Commicarpus pedunculosus (A. Rich.) Cufod.</t>
  </si>
  <si>
    <t>Nyctaginaceae</t>
  </si>
  <si>
    <t>073</t>
  </si>
  <si>
    <t>Obtuse grass</t>
  </si>
  <si>
    <t>074</t>
  </si>
  <si>
    <t>B3Ex1CEx01</t>
  </si>
  <si>
    <t>B3Ex1CEx02</t>
  </si>
  <si>
    <t>010</t>
  </si>
  <si>
    <t>B3Ex1Cp1</t>
  </si>
  <si>
    <t>B3Ex1Cp1t1Q1</t>
  </si>
  <si>
    <t>075</t>
  </si>
  <si>
    <t>Qenxxalla</t>
  </si>
  <si>
    <t>Portulaca quadrifida L.</t>
  </si>
  <si>
    <t>Portulacaceae</t>
  </si>
  <si>
    <t>Sedge</t>
  </si>
  <si>
    <t>Cyoperaceae</t>
  </si>
  <si>
    <t>B3Ex1Cp1t1Q2</t>
  </si>
  <si>
    <t>Yefrash abeba mesay</t>
  </si>
  <si>
    <t>B3Ex1Cp1t1Q3</t>
  </si>
  <si>
    <t>sedge</t>
  </si>
  <si>
    <t>cy</t>
  </si>
  <si>
    <t>077</t>
  </si>
  <si>
    <t>Bullo</t>
  </si>
  <si>
    <t>B3Ex1Cp1t2Q1</t>
  </si>
  <si>
    <t>B3Ex1Cp1t2Q2</t>
  </si>
  <si>
    <t>B3Ex2</t>
  </si>
  <si>
    <t>B3Ex2t1Q1</t>
  </si>
  <si>
    <t>B3Ex2t1Q2</t>
  </si>
  <si>
    <t>B3Ex2t1Q3</t>
  </si>
  <si>
    <t>Convolvulaceae</t>
  </si>
  <si>
    <t xml:space="preserve">Indigogera sp. </t>
  </si>
  <si>
    <t>B3Ex2t2Q1</t>
  </si>
  <si>
    <t>078</t>
  </si>
  <si>
    <t>Bulee luqaa</t>
  </si>
  <si>
    <t>B3Ex2t2Q2</t>
  </si>
  <si>
    <t>Shakissa</t>
  </si>
  <si>
    <t>B3Ex2Cp1</t>
  </si>
  <si>
    <t>B3Ex2Cp1t1Q1</t>
  </si>
  <si>
    <t>B3Ex2Cp1t1Q2</t>
  </si>
  <si>
    <t>B3Ex2Cp1t1Q3</t>
  </si>
  <si>
    <t>B3Ex2Cp1t2Q1</t>
  </si>
  <si>
    <t>B3Ex2Cp1t2Q2</t>
  </si>
  <si>
    <t>Row Labels</t>
  </si>
  <si>
    <t>Grand Total</t>
  </si>
  <si>
    <t>Column Labels</t>
  </si>
  <si>
    <t>Sum of % cover 2012</t>
  </si>
  <si>
    <t>Quadrats</t>
  </si>
  <si>
    <t>B1Ex1Cp1t1Q1</t>
  </si>
  <si>
    <t>B1EX1Cp1t1Q2</t>
  </si>
  <si>
    <t>B1Ex1Cp1t1Q3</t>
  </si>
  <si>
    <t>B1Ex1Cp1t2Q1</t>
  </si>
  <si>
    <t>B1Ex1Cp1t2Q2</t>
  </si>
  <si>
    <t>B1Ex1Cp1</t>
  </si>
  <si>
    <t>B1Ex1Cp1t1Q2</t>
  </si>
  <si>
    <t>Season/Year</t>
  </si>
  <si>
    <t>Season I</t>
  </si>
  <si>
    <t>Oct.21-25/2012</t>
  </si>
  <si>
    <t>Sum of % cover2013</t>
  </si>
  <si>
    <t>June21-25/2013</t>
  </si>
  <si>
    <t>Indigofera sp.</t>
  </si>
  <si>
    <t>Dwarf shrub</t>
  </si>
  <si>
    <t>Shrub</t>
  </si>
  <si>
    <t>Herb</t>
  </si>
  <si>
    <t>Grass</t>
  </si>
  <si>
    <t>Climber</t>
  </si>
  <si>
    <t>Unkown</t>
  </si>
  <si>
    <t>Aspilia mossambicensis (Oliv.) Wild</t>
  </si>
  <si>
    <t>Corchorus tridens L.</t>
  </si>
  <si>
    <t>Unknwon</t>
  </si>
  <si>
    <t>Nov.21-25, 2013</t>
  </si>
  <si>
    <t>Season III</t>
  </si>
  <si>
    <t>Asteraceae</t>
  </si>
  <si>
    <t>Date Second Reharvested</t>
  </si>
  <si>
    <t>Date First Reharvested</t>
  </si>
  <si>
    <t>Nov. 21-25, 2013</t>
  </si>
  <si>
    <t>GrassNetBiomassSeason3</t>
  </si>
  <si>
    <t>DwarfShrubNetBiomassSeason3</t>
  </si>
  <si>
    <t>HerbNetBiomassSeason3</t>
  </si>
  <si>
    <t>ClimberNetBiomassSeason3</t>
  </si>
  <si>
    <t>GrassNetReharvestBiomass2</t>
  </si>
  <si>
    <t>DwarfShrubNetReharvestBiomass2</t>
  </si>
  <si>
    <t>HerbNetReharvestBiomass2</t>
  </si>
  <si>
    <t>ClimberNetReharvestBiomass2</t>
  </si>
  <si>
    <t>NA</t>
  </si>
  <si>
    <t>Plectranthus punctatus (L.f.) LHer.</t>
  </si>
  <si>
    <t>ShrubTotal</t>
  </si>
  <si>
    <t>DwarfShrubTotal</t>
  </si>
  <si>
    <t>HerbTotal</t>
  </si>
  <si>
    <t>ClimberTotal</t>
  </si>
  <si>
    <t>GrassTotal</t>
  </si>
  <si>
    <t>SegdeTotal</t>
  </si>
  <si>
    <t>FGs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</si>
</sst>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NumberFormat="1" applyFont="1"/>
    <xf numFmtId="0" fontId="5" fillId="0" borderId="0" xfId="0" applyFont="1"/>
    <xf numFmtId="0" fontId="0" fillId="3" borderId="0" xfId="0" applyFill="1"/>
    <xf numFmtId="0" fontId="0" fillId="0" borderId="0" xfId="0" applyNumberFormat="1"/>
    <xf numFmtId="0" fontId="0" fillId="2" borderId="0" xfId="0" applyFont="1" applyFill="1" applyBorder="1"/>
    <xf numFmtId="0" fontId="8" fillId="3" borderId="0" xfId="1" applyFont="1" applyFill="1" applyBorder="1" applyAlignment="1">
      <alignment horizontal="right"/>
    </xf>
    <xf numFmtId="0" fontId="8" fillId="3" borderId="0" xfId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9" fillId="0" borderId="0" xfId="0" applyFont="1"/>
    <xf numFmtId="0" fontId="0" fillId="0" borderId="0" xfId="0" applyFont="1" applyBorder="1"/>
    <xf numFmtId="0" fontId="0" fillId="4" borderId="0" xfId="0" applyFill="1"/>
    <xf numFmtId="0" fontId="0" fillId="0" borderId="0" xfId="0" applyFont="1"/>
    <xf numFmtId="0" fontId="0" fillId="5" borderId="0" xfId="0" applyFill="1"/>
    <xf numFmtId="0" fontId="0" fillId="6" borderId="0" xfId="0" applyFill="1"/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2" fillId="7" borderId="0" xfId="0" applyFont="1" applyFill="1" applyBorder="1"/>
    <xf numFmtId="0" fontId="3" fillId="7" borderId="0" xfId="0" applyFont="1" applyFill="1" applyBorder="1"/>
    <xf numFmtId="0" fontId="4" fillId="5" borderId="0" xfId="0" applyFont="1" applyFill="1"/>
    <xf numFmtId="0" fontId="5" fillId="5" borderId="0" xfId="0" applyFont="1" applyFill="1" applyAlignment="1">
      <alignment horizontal="right"/>
    </xf>
    <xf numFmtId="0" fontId="0" fillId="8" borderId="0" xfId="0" applyFill="1"/>
    <xf numFmtId="0" fontId="0" fillId="0" borderId="0" xfId="0" applyFont="1" applyFill="1" applyBorder="1"/>
    <xf numFmtId="0" fontId="8" fillId="0" borderId="0" xfId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NumberFormat="1" applyFill="1"/>
    <xf numFmtId="0" fontId="0" fillId="0" borderId="0" xfId="0" applyNumberFormat="1" applyFont="1" applyFill="1"/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wana" refreshedDate="41578.635316782405" createdVersion="3" refreshedVersion="3" minRefreshableVersion="3" recordCount="1157">
  <cacheSource type="worksheet">
    <worksheetSource ref="A1:K1158" sheet="Sheet2"/>
  </cacheSource>
  <cacheFields count="11">
    <cacheField name="Serial" numFmtId="0">
      <sharedItems containsSemiMixedTypes="0" containsString="0" containsNumber="1" containsInteger="1" minValue="1" maxValue="1157"/>
    </cacheField>
    <cacheField name="Block" numFmtId="0">
      <sharedItems/>
    </cacheField>
    <cacheField name="Treatment" numFmtId="0">
      <sharedItems/>
    </cacheField>
    <cacheField name="Quadrat" numFmtId="0">
      <sharedItems count="126">
        <s v="B1Ex1t1Q1"/>
        <s v="B1Ex1t1Q2"/>
        <s v="B1Ex1t1Q3"/>
        <s v="B1Ex1t2Q1"/>
        <s v="B1Ex1t2Q2"/>
        <s v="B1Ex1CEx01"/>
        <s v="B1Ex1CEx02"/>
        <s v="B1Cp1t1Q1"/>
        <s v="B1Cp1t1Q2"/>
        <s v="B1Cp1t1Q3"/>
        <s v="B1Cp1t2Q1"/>
        <s v="B1Cp1t2Q2"/>
        <s v="B1En1t1Q1"/>
        <s v="B1En1t1Q2"/>
        <s v="B1En1t1Q3"/>
        <s v="B1En1t2Q1"/>
        <s v="B1En1t2Q2"/>
        <s v="B1Ex2t1Q1"/>
        <s v="B1Ex2t1Q2"/>
        <s v="B1Ex2t1Q3"/>
        <s v="B1Ex2t2Q1"/>
        <s v="B1Ex2t2Q2"/>
        <s v="B1Ex2Cp1t1Q1"/>
        <s v="B1Ex2Cp1t1Q2"/>
        <s v="B1Ex2Cp1t1Q3"/>
        <s v="B1Ex2Cp1t2Q1"/>
        <s v="B1Ex2Cp1t2Q2"/>
        <s v="B1C1t1Q1"/>
        <s v="B1C1t1Q2"/>
        <s v="B1C1t1Q3"/>
        <s v="B1C1t2Q1"/>
        <s v="B1C1t2Q2"/>
        <s v="B2Ex1t1Q1"/>
        <s v="B2Ex1t1Q2"/>
        <s v="B2Ex1t1Q3"/>
        <s v="B2Ex1t2Q1"/>
        <s v="B2Ex1t2Q2"/>
        <s v="B2Ex1CEx01"/>
        <s v="B2Ex1CEx02"/>
        <s v="B2Ex1Cp1t1Q1"/>
        <s v="B2Ex1Cp1t1Q2"/>
        <s v="B2Ex1Cp1t1Q3"/>
        <s v="B2Ex1Cp1t2Q1"/>
        <s v="B2Ex1Cp1t2Q2"/>
        <s v="B2En1t1Q1"/>
        <s v="B2En1t1Q2"/>
        <s v="B2En1t1Q3"/>
        <s v="B2En1t2Q1"/>
        <s v="B2En1t2Q2"/>
        <s v="B2C1t1Q1"/>
        <s v="B2C1t1Q2"/>
        <s v="B2C1t1Q3"/>
        <s v="B2C1t2Q1"/>
        <s v="B2C1t2Q2"/>
        <s v="B2Ex2t1Q1"/>
        <s v="B2Ex2t1Q2"/>
        <s v="B2Ex2t1Q3"/>
        <s v="B2Ex2t2Q1"/>
        <s v="B2Ex2t2Q2"/>
        <s v="B2Ex2Cp1t1Q1"/>
        <s v="B2Ex2Cp1t1Q2"/>
        <s v="B2Ex2Cp1t1Q3"/>
        <s v="B2Ex2Cp1t2Q1"/>
        <s v="B2Ex2Cp1t2Q2"/>
        <s v="B6Ex1t1Q1"/>
        <s v="B6Ex1t1Q2"/>
        <s v="B6Ex1t1Q3"/>
        <s v="B6Ex1t2Q1"/>
        <s v="B6Ex1t2Q2"/>
        <s v="B6Ex1Cp1t1Q1"/>
        <s v="B6Ex1Cp1t1Q2"/>
        <s v="B6Ex1Cp1t1Q3"/>
        <s v="B6Ex1Cp1t2Q1"/>
        <s v="B6Ex1Cp1t2Q2"/>
        <s v="B5Ex1t1Q1"/>
        <s v="B5Ex1t1Q2"/>
        <s v="B5Ex1t1Q3"/>
        <s v="B5Ex1t2Q1"/>
        <s v="B5Ex1t2Q2"/>
        <s v="B5Ex1Cp1t1Q1"/>
        <s v="B5Ex1Cp1t1Q2"/>
        <s v="B5Ex1Cp1t1Q3"/>
        <s v="B5Ex1Cp1t2Q1"/>
        <s v="B5Ex1Cp1t2Q2"/>
        <s v="B4Ex1t1Q1"/>
        <s v="B4Ex1t1Q2"/>
        <s v="B4Ex1t1Q3"/>
        <s v="B4Ex1t2Q1"/>
        <s v="B4Ex1t2Q2"/>
        <s v="B4Ex1Cp1t1Q1"/>
        <s v="B4Ex1Cp1t1Q2"/>
        <s v="B4Ex1Cp1t1Q3"/>
        <s v="B4Ex1Cp1t2Q1"/>
        <s v="B4Ex1Cp1t2Q2"/>
        <s v="B3En1t1Q1"/>
        <s v="B3En1t1Q2"/>
        <s v="B3En1t1Q3"/>
        <s v="B3En1t2Q1"/>
        <s v="B3En1t2Q2"/>
        <s v="B3C1t1Q1"/>
        <s v="B3C1t1Q2"/>
        <s v="B3C1t1Q3"/>
        <s v="B3C1t2Q1"/>
        <s v="B3C1t2Q2"/>
        <s v="B3Ex1t1Q1"/>
        <s v="B3Ex1t1Q2"/>
        <s v="B3Ex1t1Q3"/>
        <s v="B3Ex1t2Q1"/>
        <s v="B3Ex1t2Q2"/>
        <s v="B3Ex1CEx01"/>
        <s v="B3Ex1CEx02"/>
        <s v="B3Ex1Cp1t1Q1"/>
        <s v="B3Ex1Cp1t1Q2"/>
        <s v="B3Ex1Cp1t1Q3"/>
        <s v="B3Ex1Cp1t2Q1"/>
        <s v="B3Ex1Cp1t2Q2"/>
        <s v="B3Ex2t1Q1"/>
        <s v="B3Ex2t1Q2"/>
        <s v="B3Ex2t1Q3"/>
        <s v="B3Ex2t2Q1"/>
        <s v="B3Ex2t2Q2"/>
        <s v="B3Ex2Cp1t1Q1"/>
        <s v="B3Ex2Cp1t1Q2"/>
        <s v="B3Ex2Cp1t1Q3"/>
        <s v="B3Ex2Cp1t2Q1"/>
        <s v="B3Ex2Cp1t2Q2"/>
      </sharedItems>
    </cacheField>
    <cacheField name="Species code" numFmtId="0">
      <sharedItems containsBlank="1" containsMixedTypes="1" containsNumber="1" containsInteger="1" minValue="24" maxValue="62"/>
    </cacheField>
    <cacheField name="Species local name" numFmtId="0">
      <sharedItems containsBlank="1" count="52">
        <m/>
        <s v="Kodhessa calalaqaa"/>
        <s v="Biila"/>
        <s v="Darguu"/>
        <s v="unidentified herb1"/>
        <s v="unidentified herb2"/>
        <s v="unidentified herb3"/>
        <s v="Sedge sp"/>
        <s v="Kodhessa dabbasicha"/>
        <s v="Rosett"/>
        <s v="unidentified herb"/>
        <s v="Migraa"/>
        <s v="Shakkisaa"/>
        <s v="Kalaalaa"/>
        <s v="Qilxxibbee"/>
        <s v="Kodhessa araddicha"/>
        <s v="Hypoestes like"/>
        <s v="unidentified species"/>
        <s v="Qilxxibbee/Darguu"/>
        <s v="Darggu"/>
        <s v="Dargu"/>
        <s v="Micicaa"/>
        <s v="Shakkisaa/Hargaza"/>
        <s v="Ura/Phadha"/>
        <s v="Darguu3"/>
        <s v="Convolvulaceae type"/>
        <s v="Serdo"/>
        <s v="Scrambling herb"/>
        <s v="outside plot"/>
        <s v="Phadha"/>
        <s v="Segemented fruit"/>
        <s v="cylinderical pode"/>
        <s v="Fugi fursa"/>
        <s v="?"/>
        <s v="Laluncha"/>
        <s v="Ingigofera sp."/>
        <s v="flat pode"/>
        <s v="bending fruit"/>
        <s v="Digixa like"/>
        <s v="pod segemented"/>
        <s v="red"/>
        <s v="Commelina2"/>
        <s v="Indigofera flat pod"/>
        <s v="Darguu2"/>
        <s v="Facaatuu/runner"/>
        <s v="Obtuse grass"/>
        <s v="Qenxxalla"/>
        <s v="Sedge"/>
        <s v="Yefrash abeba mesay"/>
        <s v="Bullo"/>
        <s v="Bulee luqaa"/>
        <s v="Shakissa"/>
      </sharedItems>
    </cacheField>
    <cacheField name="Scientific name" numFmtId="0">
      <sharedItems count="76">
        <s v="Digitaria macroblephara (Hack.) Stapf"/>
        <s v="Chrysopogon plumulosus Hochst."/>
        <s v="Triumfetta flavescens Hochst."/>
        <s v="Barleria homoiotricha C B. Clarke"/>
        <s v="Bothriochloa insculpta (Hochst. Ex A. Rich.) A. Camus"/>
        <s v="Heteropogon contortus (L.) Roem. &amp; Schult."/>
        <s v="Dyschoriste radicans Nees"/>
        <s v="Polygala erioptera DC."/>
        <s v="unidentified herb1"/>
        <s v="unidentified herb2"/>
        <s v="unidentified herb3"/>
        <s v="Cyperus bulbosus Vahl"/>
        <s v="Tephrosia sp."/>
        <s v="Polygala sphenoptera Fresen"/>
        <s v="Chamaecrista mimosoides (L.) Greene"/>
        <s v="Rosett"/>
        <s v="unidentified herb"/>
        <s v="Rhynchosia minima (L.) DC."/>
        <s v="Plectranthus punctatus (L.f.) L'Her."/>
        <s v="Sehima nervosum (Rottler) Stapf"/>
        <s v="Cenchrus ciliaris L."/>
        <s v="Ruellia linearibracteolata Lindau"/>
        <s v="Fuerstia africana TCF. Fr. "/>
        <s v="Hypoestes forskaolii (Vahl) R. Br."/>
        <s v="unidentified species"/>
        <s v="Monechma debile (Forssk.) Nees"/>
        <s v="Pentanisia ouranogyne S. Moore"/>
        <s v="indigofera sp."/>
        <s v="Hybanthus enneaspermus (L.) F. Muell."/>
        <s v="Aristida kenyensis Henr."/>
        <s v="Phyllanthus pseudoniruri Muell. Arg."/>
        <s v="Indigofera sp. "/>
        <s v="Lintonia nutans Stapf"/>
        <s v="Phyllanthus maderaspatensis L."/>
        <s v="Abutilon figarianum webb"/>
        <s v="Commelina forskaolii Vahl"/>
        <s v="Chloris virgata Sw."/>
        <s v="Sporobolus pyramidalis P. Beauv."/>
        <s v="Ischaemum afrum (JF. GmeL.) Dandy"/>
        <s v="Acacia mellifera (Vahl) Benth."/>
        <s v="Justicia matammensis (Schweinf) Oliv."/>
        <s v="Convolvulus sp."/>
        <s v="Brachiaria deflexa (Schumach. ) Robyns"/>
        <s v="Cyathula orthacantha (Aschers.) Schin"/>
        <s v="Aerva lanata (L.) Juss. Ex Schultes"/>
        <s v="Cynodon nlemfuensis Vanderyst"/>
        <s v="Corchorus trilocularis L."/>
        <s v="Tetrapogon villosus Desj"/>
        <s v="Eragrostis tremula Hochst. Ex Steud."/>
        <s v="Sida alba L. "/>
        <s v="Scrambling herb"/>
        <s v="Panicum porphyrrhizos Steud."/>
        <s v="Vigna sp."/>
        <s v="Dichrostachys cinerea Wight et Arn"/>
        <s v="Hyperhenia sp."/>
        <s v="Indigofera non flat pod"/>
        <s v="Setaria incrassata (Hochst.) Wild"/>
        <s v="Segemented fruit"/>
        <s v="Indigofera cylinderical pode"/>
        <s v="Themeda triandra Forssk."/>
        <s v="Ximenia americana L."/>
        <s v="Solanum sp."/>
        <s v="Alysicarpus glumaceus (Vahl) DC."/>
        <s v="Flueggea virosa (Wild.) Voigt"/>
        <s v="Thunbergia ruspolii Lindau"/>
        <s v="Crotolaria sp."/>
        <s v="Ingigofera sp."/>
        <s v="Vigna membranaceae A. Rich."/>
        <s v="bending fruit"/>
        <s v="Oxygonum sinuatum (Meisn.) Dammer"/>
        <s v="Commelina schweinfurthii C.B. Clarke"/>
        <s v="Digixa like"/>
        <s v="pod segemented"/>
        <s v="Commicarpus pedunculosus (A. Rich.) Cufod."/>
        <s v="Portulaca quadrifida L."/>
        <s v="Indigogera sp. "/>
      </sharedItems>
    </cacheField>
    <cacheField name="FG" numFmtId="0">
      <sharedItems/>
    </cacheField>
    <cacheField name="Family" numFmtId="0">
      <sharedItems containsBlank="1"/>
    </cacheField>
    <cacheField name="% cover 2012" numFmtId="0">
      <sharedItems containsSemiMixedTypes="0" containsString="0" containsNumber="1" minValue="0" maxValue="95"/>
    </cacheField>
    <cacheField name="% cover2013" numFmtId="0">
      <sharedItems containsSemiMixedTypes="0" containsString="0" containsNumber="1" minValue="0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7">
  <r>
    <n v="1"/>
    <s v="B1"/>
    <s v="B1Ex1"/>
    <x v="0"/>
    <s v="004"/>
    <x v="0"/>
    <x v="0"/>
    <s v="G"/>
    <s v="Poaceae"/>
    <n v="20"/>
    <n v="20"/>
  </r>
  <r>
    <n v="2"/>
    <s v="B1"/>
    <s v="B1Ex1"/>
    <x v="0"/>
    <s v="002"/>
    <x v="1"/>
    <x v="1"/>
    <s v="G"/>
    <s v="Poaceae"/>
    <n v="15"/>
    <n v="40"/>
  </r>
  <r>
    <n v="3"/>
    <s v="B1"/>
    <s v="B1Ex1"/>
    <x v="0"/>
    <s v="008"/>
    <x v="0"/>
    <x v="2"/>
    <s v="DS"/>
    <s v="Tiliaceae"/>
    <n v="5"/>
    <n v="5"/>
  </r>
  <r>
    <n v="4"/>
    <s v="B1"/>
    <s v="B1Ex1"/>
    <x v="0"/>
    <s v="007"/>
    <x v="0"/>
    <x v="3"/>
    <s v="DS"/>
    <s v="Acanthaceae"/>
    <n v="7"/>
    <n v="5"/>
  </r>
  <r>
    <n v="5"/>
    <s v="B1"/>
    <s v="B1Ex1"/>
    <x v="0"/>
    <s v="001"/>
    <x v="0"/>
    <x v="4"/>
    <s v="G"/>
    <s v="Poaceae"/>
    <n v="5"/>
    <n v="15"/>
  </r>
  <r>
    <n v="6"/>
    <s v="B1"/>
    <s v="B1Ex1"/>
    <x v="0"/>
    <s v="011"/>
    <x v="2"/>
    <x v="5"/>
    <s v="G"/>
    <s v="Poaceae"/>
    <n v="5"/>
    <n v="5"/>
  </r>
  <r>
    <n v="7"/>
    <s v="B1"/>
    <s v="B1Ex1"/>
    <x v="0"/>
    <s v="009"/>
    <x v="3"/>
    <x v="6"/>
    <s v="H"/>
    <s v="Acanthaceae"/>
    <n v="0.5"/>
    <n v="5"/>
  </r>
  <r>
    <n v="8"/>
    <s v="B1"/>
    <s v="B1Ex1"/>
    <x v="0"/>
    <s v="017"/>
    <x v="0"/>
    <x v="7"/>
    <s v="H"/>
    <s v="Polygalaceae"/>
    <n v="0.5"/>
    <n v="0"/>
  </r>
  <r>
    <n v="9"/>
    <s v="B1"/>
    <s v="B1Ex1"/>
    <x v="0"/>
    <m/>
    <x v="4"/>
    <x v="8"/>
    <s v="H"/>
    <m/>
    <n v="0.5"/>
    <n v="0.5"/>
  </r>
  <r>
    <n v="10"/>
    <s v="B1"/>
    <s v="B1Ex1"/>
    <x v="0"/>
    <m/>
    <x v="5"/>
    <x v="9"/>
    <s v="H"/>
    <m/>
    <n v="0.5"/>
    <n v="0.5"/>
  </r>
  <r>
    <n v="11"/>
    <s v="B1"/>
    <s v="B1Ex1"/>
    <x v="0"/>
    <m/>
    <x v="6"/>
    <x v="10"/>
    <s v="H"/>
    <m/>
    <n v="0.5"/>
    <n v="0.5"/>
  </r>
  <r>
    <n v="12"/>
    <s v="B1"/>
    <s v="B1Ex1"/>
    <x v="0"/>
    <m/>
    <x v="7"/>
    <x v="11"/>
    <s v="Cy"/>
    <s v="Cyperaceae"/>
    <n v="1"/>
    <n v="0"/>
  </r>
  <r>
    <n v="13"/>
    <s v="B1"/>
    <s v="B1Ex1"/>
    <x v="0"/>
    <m/>
    <x v="0"/>
    <x v="12"/>
    <s v="DS"/>
    <s v="Fabaceae"/>
    <n v="0"/>
    <n v="0.5"/>
  </r>
  <r>
    <n v="14"/>
    <s v="B1"/>
    <s v="B1Ex1"/>
    <x v="1"/>
    <s v="004"/>
    <x v="0"/>
    <x v="0"/>
    <s v="G"/>
    <s v="Poaceae"/>
    <n v="10"/>
    <n v="5"/>
  </r>
  <r>
    <n v="15"/>
    <s v="B1"/>
    <s v="B1Ex1"/>
    <x v="1"/>
    <s v="002"/>
    <x v="1"/>
    <x v="1"/>
    <s v="G"/>
    <s v="Poaceae"/>
    <n v="60"/>
    <n v="65"/>
  </r>
  <r>
    <n v="16"/>
    <s v="B1"/>
    <s v="B1Ex1"/>
    <x v="1"/>
    <s v="011"/>
    <x v="2"/>
    <x v="5"/>
    <s v="G"/>
    <s v="Poaceae"/>
    <n v="15"/>
    <n v="5"/>
  </r>
  <r>
    <n v="17"/>
    <s v="B1"/>
    <s v="B1Ex1"/>
    <x v="1"/>
    <s v="001"/>
    <x v="8"/>
    <x v="4"/>
    <s v="G"/>
    <s v="Poaceae"/>
    <n v="0"/>
    <n v="5"/>
  </r>
  <r>
    <n v="18"/>
    <s v="B1"/>
    <s v="B1Ex1"/>
    <x v="1"/>
    <s v="006"/>
    <x v="0"/>
    <x v="13"/>
    <s v="H"/>
    <s v="Polygalaceae"/>
    <n v="0"/>
    <n v="0.5"/>
  </r>
  <r>
    <n v="19"/>
    <s v="B1"/>
    <s v="B1Ex1"/>
    <x v="1"/>
    <s v="023"/>
    <x v="0"/>
    <x v="14"/>
    <s v="H"/>
    <s v="Fabaceae"/>
    <n v="0"/>
    <n v="0.5"/>
  </r>
  <r>
    <n v="20"/>
    <s v="B1"/>
    <s v="B1Ex1"/>
    <x v="1"/>
    <s v="009"/>
    <x v="0"/>
    <x v="6"/>
    <s v="H"/>
    <s v="Acanthaceae"/>
    <n v="0"/>
    <n v="5"/>
  </r>
  <r>
    <n v="21"/>
    <s v="B1"/>
    <s v="B1Ex1"/>
    <x v="1"/>
    <m/>
    <x v="9"/>
    <x v="15"/>
    <s v="H"/>
    <m/>
    <n v="0"/>
    <n v="0.5"/>
  </r>
  <r>
    <n v="22"/>
    <s v="B1"/>
    <s v="B1Ex1"/>
    <x v="1"/>
    <m/>
    <x v="10"/>
    <x v="16"/>
    <s v="H"/>
    <m/>
    <n v="0"/>
    <n v="0.5"/>
  </r>
  <r>
    <n v="23"/>
    <s v="B1"/>
    <s v="B1Ex1"/>
    <x v="2"/>
    <s v="011"/>
    <x v="2"/>
    <x v="5"/>
    <s v="G"/>
    <s v="Poaceae"/>
    <n v="55"/>
    <n v="50"/>
  </r>
  <r>
    <n v="24"/>
    <s v="B1"/>
    <s v="B1Ex1"/>
    <x v="2"/>
    <s v="002"/>
    <x v="1"/>
    <x v="1"/>
    <s v="G"/>
    <s v="Poaceae"/>
    <n v="10"/>
    <n v="15"/>
  </r>
  <r>
    <n v="25"/>
    <s v="B1"/>
    <s v="B1Ex1"/>
    <x v="2"/>
    <s v="006"/>
    <x v="0"/>
    <x v="13"/>
    <s v="H"/>
    <s v="Polygalaceae"/>
    <n v="10"/>
    <n v="5"/>
  </r>
  <r>
    <n v="26"/>
    <s v="B1"/>
    <s v="B1Ex1"/>
    <x v="2"/>
    <s v="014"/>
    <x v="0"/>
    <x v="17"/>
    <s v="C"/>
    <s v="Fabaceae"/>
    <n v="10"/>
    <n v="5"/>
  </r>
  <r>
    <n v="27"/>
    <s v="B1"/>
    <s v="B1Ex1"/>
    <x v="2"/>
    <s v="017"/>
    <x v="0"/>
    <x v="7"/>
    <s v="H"/>
    <s v="Polygalaceae"/>
    <n v="0.5"/>
    <n v="0"/>
  </r>
  <r>
    <n v="28"/>
    <s v="B1"/>
    <s v="B1Ex1"/>
    <x v="2"/>
    <m/>
    <x v="9"/>
    <x v="15"/>
    <s v="H"/>
    <m/>
    <n v="0.5"/>
    <n v="0.5"/>
  </r>
  <r>
    <n v="29"/>
    <s v="B1"/>
    <s v="B1Ex1"/>
    <x v="2"/>
    <s v="016"/>
    <x v="10"/>
    <x v="16"/>
    <s v="H"/>
    <m/>
    <n v="1"/>
    <n v="0"/>
  </r>
  <r>
    <n v="30"/>
    <s v="B1"/>
    <s v="B1Ex1"/>
    <x v="2"/>
    <s v="001"/>
    <x v="8"/>
    <x v="4"/>
    <s v="G"/>
    <s v="Poaceae"/>
    <n v="0"/>
    <n v="10"/>
  </r>
  <r>
    <n v="31"/>
    <s v="B1"/>
    <s v="B1Ex1"/>
    <x v="2"/>
    <s v="035"/>
    <x v="0"/>
    <x v="18"/>
    <s v="H"/>
    <s v="Lamiaceae"/>
    <n v="0"/>
    <n v="0.5"/>
  </r>
  <r>
    <n v="32"/>
    <s v="B1"/>
    <s v="B1Ex1"/>
    <x v="3"/>
    <s v="002"/>
    <x v="1"/>
    <x v="1"/>
    <s v="G"/>
    <s v="Poaceae"/>
    <n v="30"/>
    <n v="30"/>
  </r>
  <r>
    <n v="33"/>
    <s v="B1"/>
    <s v="B1Ex1"/>
    <x v="3"/>
    <s v="008"/>
    <x v="11"/>
    <x v="2"/>
    <s v="DS"/>
    <s v="Tiliaceae"/>
    <n v="10"/>
    <n v="8"/>
  </r>
  <r>
    <n v="34"/>
    <s v="B1"/>
    <s v="B1Ex1"/>
    <x v="3"/>
    <s v="009"/>
    <x v="3"/>
    <x v="6"/>
    <s v="H"/>
    <s v="Acanthaceae"/>
    <n v="1"/>
    <n v="0"/>
  </r>
  <r>
    <n v="35"/>
    <s v="B1"/>
    <s v="B1Ex1"/>
    <x v="3"/>
    <s v="011"/>
    <x v="2"/>
    <x v="5"/>
    <s v="G"/>
    <s v="Poaceae"/>
    <n v="10"/>
    <n v="20"/>
  </r>
  <r>
    <n v="36"/>
    <s v="B1"/>
    <s v="B1Ex1"/>
    <x v="3"/>
    <s v="001"/>
    <x v="8"/>
    <x v="4"/>
    <s v="G"/>
    <s v="Poaceae"/>
    <n v="60"/>
    <n v="10"/>
  </r>
  <r>
    <n v="37"/>
    <s v="B1"/>
    <s v="B1Ex1"/>
    <x v="3"/>
    <n v="24"/>
    <x v="10"/>
    <x v="12"/>
    <s v="DS"/>
    <s v="Fabaceae"/>
    <n v="0.5"/>
    <n v="0.5"/>
  </r>
  <r>
    <n v="38"/>
    <s v="B1"/>
    <s v="B1Ex1"/>
    <x v="3"/>
    <s v="032"/>
    <x v="12"/>
    <x v="19"/>
    <s v="G"/>
    <s v="Poaceae"/>
    <n v="0.5"/>
    <n v="0.5"/>
  </r>
  <r>
    <n v="39"/>
    <s v="B1"/>
    <s v="B1Ex1"/>
    <x v="3"/>
    <s v="006"/>
    <x v="0"/>
    <x v="13"/>
    <s v="H"/>
    <s v="Polygalaceae"/>
    <n v="1"/>
    <n v="0"/>
  </r>
  <r>
    <n v="40"/>
    <s v="B1"/>
    <s v="B1Ex1"/>
    <x v="3"/>
    <s v="009"/>
    <x v="3"/>
    <x v="6"/>
    <s v="H"/>
    <s v="Acanthaceae"/>
    <n v="1"/>
    <n v="1"/>
  </r>
  <r>
    <n v="41"/>
    <s v="B1"/>
    <s v="B1Ex1"/>
    <x v="3"/>
    <s v="017"/>
    <x v="0"/>
    <x v="7"/>
    <s v="H"/>
    <s v="Polygalaceae"/>
    <n v="1"/>
    <n v="0"/>
  </r>
  <r>
    <n v="42"/>
    <s v="B1"/>
    <s v="B1Ex1"/>
    <x v="3"/>
    <s v="014"/>
    <x v="13"/>
    <x v="17"/>
    <s v="C"/>
    <s v="Fabaceae"/>
    <n v="1"/>
    <n v="1"/>
  </r>
  <r>
    <n v="43"/>
    <s v="B1"/>
    <s v="B1Ex1"/>
    <x v="3"/>
    <s v="023"/>
    <x v="0"/>
    <x v="14"/>
    <s v="H"/>
    <s v="Fabaceae"/>
    <n v="0"/>
    <n v="1"/>
  </r>
  <r>
    <n v="44"/>
    <s v="B1"/>
    <s v="B1Ex1"/>
    <x v="3"/>
    <m/>
    <x v="9"/>
    <x v="15"/>
    <s v="H"/>
    <m/>
    <n v="0"/>
    <n v="1"/>
  </r>
  <r>
    <n v="45"/>
    <s v="B1"/>
    <s v="B1Ex1"/>
    <x v="4"/>
    <s v="002"/>
    <x v="1"/>
    <x v="1"/>
    <s v="G"/>
    <s v="Poaceae"/>
    <n v="10"/>
    <n v="30"/>
  </r>
  <r>
    <n v="46"/>
    <s v="B1"/>
    <s v="B1Ex1"/>
    <x v="4"/>
    <s v="011"/>
    <x v="2"/>
    <x v="5"/>
    <s v="G"/>
    <s v="Poaceae"/>
    <n v="65"/>
    <n v="35"/>
  </r>
  <r>
    <n v="47"/>
    <s v="B1"/>
    <s v="B1Ex1"/>
    <x v="4"/>
    <s v="001"/>
    <x v="8"/>
    <x v="4"/>
    <s v="G"/>
    <s v="Poaceae"/>
    <n v="10"/>
    <n v="15"/>
  </r>
  <r>
    <n v="48"/>
    <s v="B1"/>
    <s v="B1Ex1"/>
    <x v="4"/>
    <s v="007"/>
    <x v="14"/>
    <x v="3"/>
    <s v="DS"/>
    <s v="Acanthaceae"/>
    <n v="2"/>
    <n v="5"/>
  </r>
  <r>
    <n v="49"/>
    <s v="B1"/>
    <s v="B1Ex1"/>
    <x v="4"/>
    <s v="006"/>
    <x v="0"/>
    <x v="13"/>
    <s v="H"/>
    <s v="Polygalaceae"/>
    <n v="1"/>
    <n v="5"/>
  </r>
  <r>
    <n v="50"/>
    <s v="B1"/>
    <s v="B1Ex1"/>
    <x v="4"/>
    <s v="008"/>
    <x v="0"/>
    <x v="2"/>
    <s v="DS"/>
    <s v="Tiliaceae"/>
    <n v="0.5"/>
    <n v="0"/>
  </r>
  <r>
    <n v="51"/>
    <s v="B1"/>
    <s v="B1Ex1"/>
    <x v="4"/>
    <s v="017"/>
    <x v="0"/>
    <x v="7"/>
    <s v="H"/>
    <s v="Polygalaceae"/>
    <n v="1"/>
    <n v="0"/>
  </r>
  <r>
    <n v="52"/>
    <s v="B1"/>
    <s v="B1Ex1"/>
    <x v="4"/>
    <m/>
    <x v="7"/>
    <x v="11"/>
    <s v="Cy"/>
    <s v="Cyperaceae"/>
    <n v="1"/>
    <n v="0"/>
  </r>
  <r>
    <n v="53"/>
    <s v="B1"/>
    <s v="B1Ex1"/>
    <x v="4"/>
    <s v="018"/>
    <x v="15"/>
    <x v="20"/>
    <s v="G"/>
    <s v="Poaceae"/>
    <n v="5"/>
    <n v="5"/>
  </r>
  <r>
    <n v="54"/>
    <s v="B1"/>
    <s v="B1Ex1"/>
    <x v="4"/>
    <s v="009"/>
    <x v="0"/>
    <x v="6"/>
    <s v="H"/>
    <s v="Acanthaceae"/>
    <n v="0"/>
    <n v="0.5"/>
  </r>
  <r>
    <n v="55"/>
    <s v="B1"/>
    <s v="B1Ex1"/>
    <x v="4"/>
    <s v="014"/>
    <x v="13"/>
    <x v="17"/>
    <s v="C"/>
    <s v="Fabaceae"/>
    <n v="0"/>
    <n v="1"/>
  </r>
  <r>
    <n v="56"/>
    <s v="B1"/>
    <s v="B1Ex1"/>
    <x v="5"/>
    <s v="002"/>
    <x v="1"/>
    <x v="1"/>
    <s v="G"/>
    <s v="Poaceae"/>
    <n v="65"/>
    <n v="45"/>
  </r>
  <r>
    <n v="57"/>
    <s v="B1"/>
    <s v="B1Ex1"/>
    <x v="5"/>
    <s v="007"/>
    <x v="3"/>
    <x v="3"/>
    <s v="DS"/>
    <s v="Acanthaceae"/>
    <n v="1"/>
    <n v="1"/>
  </r>
  <r>
    <n v="58"/>
    <s v="B1"/>
    <s v="B1Ex1"/>
    <x v="5"/>
    <s v="019"/>
    <x v="0"/>
    <x v="21"/>
    <s v="H"/>
    <s v="Acanthaceae"/>
    <n v="1"/>
    <n v="0"/>
  </r>
  <r>
    <n v="59"/>
    <s v="B1"/>
    <s v="B1Ex1"/>
    <x v="5"/>
    <s v="001"/>
    <x v="8"/>
    <x v="4"/>
    <s v="G"/>
    <s v="Poaceae"/>
    <n v="40"/>
    <n v="10"/>
  </r>
  <r>
    <n v="60"/>
    <s v="B1"/>
    <s v="B1Ex1"/>
    <x v="5"/>
    <s v="006"/>
    <x v="0"/>
    <x v="13"/>
    <s v="H"/>
    <s v="Polygalaceae"/>
    <n v="1"/>
    <n v="0.5"/>
  </r>
  <r>
    <n v="61"/>
    <s v="B1"/>
    <s v="B1Ex1"/>
    <x v="5"/>
    <s v="017"/>
    <x v="0"/>
    <x v="7"/>
    <s v="H"/>
    <s v="Polygalaceae"/>
    <n v="1"/>
    <n v="0.5"/>
  </r>
  <r>
    <n v="62"/>
    <s v="B1"/>
    <s v="B1Ex1"/>
    <x v="5"/>
    <s v="011"/>
    <x v="2"/>
    <x v="5"/>
    <s v="G"/>
    <s v="Poaceae"/>
    <n v="10"/>
    <n v="5"/>
  </r>
  <r>
    <n v="63"/>
    <s v="B1"/>
    <s v="B1Ex1"/>
    <x v="5"/>
    <s v="013"/>
    <x v="0"/>
    <x v="22"/>
    <s v="H"/>
    <s v="Lamiaceae"/>
    <n v="0.5"/>
    <n v="0.5"/>
  </r>
  <r>
    <n v="64"/>
    <s v="B1"/>
    <s v="B1Ex1"/>
    <x v="5"/>
    <s v="020"/>
    <x v="16"/>
    <x v="23"/>
    <s v="H"/>
    <s v="Acanthaceae"/>
    <n v="0.5"/>
    <n v="0"/>
  </r>
  <r>
    <n v="65"/>
    <s v="B1"/>
    <s v="B1Ex1"/>
    <x v="5"/>
    <s v="014"/>
    <x v="13"/>
    <x v="17"/>
    <s v="C"/>
    <s v="Fabaceae"/>
    <n v="0"/>
    <n v="5"/>
  </r>
  <r>
    <n v="66"/>
    <s v="B1"/>
    <s v="B1Ex1"/>
    <x v="5"/>
    <m/>
    <x v="17"/>
    <x v="24"/>
    <s v="H"/>
    <m/>
    <n v="0"/>
    <n v="0"/>
  </r>
  <r>
    <n v="67"/>
    <s v="B1"/>
    <s v="B1Ex1"/>
    <x v="5"/>
    <s v="026"/>
    <x v="0"/>
    <x v="25"/>
    <s v="H"/>
    <s v="Acanthaceae"/>
    <n v="0.5"/>
    <n v="0"/>
  </r>
  <r>
    <n v="68"/>
    <s v="B1"/>
    <s v="B1Ex1"/>
    <x v="5"/>
    <s v="007"/>
    <x v="3"/>
    <x v="3"/>
    <s v="DS"/>
    <s v="Acanthaceae"/>
    <n v="0"/>
    <n v="1"/>
  </r>
  <r>
    <n v="69"/>
    <s v="B1"/>
    <s v="B1Ex1"/>
    <x v="5"/>
    <s v="023"/>
    <x v="0"/>
    <x v="14"/>
    <s v="H"/>
    <s v="Fabaceae"/>
    <n v="0"/>
    <n v="1"/>
  </r>
  <r>
    <n v="70"/>
    <s v="B1"/>
    <s v="B1Ex1"/>
    <x v="5"/>
    <m/>
    <x v="9"/>
    <x v="15"/>
    <s v="H"/>
    <m/>
    <n v="0"/>
    <n v="1"/>
  </r>
  <r>
    <n v="71"/>
    <s v="B1"/>
    <s v="B1Ex1"/>
    <x v="6"/>
    <s v="004"/>
    <x v="0"/>
    <x v="0"/>
    <s v="G"/>
    <s v="Poaceae"/>
    <n v="20"/>
    <n v="5"/>
  </r>
  <r>
    <n v="72"/>
    <s v="B1"/>
    <s v="B1Ex1"/>
    <x v="6"/>
    <s v="011"/>
    <x v="2"/>
    <x v="5"/>
    <s v="G"/>
    <s v="Poaceae"/>
    <n v="5"/>
    <n v="25"/>
  </r>
  <r>
    <n v="73"/>
    <s v="B1"/>
    <s v="B1Ex1"/>
    <x v="6"/>
    <s v="002"/>
    <x v="1"/>
    <x v="1"/>
    <s v="G"/>
    <s v="Poaceae"/>
    <n v="10"/>
    <n v="15"/>
  </r>
  <r>
    <n v="74"/>
    <s v="B1"/>
    <s v="B1Ex1"/>
    <x v="6"/>
    <s v="013"/>
    <x v="0"/>
    <x v="22"/>
    <s v="H"/>
    <s v="Lamiaceae"/>
    <n v="1"/>
    <n v="0"/>
  </r>
  <r>
    <n v="75"/>
    <s v="B1"/>
    <s v="B1Ex1"/>
    <x v="6"/>
    <s v="017"/>
    <x v="0"/>
    <x v="7"/>
    <s v="H"/>
    <s v="Polygalaceae"/>
    <n v="1"/>
    <n v="1"/>
  </r>
  <r>
    <n v="76"/>
    <s v="B1"/>
    <s v="B1Ex1"/>
    <x v="6"/>
    <s v="001"/>
    <x v="8"/>
    <x v="4"/>
    <s v="G"/>
    <s v="Poaceae"/>
    <n v="15"/>
    <n v="15"/>
  </r>
  <r>
    <n v="77"/>
    <s v="B1"/>
    <s v="B1Ex1"/>
    <x v="6"/>
    <s v="008"/>
    <x v="0"/>
    <x v="2"/>
    <s v="DS"/>
    <s v="Tiliaceae"/>
    <n v="3"/>
    <n v="1"/>
  </r>
  <r>
    <n v="78"/>
    <s v="B1"/>
    <s v="B1Ex1"/>
    <x v="6"/>
    <s v="014"/>
    <x v="13"/>
    <x v="17"/>
    <s v="C"/>
    <s v="Fabaceae"/>
    <n v="1"/>
    <n v="1"/>
  </r>
  <r>
    <n v="79"/>
    <s v="B1"/>
    <s v="B1Ex1"/>
    <x v="6"/>
    <s v="006"/>
    <x v="0"/>
    <x v="13"/>
    <s v="H"/>
    <s v="Polygalaceae"/>
    <n v="0"/>
    <n v="0.5"/>
  </r>
  <r>
    <n v="80"/>
    <s v="B1"/>
    <s v="B1Cp1"/>
    <x v="7"/>
    <s v="002"/>
    <x v="1"/>
    <x v="1"/>
    <s v="G"/>
    <s v="Poaceae"/>
    <n v="25"/>
    <n v="35"/>
  </r>
  <r>
    <n v="81"/>
    <s v="B1"/>
    <s v="B1Cp1"/>
    <x v="7"/>
    <s v="001"/>
    <x v="8"/>
    <x v="4"/>
    <s v="G"/>
    <s v="Poaceae"/>
    <n v="35"/>
    <n v="45"/>
  </r>
  <r>
    <n v="82"/>
    <s v="B1"/>
    <s v="B1Cp1"/>
    <x v="7"/>
    <s v="026"/>
    <x v="0"/>
    <x v="25"/>
    <s v="H"/>
    <s v="Acanthaceae"/>
    <n v="0.5"/>
    <n v="0"/>
  </r>
  <r>
    <n v="83"/>
    <s v="B1"/>
    <s v="B1Cp1"/>
    <x v="7"/>
    <s v="017"/>
    <x v="0"/>
    <x v="7"/>
    <s v="H"/>
    <s v="Polygalaceae"/>
    <n v="1"/>
    <n v="1"/>
  </r>
  <r>
    <n v="84"/>
    <s v="B1"/>
    <s v="B1Cp1"/>
    <x v="7"/>
    <s v="004"/>
    <x v="0"/>
    <x v="0"/>
    <s v="G"/>
    <s v="Poaceae"/>
    <n v="5"/>
    <n v="5"/>
  </r>
  <r>
    <n v="85"/>
    <s v="B1"/>
    <s v="B1Cp1"/>
    <x v="7"/>
    <s v="007"/>
    <x v="3"/>
    <x v="3"/>
    <s v="DS"/>
    <s v="Acanthaceae"/>
    <n v="1"/>
    <n v="1"/>
  </r>
  <r>
    <n v="86"/>
    <s v="B1"/>
    <s v="B1Cp1"/>
    <x v="7"/>
    <s v="018"/>
    <x v="15"/>
    <x v="20"/>
    <s v="G"/>
    <s v="Poaceae"/>
    <n v="1"/>
    <n v="0"/>
  </r>
  <r>
    <n v="87"/>
    <s v="B1"/>
    <s v="B1Cp1"/>
    <x v="7"/>
    <m/>
    <x v="7"/>
    <x v="11"/>
    <s v="Cy"/>
    <s v="Cyperaceae"/>
    <n v="1"/>
    <n v="1"/>
  </r>
  <r>
    <n v="88"/>
    <s v="B1"/>
    <s v="B1Cp1"/>
    <x v="7"/>
    <s v="011"/>
    <x v="2"/>
    <x v="5"/>
    <s v="G"/>
    <s v="Poaceae"/>
    <n v="1"/>
    <n v="0"/>
  </r>
  <r>
    <n v="89"/>
    <s v="B1"/>
    <s v="B1Cp1"/>
    <x v="7"/>
    <s v="009"/>
    <x v="0"/>
    <x v="6"/>
    <s v="H"/>
    <s v="Acanthaceae"/>
    <n v="0"/>
    <n v="1"/>
  </r>
  <r>
    <n v="90"/>
    <s v="B1"/>
    <s v="B1Cp1"/>
    <x v="7"/>
    <m/>
    <x v="9"/>
    <x v="15"/>
    <s v="H"/>
    <m/>
    <n v="0"/>
    <n v="0.5"/>
  </r>
  <r>
    <n v="91"/>
    <s v="B1"/>
    <s v="B1Cp1"/>
    <x v="8"/>
    <s v="001"/>
    <x v="8"/>
    <x v="4"/>
    <s v="G"/>
    <s v="Poaceae"/>
    <n v="1"/>
    <n v="5"/>
  </r>
  <r>
    <n v="92"/>
    <s v="B1"/>
    <s v="B1Cp1"/>
    <x v="8"/>
    <s v="002"/>
    <x v="1"/>
    <x v="1"/>
    <s v="G"/>
    <s v="Poaceae"/>
    <n v="35"/>
    <n v="25"/>
  </r>
  <r>
    <n v="93"/>
    <s v="B1"/>
    <s v="B1Cp1"/>
    <x v="8"/>
    <s v="007"/>
    <x v="3"/>
    <x v="3"/>
    <s v="DS"/>
    <s v="Acanthaceae"/>
    <n v="5"/>
    <n v="5"/>
  </r>
  <r>
    <n v="94"/>
    <s v="B1"/>
    <s v="B1Cp1"/>
    <x v="8"/>
    <m/>
    <x v="17"/>
    <x v="24"/>
    <s v="H"/>
    <m/>
    <n v="0.5"/>
    <n v="0"/>
  </r>
  <r>
    <n v="95"/>
    <s v="B1"/>
    <s v="B1Cp1"/>
    <x v="8"/>
    <s v="032"/>
    <x v="0"/>
    <x v="19"/>
    <s v="G"/>
    <s v="Poaceae"/>
    <n v="0"/>
    <n v="5"/>
  </r>
  <r>
    <n v="96"/>
    <s v="B1"/>
    <s v="B1Cp1"/>
    <x v="8"/>
    <s v="052"/>
    <x v="0"/>
    <x v="26"/>
    <s v="H"/>
    <s v="Rubiaceae"/>
    <n v="0"/>
    <n v="0.5"/>
  </r>
  <r>
    <n v="97"/>
    <s v="B1"/>
    <s v="B1Cp1"/>
    <x v="9"/>
    <s v="002"/>
    <x v="1"/>
    <x v="1"/>
    <s v="G"/>
    <s v="Poaceae"/>
    <n v="30"/>
    <n v="30"/>
  </r>
  <r>
    <n v="98"/>
    <s v="B1"/>
    <s v="B1Cp1"/>
    <x v="9"/>
    <s v="006"/>
    <x v="0"/>
    <x v="13"/>
    <s v="H"/>
    <s v="Polygalaceae"/>
    <n v="1"/>
    <n v="1"/>
  </r>
  <r>
    <n v="99"/>
    <s v="B1"/>
    <s v="B1Cp1"/>
    <x v="9"/>
    <s v="023"/>
    <x v="0"/>
    <x v="14"/>
    <s v="H"/>
    <s v="Fabaceae"/>
    <n v="1"/>
    <n v="1"/>
  </r>
  <r>
    <n v="100"/>
    <s v="B1"/>
    <s v="B1Cp1"/>
    <x v="9"/>
    <s v="007"/>
    <x v="18"/>
    <x v="3"/>
    <s v="DS"/>
    <s v="Acanthaceae"/>
    <n v="1"/>
    <n v="1"/>
  </r>
  <r>
    <n v="101"/>
    <s v="B1"/>
    <s v="B1Cp1"/>
    <x v="9"/>
    <s v="026"/>
    <x v="0"/>
    <x v="25"/>
    <s v="H"/>
    <s v="Acanthaceae"/>
    <n v="0.5"/>
    <n v="0"/>
  </r>
  <r>
    <n v="102"/>
    <s v="B1"/>
    <s v="B1Cp1"/>
    <x v="9"/>
    <s v="004"/>
    <x v="0"/>
    <x v="0"/>
    <s v="G"/>
    <s v="Poaceae"/>
    <n v="10"/>
    <n v="5"/>
  </r>
  <r>
    <n v="103"/>
    <s v="B1"/>
    <s v="B1Cp1"/>
    <x v="9"/>
    <s v="001"/>
    <x v="8"/>
    <x v="4"/>
    <s v="G"/>
    <s v="Poaceae"/>
    <n v="25"/>
    <n v="22"/>
  </r>
  <r>
    <n v="104"/>
    <s v="B1"/>
    <s v="B1Cp1"/>
    <x v="9"/>
    <s v="014"/>
    <x v="13"/>
    <x v="17"/>
    <s v="C"/>
    <s v="Fabaceae"/>
    <n v="1"/>
    <n v="1"/>
  </r>
  <r>
    <n v="105"/>
    <s v="B1"/>
    <s v="B1Cp1"/>
    <x v="9"/>
    <s v="017"/>
    <x v="0"/>
    <x v="7"/>
    <s v="H"/>
    <s v="Polygalaceae"/>
    <n v="0.5"/>
    <n v="0"/>
  </r>
  <r>
    <n v="106"/>
    <s v="B1"/>
    <s v="B1Cp1"/>
    <x v="9"/>
    <m/>
    <x v="0"/>
    <x v="27"/>
    <s v="DS"/>
    <s v="Fabaceae"/>
    <n v="0"/>
    <n v="1"/>
  </r>
  <r>
    <n v="107"/>
    <s v="B1"/>
    <s v="B1Cp1"/>
    <x v="9"/>
    <s v="013"/>
    <x v="0"/>
    <x v="22"/>
    <s v="H"/>
    <s v="Lamiaceae"/>
    <n v="0"/>
    <n v="1"/>
  </r>
  <r>
    <n v="108"/>
    <s v="B1"/>
    <s v="B1Cp1"/>
    <x v="9"/>
    <s v="052"/>
    <x v="0"/>
    <x v="26"/>
    <s v="H"/>
    <s v="Rubiaceae"/>
    <n v="0"/>
    <n v="1"/>
  </r>
  <r>
    <n v="109"/>
    <s v="B1"/>
    <s v="B1Cp1"/>
    <x v="10"/>
    <s v="002"/>
    <x v="1"/>
    <x v="1"/>
    <s v="G"/>
    <s v="Poaceae"/>
    <n v="5"/>
    <n v="20"/>
  </r>
  <r>
    <n v="110"/>
    <s v="B1"/>
    <s v="B1Cp1"/>
    <x v="10"/>
    <s v="007"/>
    <x v="18"/>
    <x v="3"/>
    <s v="DS"/>
    <s v="Acanthaceae"/>
    <n v="1"/>
    <n v="1"/>
  </r>
  <r>
    <n v="111"/>
    <s v="B1"/>
    <s v="B1Cp1"/>
    <x v="10"/>
    <s v="001"/>
    <x v="8"/>
    <x v="4"/>
    <s v="G"/>
    <s v="Poaceae"/>
    <n v="80"/>
    <n v="30"/>
  </r>
  <r>
    <n v="112"/>
    <s v="B1"/>
    <s v="B1Cp1"/>
    <x v="10"/>
    <s v="004"/>
    <x v="0"/>
    <x v="0"/>
    <s v="G"/>
    <s v="Poaceae"/>
    <n v="1"/>
    <n v="1"/>
  </r>
  <r>
    <n v="113"/>
    <s v="B1"/>
    <s v="B1Cp1"/>
    <x v="10"/>
    <s v="006"/>
    <x v="0"/>
    <x v="13"/>
    <s v="H"/>
    <s v="Polygalaceae"/>
    <n v="1"/>
    <n v="1"/>
  </r>
  <r>
    <n v="114"/>
    <s v="B1"/>
    <s v="B1Cp1"/>
    <x v="10"/>
    <s v="017"/>
    <x v="0"/>
    <x v="7"/>
    <s v="H"/>
    <s v="Polygalaceae"/>
    <n v="1"/>
    <n v="1"/>
  </r>
  <r>
    <n v="115"/>
    <s v="B1"/>
    <s v="B1Cp1"/>
    <x v="11"/>
    <s v="009"/>
    <x v="18"/>
    <x v="6"/>
    <s v="H"/>
    <s v="Acanthaceae"/>
    <n v="1"/>
    <n v="1"/>
  </r>
  <r>
    <n v="116"/>
    <s v="B1"/>
    <s v="B1Cp1"/>
    <x v="11"/>
    <s v="002"/>
    <x v="1"/>
    <x v="1"/>
    <s v="G"/>
    <s v="Poaceae"/>
    <n v="30"/>
    <n v="40"/>
  </r>
  <r>
    <n v="117"/>
    <s v="B1"/>
    <s v="B1Cp1"/>
    <x v="11"/>
    <s v="004"/>
    <x v="0"/>
    <x v="0"/>
    <s v="G"/>
    <s v="Poaceae"/>
    <n v="5"/>
    <n v="1"/>
  </r>
  <r>
    <n v="118"/>
    <s v="B1"/>
    <s v="B1Cp1"/>
    <x v="11"/>
    <s v="021"/>
    <x v="0"/>
    <x v="28"/>
    <s v="H"/>
    <s v="Violaceae"/>
    <n v="0.5"/>
    <n v="0"/>
  </r>
  <r>
    <n v="119"/>
    <s v="B1"/>
    <s v="B1Cp1"/>
    <x v="11"/>
    <s v="018"/>
    <x v="15"/>
    <x v="20"/>
    <s v="G"/>
    <s v="Poaceae"/>
    <n v="1"/>
    <n v="1"/>
  </r>
  <r>
    <n v="120"/>
    <s v="B1"/>
    <s v="B1Cp1"/>
    <x v="11"/>
    <s v="006"/>
    <x v="0"/>
    <x v="13"/>
    <s v="H"/>
    <s v="Polygalaceae"/>
    <n v="0"/>
    <n v="1"/>
  </r>
  <r>
    <n v="121"/>
    <s v="B1"/>
    <s v="B1Cp1"/>
    <x v="11"/>
    <s v="014"/>
    <x v="13"/>
    <x v="17"/>
    <s v="C"/>
    <s v="Fabaceae"/>
    <n v="0"/>
    <n v="1"/>
  </r>
  <r>
    <n v="122"/>
    <s v="B1"/>
    <s v="B1Cp1"/>
    <x v="11"/>
    <s v="011"/>
    <x v="2"/>
    <x v="5"/>
    <s v="G"/>
    <s v="Poaceae"/>
    <n v="0"/>
    <n v="1"/>
  </r>
  <r>
    <n v="123"/>
    <s v="B1"/>
    <s v="B1En1"/>
    <x v="12"/>
    <s v="022"/>
    <x v="0"/>
    <x v="29"/>
    <s v="G"/>
    <s v="Poaceae"/>
    <n v="1"/>
    <n v="0"/>
  </r>
  <r>
    <n v="124"/>
    <s v="B1"/>
    <s v="B1En1"/>
    <x v="12"/>
    <s v="004"/>
    <x v="0"/>
    <x v="0"/>
    <s v="G"/>
    <s v="Poaceae"/>
    <n v="20"/>
    <n v="35"/>
  </r>
  <r>
    <n v="125"/>
    <s v="B1"/>
    <s v="B1En1"/>
    <x v="12"/>
    <s v="023"/>
    <x v="0"/>
    <x v="14"/>
    <s v="H"/>
    <s v="Fabaceae"/>
    <n v="0.5"/>
    <n v="1"/>
  </r>
  <r>
    <n v="126"/>
    <s v="B1"/>
    <s v="B1En1"/>
    <x v="12"/>
    <s v="014"/>
    <x v="13"/>
    <x v="17"/>
    <s v="C"/>
    <s v="Fabaceae"/>
    <n v="5"/>
    <n v="8"/>
  </r>
  <r>
    <n v="127"/>
    <s v="B1"/>
    <s v="B1En1"/>
    <x v="12"/>
    <s v="007"/>
    <x v="3"/>
    <x v="3"/>
    <s v="DS"/>
    <s v="Acanthaceae"/>
    <n v="2"/>
    <n v="5"/>
  </r>
  <r>
    <n v="128"/>
    <s v="B1"/>
    <s v="B1En1"/>
    <x v="12"/>
    <s v="024"/>
    <x v="0"/>
    <x v="12"/>
    <s v="DS"/>
    <s v="Fabaceae"/>
    <n v="0.5"/>
    <n v="0.5"/>
  </r>
  <r>
    <n v="129"/>
    <s v="B1"/>
    <s v="B1En1"/>
    <x v="12"/>
    <s v="025"/>
    <x v="0"/>
    <x v="30"/>
    <s v="DS"/>
    <s v="Euphorbiaceae"/>
    <n v="0.5"/>
    <n v="0"/>
  </r>
  <r>
    <n v="130"/>
    <s v="B1"/>
    <s v="B1En1"/>
    <x v="12"/>
    <s v="008"/>
    <x v="0"/>
    <x v="2"/>
    <s v="DS"/>
    <s v="Tiliaceae"/>
    <n v="1"/>
    <n v="1"/>
  </r>
  <r>
    <n v="131"/>
    <s v="B1"/>
    <s v="B1En1"/>
    <x v="12"/>
    <s v="001"/>
    <x v="8"/>
    <x v="4"/>
    <s v="G"/>
    <s v="Poaceae"/>
    <n v="0"/>
    <n v="5"/>
  </r>
  <r>
    <n v="132"/>
    <s v="B1"/>
    <s v="B1En1"/>
    <x v="12"/>
    <s v="009"/>
    <x v="19"/>
    <x v="6"/>
    <s v="H"/>
    <s v="Acanthaceae"/>
    <n v="0"/>
    <n v="1"/>
  </r>
  <r>
    <n v="133"/>
    <s v="B1"/>
    <s v="B1En1"/>
    <x v="13"/>
    <s v="001"/>
    <x v="8"/>
    <x v="4"/>
    <s v="G"/>
    <s v="Poaceae"/>
    <n v="10"/>
    <n v="20"/>
  </r>
  <r>
    <n v="134"/>
    <s v="B1"/>
    <s v="B1En1"/>
    <x v="13"/>
    <s v="022"/>
    <x v="0"/>
    <x v="29"/>
    <s v="G"/>
    <s v="Poaceae"/>
    <n v="5"/>
    <n v="0"/>
  </r>
  <r>
    <n v="135"/>
    <s v="B1"/>
    <s v="B1En1"/>
    <x v="13"/>
    <s v="004"/>
    <x v="0"/>
    <x v="0"/>
    <s v="G"/>
    <s v="Poaceae"/>
    <n v="25"/>
    <n v="10"/>
  </r>
  <r>
    <n v="136"/>
    <s v="B1"/>
    <s v="B1En1"/>
    <x v="13"/>
    <s v="026"/>
    <x v="0"/>
    <x v="25"/>
    <s v="H"/>
    <s v="Acanthaceae"/>
    <n v="1"/>
    <n v="0"/>
  </r>
  <r>
    <n v="137"/>
    <s v="B1"/>
    <s v="B1En1"/>
    <x v="13"/>
    <s v="009"/>
    <x v="18"/>
    <x v="6"/>
    <s v="H"/>
    <s v="Acanthaceae"/>
    <n v="1"/>
    <n v="1"/>
  </r>
  <r>
    <n v="138"/>
    <s v="B1"/>
    <s v="B1En1"/>
    <x v="13"/>
    <s v="014"/>
    <x v="13"/>
    <x v="17"/>
    <s v="C"/>
    <s v="Fabaceae"/>
    <n v="1"/>
    <n v="10"/>
  </r>
  <r>
    <n v="139"/>
    <s v="B1"/>
    <s v="B1En1"/>
    <x v="13"/>
    <s v="008"/>
    <x v="0"/>
    <x v="2"/>
    <s v="DS"/>
    <s v="Tiliaceae"/>
    <n v="1"/>
    <n v="0"/>
  </r>
  <r>
    <n v="140"/>
    <s v="B1"/>
    <s v="B1En1"/>
    <x v="13"/>
    <s v="027"/>
    <x v="0"/>
    <x v="31"/>
    <s v="DS"/>
    <s v="Fabaceae"/>
    <n v="1"/>
    <n v="0"/>
  </r>
  <r>
    <n v="141"/>
    <s v="B1"/>
    <s v="B1En1"/>
    <x v="13"/>
    <s v="017"/>
    <x v="0"/>
    <x v="7"/>
    <s v="H"/>
    <s v="Polygalaceae"/>
    <n v="0.5"/>
    <n v="0"/>
  </r>
  <r>
    <n v="142"/>
    <s v="B1"/>
    <s v="B1En1"/>
    <x v="13"/>
    <s v="005"/>
    <x v="0"/>
    <x v="32"/>
    <s v="G"/>
    <s v="Poaceae"/>
    <n v="0"/>
    <n v="1"/>
  </r>
  <r>
    <n v="143"/>
    <s v="B1"/>
    <s v="B1En1"/>
    <x v="13"/>
    <s v="018"/>
    <x v="0"/>
    <x v="20"/>
    <s v="G"/>
    <s v="Poaceae"/>
    <n v="0"/>
    <n v="1"/>
  </r>
  <r>
    <n v="144"/>
    <s v="B1"/>
    <s v="B1En1"/>
    <x v="13"/>
    <s v="023"/>
    <x v="0"/>
    <x v="14"/>
    <s v="H"/>
    <s v="Fabaceae"/>
    <n v="0"/>
    <n v="1"/>
  </r>
  <r>
    <n v="145"/>
    <s v="B1"/>
    <s v="B1En1"/>
    <x v="13"/>
    <s v="006"/>
    <x v="0"/>
    <x v="13"/>
    <s v="H"/>
    <s v="Polygalaceae"/>
    <n v="0"/>
    <n v="1"/>
  </r>
  <r>
    <n v="146"/>
    <s v="B1"/>
    <s v="B1En1"/>
    <x v="13"/>
    <s v="025"/>
    <x v="0"/>
    <x v="30"/>
    <s v="DS"/>
    <s v="Euphorbiaceae"/>
    <n v="0"/>
    <n v="0.5"/>
  </r>
  <r>
    <n v="147"/>
    <s v="B1"/>
    <s v="B1En1"/>
    <x v="13"/>
    <s v="013"/>
    <x v="0"/>
    <x v="22"/>
    <s v="H"/>
    <s v="Lamiaceae"/>
    <n v="0"/>
    <n v="0.5"/>
  </r>
  <r>
    <n v="148"/>
    <s v="B1"/>
    <s v="B1En1"/>
    <x v="14"/>
    <s v="004"/>
    <x v="0"/>
    <x v="0"/>
    <s v="G"/>
    <s v="Poaceae"/>
    <n v="15"/>
    <n v="8"/>
  </r>
  <r>
    <n v="149"/>
    <s v="B1"/>
    <s v="B1En1"/>
    <x v="14"/>
    <s v="002"/>
    <x v="1"/>
    <x v="1"/>
    <s v="G"/>
    <s v="Poaceae"/>
    <n v="20"/>
    <n v="15"/>
  </r>
  <r>
    <n v="150"/>
    <s v="B1"/>
    <s v="B1En1"/>
    <x v="14"/>
    <s v="013"/>
    <x v="0"/>
    <x v="22"/>
    <s v="H"/>
    <s v="Lamiaceae"/>
    <n v="0.5"/>
    <n v="0"/>
  </r>
  <r>
    <n v="151"/>
    <s v="B1"/>
    <s v="B1En1"/>
    <x v="14"/>
    <s v="006"/>
    <x v="0"/>
    <x v="13"/>
    <s v="H"/>
    <s v="Polygalaceae"/>
    <n v="1"/>
    <n v="1"/>
  </r>
  <r>
    <n v="152"/>
    <s v="B1"/>
    <s v="B1En1"/>
    <x v="14"/>
    <s v="014"/>
    <x v="13"/>
    <x v="17"/>
    <s v="C"/>
    <s v="Fabaceae"/>
    <n v="3"/>
    <n v="3"/>
  </r>
  <r>
    <n v="153"/>
    <s v="B1"/>
    <s v="B1En1"/>
    <x v="14"/>
    <s v="009"/>
    <x v="18"/>
    <x v="6"/>
    <s v="H"/>
    <s v="Acanthaceae"/>
    <n v="1"/>
    <n v="1"/>
  </r>
  <r>
    <n v="154"/>
    <s v="B1"/>
    <s v="B1En1"/>
    <x v="14"/>
    <s v="001"/>
    <x v="8"/>
    <x v="4"/>
    <s v="G"/>
    <s v="Poaceae"/>
    <n v="5"/>
    <n v="5"/>
  </r>
  <r>
    <n v="155"/>
    <s v="B1"/>
    <s v="B1En1"/>
    <x v="14"/>
    <s v="008"/>
    <x v="0"/>
    <x v="2"/>
    <s v="DS"/>
    <s v="Tiliaceae"/>
    <n v="1"/>
    <n v="0"/>
  </r>
  <r>
    <n v="156"/>
    <s v="B1"/>
    <s v="B1En1"/>
    <x v="14"/>
    <s v="017"/>
    <x v="0"/>
    <x v="7"/>
    <s v="H"/>
    <s v="Polygalaceae"/>
    <n v="0"/>
    <n v="1"/>
  </r>
  <r>
    <n v="157"/>
    <s v="B1"/>
    <s v="B1En1"/>
    <x v="14"/>
    <s v="056"/>
    <x v="0"/>
    <x v="33"/>
    <s v="H"/>
    <s v="Euphorbiaceae"/>
    <n v="0"/>
    <n v="1"/>
  </r>
  <r>
    <n v="158"/>
    <s v="B1"/>
    <s v="B1En1"/>
    <x v="14"/>
    <s v="023"/>
    <x v="0"/>
    <x v="14"/>
    <s v="H"/>
    <s v="Fabaceae"/>
    <n v="0"/>
    <n v="1"/>
  </r>
  <r>
    <n v="159"/>
    <s v="B1"/>
    <s v="B1En1"/>
    <x v="15"/>
    <s v="004"/>
    <x v="0"/>
    <x v="0"/>
    <s v="G"/>
    <s v="Poaceae"/>
    <n v="20"/>
    <n v="15"/>
  </r>
  <r>
    <n v="160"/>
    <s v="B1"/>
    <s v="B1En1"/>
    <x v="15"/>
    <s v="022"/>
    <x v="0"/>
    <x v="29"/>
    <s v="G"/>
    <s v="Poaceae"/>
    <n v="5"/>
    <n v="0"/>
  </r>
  <r>
    <n v="161"/>
    <s v="B1"/>
    <s v="B1En1"/>
    <x v="15"/>
    <s v="028"/>
    <x v="0"/>
    <x v="34"/>
    <s v="DS"/>
    <s v="Malvaceae"/>
    <n v="2"/>
    <n v="0"/>
  </r>
  <r>
    <n v="162"/>
    <s v="B1"/>
    <s v="B1En1"/>
    <x v="15"/>
    <s v="023"/>
    <x v="0"/>
    <x v="14"/>
    <s v="H"/>
    <s v="Fabaceae"/>
    <n v="1"/>
    <n v="0"/>
  </r>
  <r>
    <n v="163"/>
    <s v="B1"/>
    <s v="B1En1"/>
    <x v="15"/>
    <s v="029"/>
    <x v="0"/>
    <x v="35"/>
    <s v="H"/>
    <s v="Commelinaceae"/>
    <n v="1"/>
    <n v="0"/>
  </r>
  <r>
    <n v="164"/>
    <s v="B1"/>
    <s v="B1En1"/>
    <x v="15"/>
    <s v="026"/>
    <x v="0"/>
    <x v="25"/>
    <s v="H"/>
    <s v="Acanthaceae"/>
    <n v="0.5"/>
    <n v="1"/>
  </r>
  <r>
    <n v="165"/>
    <s v="B1"/>
    <s v="B1En1"/>
    <x v="15"/>
    <s v="005"/>
    <x v="0"/>
    <x v="32"/>
    <s v="G"/>
    <s v="Poaceae"/>
    <n v="1"/>
    <n v="5"/>
  </r>
  <r>
    <n v="166"/>
    <s v="B1"/>
    <s v="B1En1"/>
    <x v="15"/>
    <s v="007"/>
    <x v="3"/>
    <x v="3"/>
    <s v="DS"/>
    <s v="Acanthaceae"/>
    <n v="2"/>
    <n v="1"/>
  </r>
  <r>
    <n v="167"/>
    <s v="B1"/>
    <s v="B1En1"/>
    <x v="15"/>
    <s v="002"/>
    <x v="1"/>
    <x v="1"/>
    <s v="G"/>
    <s v="Poaceae"/>
    <n v="1"/>
    <n v="0"/>
  </r>
  <r>
    <n v="168"/>
    <s v="B1"/>
    <s v="B1En1"/>
    <x v="15"/>
    <s v="014"/>
    <x v="13"/>
    <x v="17"/>
    <s v="C"/>
    <s v="Fabaceae"/>
    <n v="1"/>
    <n v="20"/>
  </r>
  <r>
    <n v="169"/>
    <s v="B1"/>
    <s v="B1En1"/>
    <x v="15"/>
    <s v="011"/>
    <x v="0"/>
    <x v="5"/>
    <s v="G"/>
    <s v="Poaceae"/>
    <n v="3"/>
    <n v="0"/>
  </r>
  <r>
    <n v="170"/>
    <s v="B1"/>
    <s v="B1En1"/>
    <x v="15"/>
    <s v="001"/>
    <x v="8"/>
    <x v="4"/>
    <s v="G"/>
    <s v="Poaceae"/>
    <n v="0"/>
    <n v="10"/>
  </r>
  <r>
    <n v="171"/>
    <s v="B1"/>
    <s v="B1En1"/>
    <x v="15"/>
    <s v="007"/>
    <x v="20"/>
    <x v="3"/>
    <s v="DS"/>
    <s v="Acanthaceae"/>
    <n v="0"/>
    <n v="0.5"/>
  </r>
  <r>
    <n v="172"/>
    <s v="B1"/>
    <s v="B1En1"/>
    <x v="15"/>
    <s v="023"/>
    <x v="0"/>
    <x v="14"/>
    <s v="H"/>
    <s v="Fabaceae"/>
    <n v="0"/>
    <n v="0.5"/>
  </r>
  <r>
    <n v="173"/>
    <s v="B1"/>
    <s v="B1En1"/>
    <x v="16"/>
    <s v="001"/>
    <x v="8"/>
    <x v="4"/>
    <s v="G"/>
    <s v="Poaceae"/>
    <n v="35"/>
    <n v="15"/>
  </r>
  <r>
    <n v="174"/>
    <s v="B1"/>
    <s v="B1En1"/>
    <x v="16"/>
    <s v="030"/>
    <x v="0"/>
    <x v="36"/>
    <s v="G"/>
    <s v="Poaceae"/>
    <n v="1"/>
    <n v="1"/>
  </r>
  <r>
    <n v="175"/>
    <s v="B1"/>
    <s v="B1En1"/>
    <x v="16"/>
    <s v="031"/>
    <x v="21"/>
    <x v="37"/>
    <s v="G"/>
    <s v="Poaceae"/>
    <n v="1"/>
    <n v="0"/>
  </r>
  <r>
    <n v="176"/>
    <s v="B1"/>
    <s v="B1En1"/>
    <x v="16"/>
    <s v="009"/>
    <x v="18"/>
    <x v="6"/>
    <s v="H"/>
    <s v="Acanthaceae"/>
    <n v="1"/>
    <n v="1"/>
  </r>
  <r>
    <n v="177"/>
    <s v="B1"/>
    <s v="B1En1"/>
    <x v="16"/>
    <s v="008"/>
    <x v="0"/>
    <x v="2"/>
    <s v="DS"/>
    <s v="Tiliaceae"/>
    <n v="1"/>
    <n v="1"/>
  </r>
  <r>
    <n v="178"/>
    <s v="B1"/>
    <s v="B1En1"/>
    <x v="16"/>
    <s v="014"/>
    <x v="13"/>
    <x v="17"/>
    <s v="C"/>
    <s v="Fabaceae"/>
    <n v="1"/>
    <n v="10"/>
  </r>
  <r>
    <n v="179"/>
    <s v="B1"/>
    <s v="B1En1"/>
    <x v="16"/>
    <s v="024"/>
    <x v="0"/>
    <x v="12"/>
    <s v="DS"/>
    <s v="Fabaceae"/>
    <n v="1"/>
    <n v="1"/>
  </r>
  <r>
    <n v="180"/>
    <s v="B1"/>
    <s v="B1En1"/>
    <x v="16"/>
    <s v="026"/>
    <x v="0"/>
    <x v="25"/>
    <s v="H"/>
    <s v="Acanthaceae"/>
    <n v="1"/>
    <n v="0"/>
  </r>
  <r>
    <n v="181"/>
    <s v="B1"/>
    <s v="B1En1"/>
    <x v="16"/>
    <s v="028"/>
    <x v="0"/>
    <x v="34"/>
    <s v="DS"/>
    <s v="Malvaceae"/>
    <n v="1"/>
    <n v="0"/>
  </r>
  <r>
    <n v="182"/>
    <s v="B1"/>
    <s v="B1En1"/>
    <x v="16"/>
    <s v="022"/>
    <x v="0"/>
    <x v="29"/>
    <s v="G"/>
    <s v="Poaceae"/>
    <n v="5"/>
    <n v="5"/>
  </r>
  <r>
    <n v="183"/>
    <s v="B1"/>
    <s v="B1En1"/>
    <x v="16"/>
    <s v="004"/>
    <x v="0"/>
    <x v="0"/>
    <s v="G"/>
    <s v="Poaceae"/>
    <n v="1"/>
    <n v="10"/>
  </r>
  <r>
    <n v="184"/>
    <s v="B1"/>
    <s v="B1En1"/>
    <x v="16"/>
    <s v="005"/>
    <x v="0"/>
    <x v="32"/>
    <s v="G"/>
    <s v="Poaceae"/>
    <n v="0"/>
    <n v="1"/>
  </r>
  <r>
    <n v="185"/>
    <s v="B1"/>
    <s v="B1En1"/>
    <x v="16"/>
    <s v="023"/>
    <x v="0"/>
    <x v="14"/>
    <s v="H"/>
    <s v="Fabaceae"/>
    <n v="0"/>
    <n v="1"/>
  </r>
  <r>
    <n v="186"/>
    <s v="B1"/>
    <s v="B1En1"/>
    <x v="16"/>
    <s v="052"/>
    <x v="0"/>
    <x v="26"/>
    <s v="H"/>
    <s v="Rubiaceae"/>
    <n v="0"/>
    <n v="1"/>
  </r>
  <r>
    <n v="187"/>
    <s v="B1"/>
    <s v="B1Ex2"/>
    <x v="17"/>
    <s v="032"/>
    <x v="22"/>
    <x v="19"/>
    <s v="G"/>
    <s v="Poaceae"/>
    <n v="5"/>
    <n v="0"/>
  </r>
  <r>
    <n v="188"/>
    <s v="B1"/>
    <s v="B1Ex2"/>
    <x v="17"/>
    <s v="033"/>
    <x v="23"/>
    <x v="38"/>
    <s v="G"/>
    <s v="Poaceae"/>
    <n v="25"/>
    <n v="20"/>
  </r>
  <r>
    <n v="189"/>
    <s v="B1"/>
    <s v="B1Ex2"/>
    <x v="17"/>
    <s v="002"/>
    <x v="1"/>
    <x v="1"/>
    <s v="G"/>
    <s v="Poaceae"/>
    <n v="60"/>
    <n v="35"/>
  </r>
  <r>
    <n v="190"/>
    <s v="B1"/>
    <s v="B1Ex2"/>
    <x v="17"/>
    <s v="008"/>
    <x v="0"/>
    <x v="2"/>
    <s v="DS"/>
    <s v="Tiliaceae"/>
    <n v="1"/>
    <n v="8"/>
  </r>
  <r>
    <n v="191"/>
    <s v="B1"/>
    <s v="B1Ex2"/>
    <x v="17"/>
    <s v="017"/>
    <x v="0"/>
    <x v="7"/>
    <s v="H"/>
    <s v="Polygalaceae"/>
    <n v="0"/>
    <n v="1"/>
  </r>
  <r>
    <n v="192"/>
    <s v="B1"/>
    <s v="B1Ex2"/>
    <x v="17"/>
    <s v="023"/>
    <x v="0"/>
    <x v="14"/>
    <s v="H"/>
    <s v="Fabaceae"/>
    <n v="0"/>
    <n v="1"/>
  </r>
  <r>
    <n v="193"/>
    <s v="B1"/>
    <s v="B1Ex2"/>
    <x v="18"/>
    <s v="004"/>
    <x v="0"/>
    <x v="0"/>
    <s v="G"/>
    <s v="Poaceae"/>
    <n v="5"/>
    <n v="5"/>
  </r>
  <r>
    <n v="194"/>
    <s v="B1"/>
    <s v="B1Ex2"/>
    <x v="18"/>
    <s v="002"/>
    <x v="1"/>
    <x v="1"/>
    <s v="G"/>
    <s v="Poaceae"/>
    <n v="20"/>
    <n v="15"/>
  </r>
  <r>
    <n v="195"/>
    <s v="B1"/>
    <s v="B1Ex2"/>
    <x v="18"/>
    <s v="008"/>
    <x v="0"/>
    <x v="2"/>
    <s v="DS"/>
    <s v="Tiliaceae"/>
    <n v="5"/>
    <n v="8"/>
  </r>
  <r>
    <n v="196"/>
    <s v="B1"/>
    <s v="B1Ex2"/>
    <x v="18"/>
    <s v="001"/>
    <x v="8"/>
    <x v="4"/>
    <s v="G"/>
    <s v="Poaceae"/>
    <n v="60"/>
    <n v="30"/>
  </r>
  <r>
    <n v="197"/>
    <s v="B1"/>
    <s v="B1Ex2"/>
    <x v="18"/>
    <s v="017"/>
    <x v="0"/>
    <x v="7"/>
    <s v="H"/>
    <s v="Polygalaceae"/>
    <n v="5"/>
    <n v="1"/>
  </r>
  <r>
    <n v="198"/>
    <s v="B1"/>
    <s v="B1Ex2"/>
    <x v="18"/>
    <s v="023"/>
    <x v="0"/>
    <x v="14"/>
    <s v="H"/>
    <s v="Fabaceae"/>
    <n v="0"/>
    <n v="1"/>
  </r>
  <r>
    <n v="199"/>
    <s v="B1"/>
    <s v="B1Ex2"/>
    <x v="19"/>
    <m/>
    <x v="0"/>
    <x v="39"/>
    <s v="S"/>
    <s v="Fabaceae"/>
    <n v="2"/>
    <n v="7"/>
  </r>
  <r>
    <n v="200"/>
    <s v="B1"/>
    <s v="B1Ex2"/>
    <x v="19"/>
    <s v="002"/>
    <x v="1"/>
    <x v="1"/>
    <s v="G"/>
    <s v="Poaceae"/>
    <n v="35"/>
    <n v="25"/>
  </r>
  <r>
    <n v="201"/>
    <s v="B1"/>
    <s v="B1Ex2"/>
    <x v="19"/>
    <s v="033"/>
    <x v="23"/>
    <x v="38"/>
    <s v="G"/>
    <s v="Poaceae"/>
    <n v="25"/>
    <n v="20"/>
  </r>
  <r>
    <n v="202"/>
    <s v="B1"/>
    <s v="B1Ex2"/>
    <x v="19"/>
    <s v="017"/>
    <x v="0"/>
    <x v="7"/>
    <s v="H"/>
    <s v="Polygalaceae"/>
    <n v="1"/>
    <n v="5"/>
  </r>
  <r>
    <n v="203"/>
    <s v="B1"/>
    <s v="B1Ex2"/>
    <x v="19"/>
    <s v="001"/>
    <x v="8"/>
    <x v="4"/>
    <s v="G"/>
    <s v="Poaceae"/>
    <n v="5"/>
    <n v="5"/>
  </r>
  <r>
    <n v="204"/>
    <s v="B1"/>
    <s v="B1Ex2"/>
    <x v="19"/>
    <s v="024"/>
    <x v="0"/>
    <x v="12"/>
    <s v="DS"/>
    <s v="Fabaceae"/>
    <n v="0"/>
    <n v="1"/>
  </r>
  <r>
    <n v="205"/>
    <s v="B1"/>
    <s v="B1Ex2"/>
    <x v="19"/>
    <s v="023"/>
    <x v="0"/>
    <x v="14"/>
    <s v="H"/>
    <s v="Fabaceae"/>
    <n v="0"/>
    <n v="1"/>
  </r>
  <r>
    <n v="206"/>
    <s v="B1"/>
    <s v="B1Ex2"/>
    <x v="20"/>
    <s v="001"/>
    <x v="8"/>
    <x v="4"/>
    <s v="G"/>
    <s v="Poaceae"/>
    <n v="60"/>
    <n v="40"/>
  </r>
  <r>
    <n v="207"/>
    <s v="B1"/>
    <s v="B1Ex2"/>
    <x v="20"/>
    <s v="017"/>
    <x v="0"/>
    <x v="7"/>
    <s v="H"/>
    <s v="Polygalaceae"/>
    <n v="0.5"/>
    <n v="5"/>
  </r>
  <r>
    <n v="208"/>
    <s v="B1"/>
    <s v="B1Ex2"/>
    <x v="20"/>
    <s v="002"/>
    <x v="1"/>
    <x v="1"/>
    <s v="G"/>
    <s v="Poaceae"/>
    <n v="30"/>
    <n v="20"/>
  </r>
  <r>
    <n v="209"/>
    <s v="B1"/>
    <s v="B1Ex2"/>
    <x v="20"/>
    <s v="004"/>
    <x v="0"/>
    <x v="0"/>
    <s v="G"/>
    <s v="Poaceae"/>
    <n v="5"/>
    <n v="5"/>
  </r>
  <r>
    <n v="210"/>
    <s v="B1"/>
    <s v="B1Ex2"/>
    <x v="20"/>
    <s v="034"/>
    <x v="24"/>
    <x v="40"/>
    <s v="H"/>
    <s v="Acanthaceae"/>
    <n v="1"/>
    <n v="5"/>
  </r>
  <r>
    <n v="211"/>
    <s v="B1"/>
    <s v="B1Ex2"/>
    <x v="20"/>
    <s v="011"/>
    <x v="0"/>
    <x v="5"/>
    <s v="G"/>
    <s v="Poaceae"/>
    <n v="1"/>
    <n v="5"/>
  </r>
  <r>
    <n v="212"/>
    <s v="B1"/>
    <s v="B1Ex2"/>
    <x v="20"/>
    <s v="008"/>
    <x v="0"/>
    <x v="2"/>
    <s v="DS"/>
    <s v="Tiliaceae"/>
    <n v="0"/>
    <n v="1"/>
  </r>
  <r>
    <n v="213"/>
    <s v="B1"/>
    <s v="B1Ex2"/>
    <x v="20"/>
    <s v="014"/>
    <x v="13"/>
    <x v="17"/>
    <s v="C"/>
    <s v="Fabaceae"/>
    <n v="0"/>
    <n v="1"/>
  </r>
  <r>
    <n v="214"/>
    <s v="B1"/>
    <s v="B1Ex2"/>
    <x v="21"/>
    <s v="002"/>
    <x v="1"/>
    <x v="1"/>
    <s v="G"/>
    <s v="Poaceae"/>
    <n v="65"/>
    <n v="20"/>
  </r>
  <r>
    <n v="215"/>
    <s v="B1"/>
    <s v="B1Ex2"/>
    <x v="21"/>
    <s v="008"/>
    <x v="0"/>
    <x v="2"/>
    <s v="DS"/>
    <s v="Tiliaceae"/>
    <n v="2"/>
    <n v="10"/>
  </r>
  <r>
    <n v="216"/>
    <s v="B1"/>
    <s v="B1Ex2"/>
    <x v="21"/>
    <s v="004"/>
    <x v="0"/>
    <x v="0"/>
    <s v="G"/>
    <s v="Poaceae"/>
    <n v="1"/>
    <n v="5"/>
  </r>
  <r>
    <n v="217"/>
    <s v="B1"/>
    <s v="B1Ex2"/>
    <x v="21"/>
    <s v="001"/>
    <x v="8"/>
    <x v="4"/>
    <s v="G"/>
    <s v="Poaceae"/>
    <n v="25"/>
    <n v="70"/>
  </r>
  <r>
    <n v="218"/>
    <s v="B1"/>
    <s v="B1Ex2"/>
    <x v="21"/>
    <s v="017"/>
    <x v="0"/>
    <x v="7"/>
    <s v="H"/>
    <s v="Polygalaceae"/>
    <n v="1"/>
    <n v="1"/>
  </r>
  <r>
    <n v="219"/>
    <s v="B1"/>
    <s v="B1Ex2"/>
    <x v="21"/>
    <s v="035"/>
    <x v="0"/>
    <x v="18"/>
    <s v="H"/>
    <s v="Lamiaceae"/>
    <n v="1"/>
    <n v="0"/>
  </r>
  <r>
    <n v="220"/>
    <s v="B1"/>
    <s v="B1Ex2"/>
    <x v="21"/>
    <s v="036"/>
    <x v="0"/>
    <x v="34"/>
    <s v="DS"/>
    <s v="Malvaceae"/>
    <n v="1"/>
    <n v="0"/>
  </r>
  <r>
    <n v="221"/>
    <s v="B1"/>
    <s v="B1Ex2"/>
    <x v="21"/>
    <s v="011"/>
    <x v="0"/>
    <x v="5"/>
    <s v="G"/>
    <s v="Poaceae"/>
    <n v="0"/>
    <n v="1"/>
  </r>
  <r>
    <n v="222"/>
    <s v="B1"/>
    <s v="B1Ex2"/>
    <x v="21"/>
    <s v="014"/>
    <x v="13"/>
    <x v="17"/>
    <s v="C"/>
    <s v="Fabaceae"/>
    <n v="0"/>
    <n v="1"/>
  </r>
  <r>
    <n v="223"/>
    <s v="B1"/>
    <s v="B1Ex2"/>
    <x v="21"/>
    <s v="034"/>
    <x v="24"/>
    <x v="40"/>
    <s v="H"/>
    <s v="Acanthaceae"/>
    <n v="0"/>
    <n v="1"/>
  </r>
  <r>
    <n v="224"/>
    <s v="B1"/>
    <s v="B1Ex2Cp1"/>
    <x v="22"/>
    <s v="008"/>
    <x v="0"/>
    <x v="2"/>
    <s v="DS"/>
    <s v="Tiliaceae"/>
    <n v="10"/>
    <n v="30"/>
  </r>
  <r>
    <n v="225"/>
    <s v="B1"/>
    <s v="B1Ex2Cp1"/>
    <x v="22"/>
    <s v="002"/>
    <x v="1"/>
    <x v="1"/>
    <s v="G"/>
    <s v="Poaceae"/>
    <n v="40"/>
    <n v="35"/>
  </r>
  <r>
    <n v="226"/>
    <s v="B1"/>
    <s v="B1Ex2Cp1"/>
    <x v="22"/>
    <s v="004"/>
    <x v="0"/>
    <x v="0"/>
    <s v="G"/>
    <s v="Poaceae"/>
    <n v="5"/>
    <n v="5"/>
  </r>
  <r>
    <n v="227"/>
    <s v="B1"/>
    <s v="B1Ex2Cp1"/>
    <x v="22"/>
    <s v="014"/>
    <x v="13"/>
    <x v="17"/>
    <s v="C"/>
    <s v="Fabaceae"/>
    <n v="0"/>
    <n v="1"/>
  </r>
  <r>
    <n v="228"/>
    <s v="B1"/>
    <s v="B1Ex2Cp1"/>
    <x v="22"/>
    <s v="013"/>
    <x v="0"/>
    <x v="22"/>
    <s v="H"/>
    <s v="Lamiaceae"/>
    <n v="0"/>
    <n v="1"/>
  </r>
  <r>
    <n v="229"/>
    <s v="B1"/>
    <s v="B1Ex2Cp1"/>
    <x v="23"/>
    <s v="002"/>
    <x v="1"/>
    <x v="1"/>
    <s v="G"/>
    <s v="Poaceae"/>
    <n v="30"/>
    <n v="55"/>
  </r>
  <r>
    <n v="230"/>
    <s v="B1"/>
    <s v="B1Ex2Cp1"/>
    <x v="23"/>
    <s v="001"/>
    <x v="8"/>
    <x v="4"/>
    <s v="G"/>
    <s v="Poaceae"/>
    <n v="15"/>
    <n v="15"/>
  </r>
  <r>
    <n v="231"/>
    <s v="B1"/>
    <s v="B1Ex2Cp1"/>
    <x v="23"/>
    <s v="008"/>
    <x v="0"/>
    <x v="2"/>
    <s v="DS"/>
    <s v="Tiliaceae"/>
    <n v="3"/>
    <n v="5"/>
  </r>
  <r>
    <n v="232"/>
    <s v="B1"/>
    <s v="B1Ex2Cp1"/>
    <x v="23"/>
    <s v="034"/>
    <x v="24"/>
    <x v="40"/>
    <s v="H"/>
    <s v="Acanthaceae"/>
    <n v="0"/>
    <n v="1"/>
  </r>
  <r>
    <n v="233"/>
    <s v="B1"/>
    <s v="B1Ex2Cp1"/>
    <x v="24"/>
    <s v="029"/>
    <x v="0"/>
    <x v="35"/>
    <s v="H"/>
    <s v="Commelinaceae"/>
    <n v="0.5"/>
    <n v="0"/>
  </r>
  <r>
    <n v="234"/>
    <s v="B1"/>
    <s v="B1Ex2Cp1"/>
    <x v="24"/>
    <s v="001"/>
    <x v="8"/>
    <x v="4"/>
    <s v="G"/>
    <s v="Poaceae"/>
    <n v="75"/>
    <n v="30"/>
  </r>
  <r>
    <n v="235"/>
    <s v="B1"/>
    <s v="B1Ex2Cp1"/>
    <x v="24"/>
    <s v="002"/>
    <x v="1"/>
    <x v="1"/>
    <s v="G"/>
    <s v="Poaceae"/>
    <n v="10"/>
    <n v="25"/>
  </r>
  <r>
    <n v="236"/>
    <s v="B1"/>
    <s v="B1Ex2Cp1"/>
    <x v="24"/>
    <s v="037"/>
    <x v="0"/>
    <x v="2"/>
    <s v="DS"/>
    <s v="Tiliaceae"/>
    <n v="5"/>
    <n v="4"/>
  </r>
  <r>
    <n v="237"/>
    <s v="B1"/>
    <s v="B1Ex2Cp1"/>
    <x v="24"/>
    <s v="038"/>
    <x v="0"/>
    <x v="2"/>
    <s v="DS"/>
    <s v="Tiliaceae"/>
    <n v="1"/>
    <n v="4"/>
  </r>
  <r>
    <n v="238"/>
    <s v="B1"/>
    <s v="B1Ex2Cp1"/>
    <x v="24"/>
    <s v="017"/>
    <x v="0"/>
    <x v="7"/>
    <s v="H"/>
    <s v="Polygalaceae"/>
    <n v="0"/>
    <n v="1"/>
  </r>
  <r>
    <n v="239"/>
    <s v="B1"/>
    <s v="B1Ex2Cp1"/>
    <x v="25"/>
    <s v="039"/>
    <x v="0"/>
    <x v="2"/>
    <s v="DS"/>
    <s v="Tiliaceae"/>
    <n v="1"/>
    <n v="0"/>
  </r>
  <r>
    <n v="240"/>
    <s v="B1"/>
    <s v="B1Ex2Cp1"/>
    <x v="25"/>
    <s v="040"/>
    <x v="0"/>
    <x v="2"/>
    <s v="DS"/>
    <s v="Tiliaceae"/>
    <n v="0.5"/>
    <n v="0"/>
  </r>
  <r>
    <n v="241"/>
    <s v="B1"/>
    <s v="B1Ex2Cp1"/>
    <x v="25"/>
    <s v="017"/>
    <x v="0"/>
    <x v="7"/>
    <s v="H"/>
    <s v="Polygalaceae"/>
    <n v="5"/>
    <n v="1"/>
  </r>
  <r>
    <n v="242"/>
    <s v="B1"/>
    <s v="B1Ex2Cp1"/>
    <x v="25"/>
    <s v="004"/>
    <x v="0"/>
    <x v="0"/>
    <s v="G"/>
    <s v="Poaceae"/>
    <n v="20"/>
    <n v="0"/>
  </r>
  <r>
    <n v="243"/>
    <s v="B1"/>
    <s v="B1Ex2Cp1"/>
    <x v="25"/>
    <s v="008"/>
    <x v="0"/>
    <x v="2"/>
    <s v="DS"/>
    <s v="Tiliaceae"/>
    <n v="1"/>
    <n v="8"/>
  </r>
  <r>
    <n v="244"/>
    <s v="B1"/>
    <s v="B1Ex2Cp1"/>
    <x v="25"/>
    <s v="001"/>
    <x v="8"/>
    <x v="4"/>
    <s v="G"/>
    <s v="Poaceae"/>
    <n v="20"/>
    <n v="15"/>
  </r>
  <r>
    <n v="245"/>
    <s v="B1"/>
    <s v="B1Ex2Cp1"/>
    <x v="25"/>
    <s v="002"/>
    <x v="1"/>
    <x v="1"/>
    <s v="G"/>
    <s v="Poaceae"/>
    <n v="20"/>
    <n v="40"/>
  </r>
  <r>
    <n v="246"/>
    <s v="B1"/>
    <s v="B1Ex2Cp1"/>
    <x v="26"/>
    <s v="004"/>
    <x v="0"/>
    <x v="0"/>
    <s v="G"/>
    <s v="Poaceae"/>
    <n v="5"/>
    <n v="5"/>
  </r>
  <r>
    <n v="247"/>
    <s v="B1"/>
    <s v="B1Ex2Cp1"/>
    <x v="26"/>
    <s v="002"/>
    <x v="1"/>
    <x v="1"/>
    <s v="G"/>
    <s v="Poaceae"/>
    <n v="10"/>
    <n v="30"/>
  </r>
  <r>
    <n v="248"/>
    <s v="B1"/>
    <s v="B1Ex2Cp1"/>
    <x v="26"/>
    <s v="039"/>
    <x v="0"/>
    <x v="2"/>
    <s v="DS"/>
    <s v="Tiliaceae"/>
    <n v="2"/>
    <n v="5"/>
  </r>
  <r>
    <n v="249"/>
    <s v="B1"/>
    <s v="B1Ex2Cp1"/>
    <x v="26"/>
    <s v="013"/>
    <x v="0"/>
    <x v="22"/>
    <s v="H"/>
    <s v="Lamiaceae"/>
    <n v="0.5"/>
    <n v="0"/>
  </r>
  <r>
    <n v="250"/>
    <s v="B1"/>
    <s v="B1Ex2Cp1"/>
    <x v="26"/>
    <s v="014"/>
    <x v="13"/>
    <x v="17"/>
    <s v="C"/>
    <s v="Fabaceae"/>
    <n v="1"/>
    <n v="1"/>
  </r>
  <r>
    <n v="251"/>
    <s v="B1"/>
    <s v="B1Ex2Cp1"/>
    <x v="26"/>
    <s v="005"/>
    <x v="0"/>
    <x v="32"/>
    <s v="G"/>
    <s v="Poaceae"/>
    <n v="1"/>
    <n v="1"/>
  </r>
  <r>
    <n v="252"/>
    <s v="B1"/>
    <s v="B1Ex2Cp1"/>
    <x v="26"/>
    <m/>
    <x v="7"/>
    <x v="11"/>
    <s v="Cy"/>
    <s v="Cyperaceae"/>
    <n v="0.5"/>
    <n v="1"/>
  </r>
  <r>
    <n v="253"/>
    <s v="B1"/>
    <s v="B1Ex2Cp1"/>
    <x v="26"/>
    <s v="017"/>
    <x v="0"/>
    <x v="7"/>
    <s v="H"/>
    <s v="Polygalaceae"/>
    <n v="1"/>
    <n v="0"/>
  </r>
  <r>
    <n v="254"/>
    <s v="B1"/>
    <s v="B1Ex2Cp1"/>
    <x v="26"/>
    <s v="001"/>
    <x v="8"/>
    <x v="4"/>
    <s v="G"/>
    <s v="Poaceae"/>
    <n v="0"/>
    <n v="10"/>
  </r>
  <r>
    <n v="255"/>
    <s v="B1"/>
    <s v="B1Ex2Cp1"/>
    <x v="26"/>
    <s v="023"/>
    <x v="0"/>
    <x v="14"/>
    <s v="H"/>
    <s v="Fabaceae"/>
    <n v="0"/>
    <n v="1"/>
  </r>
  <r>
    <n v="256"/>
    <s v="B1"/>
    <s v="B1Ex2Cp1"/>
    <x v="26"/>
    <s v="014"/>
    <x v="0"/>
    <x v="17"/>
    <s v="C"/>
    <s v="Fabaceae"/>
    <n v="0"/>
    <n v="1"/>
  </r>
  <r>
    <n v="257"/>
    <s v="B1"/>
    <s v="B1C1"/>
    <x v="27"/>
    <s v="017"/>
    <x v="0"/>
    <x v="7"/>
    <s v="H"/>
    <s v="Polygalaceae"/>
    <n v="0.5"/>
    <n v="1"/>
  </r>
  <r>
    <n v="258"/>
    <s v="B1"/>
    <s v="B1C1"/>
    <x v="27"/>
    <s v="001"/>
    <x v="8"/>
    <x v="4"/>
    <s v="G"/>
    <s v="Poaceae"/>
    <n v="40"/>
    <n v="10"/>
  </r>
  <r>
    <n v="259"/>
    <s v="B1"/>
    <s v="B1C1"/>
    <x v="27"/>
    <s v="002"/>
    <x v="1"/>
    <x v="1"/>
    <s v="G"/>
    <s v="Poaceae"/>
    <n v="25"/>
    <n v="30"/>
  </r>
  <r>
    <n v="260"/>
    <s v="B1"/>
    <s v="B1C1"/>
    <x v="27"/>
    <s v="008"/>
    <x v="0"/>
    <x v="2"/>
    <s v="DS"/>
    <s v="Tiliaceae"/>
    <n v="1"/>
    <n v="0"/>
  </r>
  <r>
    <n v="261"/>
    <s v="B1"/>
    <s v="B1C1"/>
    <x v="27"/>
    <s v="014"/>
    <x v="13"/>
    <x v="17"/>
    <s v="C"/>
    <s v="Fabaceae"/>
    <n v="1"/>
    <n v="5"/>
  </r>
  <r>
    <n v="262"/>
    <s v="B1"/>
    <s v="B1C1"/>
    <x v="27"/>
    <s v="004"/>
    <x v="0"/>
    <x v="0"/>
    <s v="G"/>
    <s v="Poaceae"/>
    <n v="5"/>
    <n v="15"/>
  </r>
  <r>
    <n v="263"/>
    <s v="B1"/>
    <s v="B1C1"/>
    <x v="27"/>
    <s v="034"/>
    <x v="24"/>
    <x v="40"/>
    <s v="H"/>
    <s v="Acanthaceae"/>
    <n v="0"/>
    <n v="0.5"/>
  </r>
  <r>
    <n v="264"/>
    <s v="B1"/>
    <s v="B1C1"/>
    <x v="28"/>
    <s v="004"/>
    <x v="0"/>
    <x v="0"/>
    <s v="G"/>
    <s v="Poaceae"/>
    <n v="1"/>
    <n v="5"/>
  </r>
  <r>
    <n v="265"/>
    <s v="B1"/>
    <s v="B1C1"/>
    <x v="28"/>
    <s v="002"/>
    <x v="1"/>
    <x v="1"/>
    <s v="G"/>
    <s v="Poaceae"/>
    <n v="60"/>
    <n v="20"/>
  </r>
  <r>
    <n v="266"/>
    <s v="B1"/>
    <s v="B1C1"/>
    <x v="28"/>
    <s v="008"/>
    <x v="0"/>
    <x v="2"/>
    <s v="DS"/>
    <s v="Tiliaceae"/>
    <n v="1"/>
    <n v="8"/>
  </r>
  <r>
    <n v="267"/>
    <s v="B1"/>
    <s v="B1C1"/>
    <x v="28"/>
    <s v="006"/>
    <x v="0"/>
    <x v="13"/>
    <s v="H"/>
    <s v="Polygalaceae"/>
    <n v="1"/>
    <n v="0.5"/>
  </r>
  <r>
    <n v="268"/>
    <s v="B1"/>
    <s v="B1C1"/>
    <x v="28"/>
    <s v="014"/>
    <x v="13"/>
    <x v="17"/>
    <s v="C"/>
    <s v="Fabaceae"/>
    <n v="1"/>
    <n v="5"/>
  </r>
  <r>
    <n v="269"/>
    <s v="B1"/>
    <s v="B1C1"/>
    <x v="28"/>
    <m/>
    <x v="7"/>
    <x v="11"/>
    <s v="Cy"/>
    <s v="Cyperaceae"/>
    <n v="1"/>
    <n v="0"/>
  </r>
  <r>
    <n v="270"/>
    <s v="B1"/>
    <s v="B1C1"/>
    <x v="28"/>
    <m/>
    <x v="25"/>
    <x v="41"/>
    <s v="H"/>
    <s v="Convolvulus sp."/>
    <n v="0"/>
    <n v="0"/>
  </r>
  <r>
    <n v="271"/>
    <s v="B1"/>
    <s v="B1C1"/>
    <x v="28"/>
    <s v="018"/>
    <x v="15"/>
    <x v="20"/>
    <s v="G"/>
    <s v="Poaceae"/>
    <n v="1"/>
    <n v="0"/>
  </r>
  <r>
    <n v="272"/>
    <s v="B1"/>
    <s v="B1C1"/>
    <x v="28"/>
    <s v="001"/>
    <x v="8"/>
    <x v="4"/>
    <s v="G"/>
    <s v="Poaceae"/>
    <n v="0"/>
    <n v="20"/>
  </r>
  <r>
    <n v="273"/>
    <s v="B1"/>
    <s v="B1C1"/>
    <x v="29"/>
    <s v="002"/>
    <x v="1"/>
    <x v="1"/>
    <s v="G"/>
    <s v="Poaceae"/>
    <n v="40"/>
    <n v="45"/>
  </r>
  <r>
    <n v="274"/>
    <s v="B1"/>
    <s v="B1C1"/>
    <x v="29"/>
    <s v="004"/>
    <x v="0"/>
    <x v="0"/>
    <s v="G"/>
    <s v="Poaceae"/>
    <n v="5"/>
    <n v="5"/>
  </r>
  <r>
    <n v="275"/>
    <s v="B1"/>
    <s v="B1C1"/>
    <x v="29"/>
    <s v="007"/>
    <x v="3"/>
    <x v="3"/>
    <s v="DS"/>
    <s v="Acanthaceae"/>
    <n v="1"/>
    <n v="0.5"/>
  </r>
  <r>
    <n v="276"/>
    <s v="B1"/>
    <s v="B1C1"/>
    <x v="29"/>
    <s v="040"/>
    <x v="0"/>
    <x v="2"/>
    <s v="DS"/>
    <s v="Tiliaceae"/>
    <n v="5"/>
    <n v="1"/>
  </r>
  <r>
    <n v="277"/>
    <s v="B1"/>
    <s v="B1C1"/>
    <x v="29"/>
    <s v="039"/>
    <x v="0"/>
    <x v="2"/>
    <s v="DS"/>
    <s v="Tiliaceae"/>
    <n v="2"/>
    <n v="4"/>
  </r>
  <r>
    <n v="278"/>
    <s v="B1"/>
    <s v="B1C1"/>
    <x v="29"/>
    <s v="023"/>
    <x v="0"/>
    <x v="14"/>
    <s v="H"/>
    <s v="Fabaceae"/>
    <n v="0.5"/>
    <n v="0.5"/>
  </r>
  <r>
    <n v="279"/>
    <s v="B1"/>
    <s v="B1C1"/>
    <x v="29"/>
    <s v="013"/>
    <x v="0"/>
    <x v="22"/>
    <s v="H"/>
    <s v="Lamiaceae"/>
    <n v="0"/>
    <n v="0.5"/>
  </r>
  <r>
    <n v="280"/>
    <s v="B1"/>
    <s v="B1C1"/>
    <x v="29"/>
    <s v="014"/>
    <x v="0"/>
    <x v="17"/>
    <s v="C"/>
    <s v="Fabaceae"/>
    <n v="0"/>
    <n v="5"/>
  </r>
  <r>
    <n v="281"/>
    <s v="B1"/>
    <s v="B1C1"/>
    <x v="29"/>
    <s v="006"/>
    <x v="0"/>
    <x v="13"/>
    <s v="H"/>
    <s v="Polygalaceae"/>
    <n v="0"/>
    <n v="0.5"/>
  </r>
  <r>
    <n v="282"/>
    <s v="B1"/>
    <s v="B1C1"/>
    <x v="30"/>
    <s v="008"/>
    <x v="0"/>
    <x v="2"/>
    <s v="DS"/>
    <s v="Tiliaceae"/>
    <n v="1"/>
    <n v="5"/>
  </r>
  <r>
    <n v="283"/>
    <s v="B1"/>
    <s v="B1C1"/>
    <x v="30"/>
    <s v="002"/>
    <x v="1"/>
    <x v="1"/>
    <s v="G"/>
    <s v="Poaceae"/>
    <n v="40"/>
    <n v="20"/>
  </r>
  <r>
    <n v="284"/>
    <s v="B1"/>
    <s v="B1C1"/>
    <x v="30"/>
    <s v="004"/>
    <x v="0"/>
    <x v="0"/>
    <s v="G"/>
    <s v="Poaceae"/>
    <n v="1"/>
    <n v="10"/>
  </r>
  <r>
    <n v="285"/>
    <s v="B1"/>
    <s v="B1C1"/>
    <x v="30"/>
    <s v="017"/>
    <x v="0"/>
    <x v="7"/>
    <s v="H"/>
    <s v="Polygalaceae"/>
    <n v="1"/>
    <n v="0"/>
  </r>
  <r>
    <n v="286"/>
    <s v="B1"/>
    <s v="B1C1"/>
    <x v="30"/>
    <s v="001"/>
    <x v="8"/>
    <x v="4"/>
    <s v="G"/>
    <s v="Poaceae"/>
    <n v="4"/>
    <n v="2"/>
  </r>
  <r>
    <n v="287"/>
    <s v="B1"/>
    <s v="B1C1"/>
    <x v="30"/>
    <s v="014"/>
    <x v="13"/>
    <x v="17"/>
    <s v="C"/>
    <s v="Fabaceae"/>
    <n v="5"/>
    <n v="5"/>
  </r>
  <r>
    <n v="288"/>
    <s v="B1"/>
    <s v="B1C1"/>
    <x v="30"/>
    <s v="029"/>
    <x v="0"/>
    <x v="35"/>
    <s v="H"/>
    <s v="Commelinaceae"/>
    <n v="1"/>
    <n v="0"/>
  </r>
  <r>
    <n v="289"/>
    <s v="B1"/>
    <s v="B1C1"/>
    <x v="31"/>
    <s v="004"/>
    <x v="0"/>
    <x v="0"/>
    <s v="G"/>
    <s v="Fabaceae"/>
    <n v="5"/>
    <n v="0"/>
  </r>
  <r>
    <n v="290"/>
    <s v="B1"/>
    <s v="B1C1"/>
    <x v="31"/>
    <s v="002"/>
    <x v="1"/>
    <x v="1"/>
    <s v="G"/>
    <s v="Poaceae"/>
    <n v="45"/>
    <n v="30"/>
  </r>
  <r>
    <n v="291"/>
    <s v="B1"/>
    <s v="B1C1"/>
    <x v="31"/>
    <s v="008"/>
    <x v="0"/>
    <x v="2"/>
    <s v="DS"/>
    <s v="Tiliaceae"/>
    <n v="1"/>
    <n v="0"/>
  </r>
  <r>
    <n v="292"/>
    <s v="B1"/>
    <s v="B1C1"/>
    <x v="31"/>
    <s v="024"/>
    <x v="0"/>
    <x v="12"/>
    <s v="DS"/>
    <s v="Fabaceae"/>
    <n v="0.5"/>
    <n v="0"/>
  </r>
  <r>
    <n v="293"/>
    <s v="B1"/>
    <s v="B1C1"/>
    <x v="31"/>
    <s v="014"/>
    <x v="13"/>
    <x v="17"/>
    <s v="C"/>
    <s v="Fabaceae"/>
    <n v="0.5"/>
    <n v="0.5"/>
  </r>
  <r>
    <n v="294"/>
    <s v="B1"/>
    <s v="B1C1"/>
    <x v="31"/>
    <s v="001"/>
    <x v="8"/>
    <x v="4"/>
    <s v="G"/>
    <s v="Poaceae"/>
    <n v="0"/>
    <n v="15"/>
  </r>
  <r>
    <n v="295"/>
    <s v="B2"/>
    <s v="B2Ex1"/>
    <x v="32"/>
    <s v="002"/>
    <x v="1"/>
    <x v="1"/>
    <s v="G"/>
    <s v="Fabaceae"/>
    <n v="10"/>
    <n v="30"/>
  </r>
  <r>
    <n v="296"/>
    <s v="B2"/>
    <s v="B2Ex1"/>
    <x v="32"/>
    <s v="008"/>
    <x v="0"/>
    <x v="2"/>
    <s v="DS"/>
    <s v="Tiliaceae"/>
    <n v="2"/>
    <n v="5"/>
  </r>
  <r>
    <n v="297"/>
    <s v="B2"/>
    <s v="B2Ex1"/>
    <x v="32"/>
    <s v="001"/>
    <x v="8"/>
    <x v="4"/>
    <s v="G"/>
    <s v="Poaceae"/>
    <n v="25"/>
    <n v="10"/>
  </r>
  <r>
    <n v="298"/>
    <s v="B2"/>
    <s v="B2Ex1"/>
    <x v="32"/>
    <s v="004"/>
    <x v="0"/>
    <x v="0"/>
    <s v="G"/>
    <s v="Poaceae"/>
    <n v="5"/>
    <n v="5"/>
  </r>
  <r>
    <n v="299"/>
    <s v="B2"/>
    <s v="B2Ex1"/>
    <x v="32"/>
    <s v="006"/>
    <x v="0"/>
    <x v="13"/>
    <s v="H"/>
    <s v="Polygalaceae"/>
    <n v="1"/>
    <n v="0"/>
  </r>
  <r>
    <n v="300"/>
    <s v="B2"/>
    <s v="B2Ex1"/>
    <x v="32"/>
    <s v="034"/>
    <x v="24"/>
    <x v="40"/>
    <s v="H"/>
    <s v="Acanthaceae"/>
    <n v="1"/>
    <n v="1"/>
  </r>
  <r>
    <n v="301"/>
    <s v="B2"/>
    <s v="B2Ex1"/>
    <x v="32"/>
    <s v="042"/>
    <x v="0"/>
    <x v="42"/>
    <s v="G"/>
    <s v="Poaceae"/>
    <n v="5"/>
    <n v="5"/>
  </r>
  <r>
    <n v="302"/>
    <s v="B2"/>
    <s v="B2Ex1"/>
    <x v="32"/>
    <s v="023"/>
    <x v="0"/>
    <x v="14"/>
    <s v="H"/>
    <s v="Fabaceae"/>
    <n v="0.5"/>
    <n v="0"/>
  </r>
  <r>
    <n v="303"/>
    <s v="B2"/>
    <s v="B2Ex1"/>
    <x v="32"/>
    <m/>
    <x v="7"/>
    <x v="11"/>
    <s v="Cy"/>
    <s v="Cyperaceae"/>
    <n v="0.5"/>
    <n v="0"/>
  </r>
  <r>
    <n v="304"/>
    <s v="B2"/>
    <s v="B2Ex1"/>
    <x v="32"/>
    <m/>
    <x v="10"/>
    <x v="16"/>
    <s v="H"/>
    <m/>
    <n v="0.5"/>
    <n v="0.5"/>
  </r>
  <r>
    <n v="305"/>
    <s v="B2"/>
    <s v="B2Ex1"/>
    <x v="33"/>
    <s v="043"/>
    <x v="0"/>
    <x v="43"/>
    <s v="H"/>
    <s v="Amaranthaceae"/>
    <n v="5"/>
    <n v="0"/>
  </r>
  <r>
    <n v="306"/>
    <s v="B2"/>
    <s v="B2Ex1"/>
    <x v="33"/>
    <s v="045"/>
    <x v="0"/>
    <x v="35"/>
    <s v="H"/>
    <s v="Commelinaceae"/>
    <n v="1"/>
    <n v="0"/>
  </r>
  <r>
    <n v="307"/>
    <s v="B2"/>
    <s v="B2Ex1"/>
    <x v="33"/>
    <s v="024"/>
    <x v="0"/>
    <x v="12"/>
    <s v="DS"/>
    <s v="Fabaceae"/>
    <n v="0"/>
    <n v="0"/>
  </r>
  <r>
    <n v="308"/>
    <s v="B2"/>
    <s v="B2Ex1"/>
    <x v="33"/>
    <s v="023"/>
    <x v="0"/>
    <x v="14"/>
    <s v="H"/>
    <s v="Fabaceae"/>
    <n v="1"/>
    <n v="0.5"/>
  </r>
  <r>
    <n v="309"/>
    <s v="B2"/>
    <s v="B2Ex1"/>
    <x v="33"/>
    <s v="006"/>
    <x v="0"/>
    <x v="13"/>
    <s v="H"/>
    <s v="Polygalaceae"/>
    <n v="0.5"/>
    <n v="1"/>
  </r>
  <r>
    <n v="310"/>
    <s v="B2"/>
    <s v="B2Ex1"/>
    <x v="33"/>
    <s v="002"/>
    <x v="1"/>
    <x v="1"/>
    <s v="G"/>
    <s v="Poaceae"/>
    <n v="25"/>
    <n v="15"/>
  </r>
  <r>
    <n v="311"/>
    <s v="B2"/>
    <s v="B2Ex1"/>
    <x v="33"/>
    <m/>
    <x v="7"/>
    <x v="11"/>
    <s v="Cy"/>
    <s v="Cyperaceae"/>
    <n v="1"/>
    <n v="0"/>
  </r>
  <r>
    <n v="312"/>
    <s v="B2"/>
    <s v="B2Ex1"/>
    <x v="33"/>
    <s v="004"/>
    <x v="0"/>
    <x v="0"/>
    <s v="G"/>
    <s v="Poaceae"/>
    <n v="5"/>
    <n v="5"/>
  </r>
  <r>
    <n v="313"/>
    <s v="B2"/>
    <s v="B2Ex1"/>
    <x v="33"/>
    <s v="040"/>
    <x v="0"/>
    <x v="2"/>
    <s v="DS"/>
    <s v="Tiliaceae"/>
    <n v="10"/>
    <n v="5"/>
  </r>
  <r>
    <n v="314"/>
    <s v="B2"/>
    <s v="B2Ex1"/>
    <x v="33"/>
    <s v="005"/>
    <x v="0"/>
    <x v="32"/>
    <s v="G"/>
    <s v="Poaceae"/>
    <n v="1"/>
    <n v="1"/>
  </r>
  <r>
    <n v="315"/>
    <s v="B2"/>
    <s v="B2Ex1"/>
    <x v="33"/>
    <m/>
    <x v="0"/>
    <x v="44"/>
    <s v="H"/>
    <s v="Amaranthaceae"/>
    <n v="0.5"/>
    <n v="0"/>
  </r>
  <r>
    <n v="316"/>
    <s v="B2"/>
    <s v="B2Ex1"/>
    <x v="33"/>
    <s v="026"/>
    <x v="0"/>
    <x v="25"/>
    <s v="H"/>
    <s v="Acanthaceae"/>
    <n v="0"/>
    <n v="0"/>
  </r>
  <r>
    <n v="317"/>
    <s v="B2"/>
    <s v="B2Ex1"/>
    <x v="33"/>
    <s v="001"/>
    <x v="8"/>
    <x v="4"/>
    <s v="G"/>
    <s v="Poaceae"/>
    <n v="0"/>
    <n v="10"/>
  </r>
  <r>
    <n v="318"/>
    <s v="B2"/>
    <s v="B2Ex1"/>
    <x v="34"/>
    <s v="042"/>
    <x v="0"/>
    <x v="42"/>
    <s v="G"/>
    <s v="Poaceae"/>
    <n v="10"/>
    <n v="0"/>
  </r>
  <r>
    <n v="319"/>
    <s v="B2"/>
    <s v="B2Ex1"/>
    <x v="34"/>
    <s v="005"/>
    <x v="0"/>
    <x v="32"/>
    <s v="G"/>
    <s v="Poaceae"/>
    <n v="1"/>
    <n v="5"/>
  </r>
  <r>
    <n v="320"/>
    <s v="B2"/>
    <s v="B2Ex1"/>
    <x v="34"/>
    <s v="028"/>
    <x v="0"/>
    <x v="34"/>
    <s v="DS"/>
    <s v="Malvaceae"/>
    <n v="1"/>
    <n v="1"/>
  </r>
  <r>
    <n v="321"/>
    <s v="B2"/>
    <s v="B2Ex1"/>
    <x v="34"/>
    <s v="023"/>
    <x v="0"/>
    <x v="14"/>
    <s v="H"/>
    <s v="Fabaceae"/>
    <n v="0.5"/>
    <n v="0.5"/>
  </r>
  <r>
    <n v="322"/>
    <s v="B2"/>
    <s v="B2Ex1"/>
    <x v="34"/>
    <s v="001"/>
    <x v="8"/>
    <x v="4"/>
    <s v="G"/>
    <s v="Poaceae"/>
    <n v="75"/>
    <n v="20"/>
  </r>
  <r>
    <n v="323"/>
    <s v="B2"/>
    <s v="B2Ex1"/>
    <x v="34"/>
    <s v="004"/>
    <x v="0"/>
    <x v="0"/>
    <s v="G"/>
    <s v="Poaceae"/>
    <n v="1"/>
    <n v="5"/>
  </r>
  <r>
    <n v="324"/>
    <s v="B2"/>
    <s v="B2Ex1"/>
    <x v="34"/>
    <s v="008"/>
    <x v="0"/>
    <x v="2"/>
    <s v="DS"/>
    <s v="Tiliaceae"/>
    <n v="5"/>
    <n v="1"/>
  </r>
  <r>
    <n v="325"/>
    <s v="B2"/>
    <s v="B2Ex1"/>
    <x v="34"/>
    <s v="017"/>
    <x v="0"/>
    <x v="7"/>
    <s v="H"/>
    <s v="Polygalaceae"/>
    <n v="1"/>
    <n v="1"/>
  </r>
  <r>
    <n v="326"/>
    <s v="B2"/>
    <s v="B2Ex1"/>
    <x v="34"/>
    <s v="034"/>
    <x v="24"/>
    <x v="40"/>
    <s v="H"/>
    <s v="Acanthaceae"/>
    <n v="0.5"/>
    <n v="0.5"/>
  </r>
  <r>
    <n v="327"/>
    <s v="B2"/>
    <s v="B2Ex1"/>
    <x v="35"/>
    <s v="042"/>
    <x v="0"/>
    <x v="42"/>
    <s v="G"/>
    <s v="Poaceae"/>
    <n v="10"/>
    <n v="0"/>
  </r>
  <r>
    <n v="328"/>
    <s v="B2"/>
    <s v="B2Ex1"/>
    <x v="35"/>
    <s v="002"/>
    <x v="1"/>
    <x v="1"/>
    <s v="G"/>
    <s v="Poaceae"/>
    <n v="25"/>
    <n v="20"/>
  </r>
  <r>
    <n v="329"/>
    <s v="B2"/>
    <s v="B2Ex1"/>
    <x v="35"/>
    <s v="026"/>
    <x v="0"/>
    <x v="25"/>
    <s v="H"/>
    <s v="Acanthaceae"/>
    <n v="0.5"/>
    <n v="0"/>
  </r>
  <r>
    <n v="330"/>
    <s v="B2"/>
    <s v="B2Ex1"/>
    <x v="35"/>
    <s v="005"/>
    <x v="0"/>
    <x v="32"/>
    <s v="G"/>
    <s v="Poaceae"/>
    <n v="5"/>
    <n v="5"/>
  </r>
  <r>
    <n v="331"/>
    <s v="B2"/>
    <s v="B2Ex1"/>
    <x v="35"/>
    <s v="008"/>
    <x v="0"/>
    <x v="2"/>
    <s v="DS"/>
    <s v="Tiliaceae"/>
    <n v="5"/>
    <n v="15"/>
  </r>
  <r>
    <n v="332"/>
    <s v="B2"/>
    <s v="B2Ex1"/>
    <x v="35"/>
    <s v="024"/>
    <x v="0"/>
    <x v="12"/>
    <s v="DS"/>
    <s v="Fabaceae"/>
    <n v="0.5"/>
    <n v="0.5"/>
  </r>
  <r>
    <n v="333"/>
    <s v="B2"/>
    <s v="B2Ex1"/>
    <x v="35"/>
    <s v="001"/>
    <x v="8"/>
    <x v="4"/>
    <s v="G"/>
    <s v="Poaceae"/>
    <n v="0"/>
    <n v="5"/>
  </r>
  <r>
    <n v="334"/>
    <s v="B2"/>
    <s v="B2Ex1"/>
    <x v="36"/>
    <s v="008"/>
    <x v="0"/>
    <x v="2"/>
    <s v="DS"/>
    <s v="Tiliaceae"/>
    <n v="0.5"/>
    <n v="1"/>
  </r>
  <r>
    <n v="335"/>
    <s v="B2"/>
    <s v="B2Ex1"/>
    <x v="36"/>
    <s v="001"/>
    <x v="8"/>
    <x v="4"/>
    <s v="G"/>
    <s v="Poaceae"/>
    <n v="45"/>
    <n v="90"/>
  </r>
  <r>
    <n v="336"/>
    <s v="B2"/>
    <s v="B2Ex1"/>
    <x v="36"/>
    <s v="004"/>
    <x v="0"/>
    <x v="0"/>
    <s v="G"/>
    <s v="Poaceae"/>
    <n v="1"/>
    <n v="2"/>
  </r>
  <r>
    <n v="337"/>
    <s v="B2"/>
    <s v="B2Ex1"/>
    <x v="36"/>
    <s v="023"/>
    <x v="0"/>
    <x v="14"/>
    <s v="H"/>
    <s v="Fabaceae"/>
    <n v="1"/>
    <n v="0"/>
  </r>
  <r>
    <n v="338"/>
    <s v="B2"/>
    <s v="B2Ex1"/>
    <x v="36"/>
    <s v="002"/>
    <x v="1"/>
    <x v="1"/>
    <s v="G"/>
    <s v="Poaceae"/>
    <n v="5"/>
    <n v="5"/>
  </r>
  <r>
    <n v="339"/>
    <s v="B2"/>
    <s v="B2Ex1"/>
    <x v="36"/>
    <s v="046"/>
    <x v="26"/>
    <x v="45"/>
    <s v="G"/>
    <s v="Poaceae"/>
    <n v="5"/>
    <n v="0"/>
  </r>
  <r>
    <n v="340"/>
    <s v="B2"/>
    <s v="B2Ex1"/>
    <x v="36"/>
    <s v="006"/>
    <x v="0"/>
    <x v="13"/>
    <s v="H"/>
    <s v="Polygalaceae"/>
    <n v="1"/>
    <n v="0"/>
  </r>
  <r>
    <n v="341"/>
    <s v="B2"/>
    <s v="B2Ex1"/>
    <x v="36"/>
    <s v="047"/>
    <x v="0"/>
    <x v="46"/>
    <s v="H"/>
    <s v="Tiliaceae"/>
    <n v="0.5"/>
    <n v="0"/>
  </r>
  <r>
    <n v="342"/>
    <s v="B2"/>
    <s v="B2Ex1"/>
    <x v="36"/>
    <s v="005"/>
    <x v="0"/>
    <x v="32"/>
    <s v="G"/>
    <s v="Poaceae"/>
    <n v="1"/>
    <n v="1"/>
  </r>
  <r>
    <n v="343"/>
    <s v="B2"/>
    <s v="B2Ex1"/>
    <x v="36"/>
    <s v="034"/>
    <x v="24"/>
    <x v="40"/>
    <s v="H"/>
    <s v="Acanthaceae"/>
    <n v="0"/>
    <n v="0.5"/>
  </r>
  <r>
    <n v="344"/>
    <s v="B2"/>
    <s v="B2Ex1"/>
    <x v="37"/>
    <s v="001"/>
    <x v="8"/>
    <x v="4"/>
    <s v="G"/>
    <s v="Poaceae"/>
    <n v="90"/>
    <n v="90"/>
  </r>
  <r>
    <n v="345"/>
    <s v="B2"/>
    <s v="B2Ex1"/>
    <x v="37"/>
    <s v="002"/>
    <x v="1"/>
    <x v="1"/>
    <s v="G"/>
    <s v="Poaceae"/>
    <n v="10"/>
    <n v="10"/>
  </r>
  <r>
    <n v="346"/>
    <s v="B2"/>
    <s v="B2Ex1"/>
    <x v="37"/>
    <s v="007"/>
    <x v="18"/>
    <x v="3"/>
    <s v="DS"/>
    <s v="Acanthaceae"/>
    <n v="0.5"/>
    <n v="0"/>
  </r>
  <r>
    <n v="347"/>
    <s v="B2"/>
    <s v="B2Ex1"/>
    <x v="37"/>
    <s v="013"/>
    <x v="0"/>
    <x v="22"/>
    <s v="H"/>
    <s v="Lamiaceae"/>
    <n v="0.5"/>
    <n v="0.5"/>
  </r>
  <r>
    <n v="348"/>
    <s v="B2"/>
    <s v="B2Ex1"/>
    <x v="37"/>
    <s v="008"/>
    <x v="0"/>
    <x v="2"/>
    <s v="DS"/>
    <s v="Tiliaceae"/>
    <n v="1"/>
    <n v="1"/>
  </r>
  <r>
    <n v="349"/>
    <s v="B2"/>
    <s v="B2Ex1"/>
    <x v="37"/>
    <s v="023"/>
    <x v="0"/>
    <x v="14"/>
    <s v="H"/>
    <s v="Fabaceae"/>
    <n v="1"/>
    <n v="1"/>
  </r>
  <r>
    <n v="350"/>
    <s v="B2"/>
    <s v="B2Ex1"/>
    <x v="37"/>
    <s v="042"/>
    <x v="0"/>
    <x v="42"/>
    <s v="G"/>
    <s v="Poaceae"/>
    <n v="1"/>
    <n v="0"/>
  </r>
  <r>
    <n v="351"/>
    <s v="B2"/>
    <s v="B2Ex1"/>
    <x v="37"/>
    <s v="048"/>
    <x v="0"/>
    <x v="47"/>
    <s v="G"/>
    <s v="Poaceae"/>
    <n v="0"/>
    <n v="0"/>
  </r>
  <r>
    <n v="352"/>
    <s v="B2"/>
    <s v="B2Ex1"/>
    <x v="37"/>
    <s v="049"/>
    <x v="0"/>
    <x v="48"/>
    <s v="G"/>
    <s v="Poaceae"/>
    <n v="0"/>
    <n v="0"/>
  </r>
  <r>
    <n v="353"/>
    <s v="B2"/>
    <s v="B2Ex1"/>
    <x v="37"/>
    <s v="004"/>
    <x v="0"/>
    <x v="0"/>
    <s v="G"/>
    <s v="Poaceae"/>
    <n v="0"/>
    <n v="1"/>
  </r>
  <r>
    <n v="354"/>
    <s v="B2"/>
    <s v="B2Ex1"/>
    <x v="38"/>
    <s v="050"/>
    <x v="0"/>
    <x v="28"/>
    <s v="H"/>
    <s v="Violaceae"/>
    <n v="0.5"/>
    <n v="0"/>
  </r>
  <r>
    <n v="355"/>
    <s v="B2"/>
    <s v="B2Ex1"/>
    <x v="38"/>
    <s v="006"/>
    <x v="0"/>
    <x v="13"/>
    <s v="H"/>
    <s v="Polygalaceae"/>
    <n v="0.5"/>
    <n v="0"/>
  </r>
  <r>
    <n v="356"/>
    <s v="B2"/>
    <s v="B2Ex1"/>
    <x v="38"/>
    <s v="023"/>
    <x v="0"/>
    <x v="14"/>
    <s v="H"/>
    <s v="Fabaceae"/>
    <n v="1"/>
    <n v="0.5"/>
  </r>
  <r>
    <n v="357"/>
    <s v="B2"/>
    <s v="B2Ex1"/>
    <x v="38"/>
    <s v="008"/>
    <x v="0"/>
    <x v="2"/>
    <s v="DS"/>
    <s v="Tiliaceae"/>
    <n v="1"/>
    <n v="0"/>
  </r>
  <r>
    <n v="358"/>
    <s v="B2"/>
    <s v="B2Ex1"/>
    <x v="38"/>
    <s v="004"/>
    <x v="0"/>
    <x v="0"/>
    <s v="G"/>
    <s v="Poaceae"/>
    <n v="15"/>
    <n v="5"/>
  </r>
  <r>
    <n v="359"/>
    <s v="B2"/>
    <s v="B2Ex1"/>
    <x v="38"/>
    <s v="002"/>
    <x v="1"/>
    <x v="1"/>
    <s v="G"/>
    <s v="Poaceae"/>
    <n v="5"/>
    <n v="0"/>
  </r>
  <r>
    <n v="360"/>
    <s v="B2"/>
    <s v="B2Ex1"/>
    <x v="38"/>
    <s v="001"/>
    <x v="8"/>
    <x v="4"/>
    <s v="G"/>
    <s v="Poaceae"/>
    <n v="70"/>
    <n v="55"/>
  </r>
  <r>
    <n v="361"/>
    <s v="B2"/>
    <s v="B2Ex1"/>
    <x v="38"/>
    <s v="024"/>
    <x v="0"/>
    <x v="12"/>
    <s v="DS"/>
    <s v="Fabaceae"/>
    <n v="0.5"/>
    <n v="0"/>
  </r>
  <r>
    <n v="362"/>
    <s v="B2"/>
    <s v="B2Ex1"/>
    <x v="38"/>
    <s v="014"/>
    <x v="13"/>
    <x v="17"/>
    <s v="C"/>
    <s v="Fabaceae"/>
    <n v="1"/>
    <n v="10"/>
  </r>
  <r>
    <n v="363"/>
    <s v="B2"/>
    <s v="B2Ex1"/>
    <x v="38"/>
    <s v="026"/>
    <x v="0"/>
    <x v="25"/>
    <s v="H"/>
    <s v="Acanthaceae"/>
    <n v="1"/>
    <n v="0"/>
  </r>
  <r>
    <n v="364"/>
    <s v="B2"/>
    <s v="B2Ex1"/>
    <x v="38"/>
    <s v="005"/>
    <x v="0"/>
    <x v="32"/>
    <s v="G"/>
    <s v="Poaceae"/>
    <n v="0"/>
    <n v="1"/>
  </r>
  <r>
    <n v="365"/>
    <s v="B2"/>
    <s v="B2Ex1"/>
    <x v="38"/>
    <s v="028"/>
    <x v="0"/>
    <x v="34"/>
    <s v="DS"/>
    <s v="Malvaceae"/>
    <n v="0"/>
    <n v="5"/>
  </r>
  <r>
    <n v="366"/>
    <s v="B2"/>
    <s v="B2Ex1"/>
    <x v="38"/>
    <s v="034"/>
    <x v="24"/>
    <x v="40"/>
    <s v="H"/>
    <s v="Acanthaceae"/>
    <n v="0"/>
    <n v="1"/>
  </r>
  <r>
    <n v="367"/>
    <s v="B2"/>
    <s v="B2Ex1Cp1"/>
    <x v="39"/>
    <s v="001"/>
    <x v="8"/>
    <x v="4"/>
    <s v="G"/>
    <s v="Poaceae"/>
    <n v="25"/>
    <n v="10"/>
  </r>
  <r>
    <n v="368"/>
    <s v="B2"/>
    <s v="B2Ex1Cp1"/>
    <x v="39"/>
    <s v="005"/>
    <x v="0"/>
    <x v="32"/>
    <s v="G"/>
    <s v="Poaceae"/>
    <n v="2"/>
    <n v="10"/>
  </r>
  <r>
    <n v="369"/>
    <s v="B2"/>
    <s v="B2Ex1Cp1"/>
    <x v="39"/>
    <s v="008"/>
    <x v="0"/>
    <x v="2"/>
    <s v="DS"/>
    <s v="Tiliaceae"/>
    <n v="1"/>
    <n v="3"/>
  </r>
  <r>
    <n v="370"/>
    <s v="B2"/>
    <s v="B2Ex1Cp1"/>
    <x v="39"/>
    <s v="023"/>
    <x v="0"/>
    <x v="14"/>
    <s v="H"/>
    <s v="Fabaceae"/>
    <n v="1"/>
    <n v="0.5"/>
  </r>
  <r>
    <n v="371"/>
    <s v="B2"/>
    <s v="B2Ex1Cp1"/>
    <x v="39"/>
    <s v="007"/>
    <x v="18"/>
    <x v="3"/>
    <s v="DS"/>
    <s v="Acanthaceae"/>
    <n v="0.5"/>
    <n v="0.5"/>
  </r>
  <r>
    <n v="372"/>
    <s v="B2"/>
    <s v="B2Ex1Cp1"/>
    <x v="39"/>
    <s v="042"/>
    <x v="0"/>
    <x v="42"/>
    <s v="G"/>
    <s v="Poaceae"/>
    <n v="1"/>
    <n v="1"/>
  </r>
  <r>
    <n v="373"/>
    <s v="B2"/>
    <s v="B2Ex1Cp1"/>
    <x v="39"/>
    <s v="034"/>
    <x v="0"/>
    <x v="40"/>
    <s v="H"/>
    <s v="Acanthaceae"/>
    <n v="0.5"/>
    <n v="0.5"/>
  </r>
  <r>
    <n v="374"/>
    <s v="B2"/>
    <s v="B2Ex1Cp1"/>
    <x v="39"/>
    <s v="046"/>
    <x v="26"/>
    <x v="45"/>
    <s v="G"/>
    <s v="Poaceae"/>
    <n v="1"/>
    <n v="2"/>
  </r>
  <r>
    <n v="375"/>
    <s v="B2"/>
    <s v="B2Ex1Cp1"/>
    <x v="39"/>
    <s v="004"/>
    <x v="0"/>
    <x v="0"/>
    <s v="G"/>
    <s v="Poaceae"/>
    <n v="5"/>
    <n v="5"/>
  </r>
  <r>
    <n v="376"/>
    <s v="B2"/>
    <s v="B2Ex1Cp1"/>
    <x v="39"/>
    <s v="002"/>
    <x v="1"/>
    <x v="1"/>
    <s v="G"/>
    <s v="Poaceae"/>
    <n v="1"/>
    <n v="0"/>
  </r>
  <r>
    <n v="377"/>
    <s v="B2"/>
    <s v="B2Ex1Cp1"/>
    <x v="39"/>
    <s v="006"/>
    <x v="0"/>
    <x v="13"/>
    <s v="H"/>
    <s v="Polygalaceae"/>
    <n v="0"/>
    <n v="1"/>
  </r>
  <r>
    <n v="378"/>
    <s v="B2"/>
    <s v="B2Ex1Cp1"/>
    <x v="40"/>
    <s v="007"/>
    <x v="18"/>
    <x v="3"/>
    <s v="DS"/>
    <s v="Acanthaceae"/>
    <n v="1"/>
    <n v="0"/>
  </r>
  <r>
    <n v="379"/>
    <s v="B2"/>
    <s v="B2Ex1Cp1"/>
    <x v="40"/>
    <s v="022"/>
    <x v="0"/>
    <x v="29"/>
    <s v="G"/>
    <s v="Poaceae"/>
    <n v="1"/>
    <n v="0"/>
  </r>
  <r>
    <n v="380"/>
    <s v="B2"/>
    <s v="B2Ex1Cp1"/>
    <x v="40"/>
    <s v="001"/>
    <x v="8"/>
    <x v="4"/>
    <s v="G"/>
    <s v="Poaceae"/>
    <n v="10"/>
    <n v="0"/>
  </r>
  <r>
    <n v="381"/>
    <s v="B2"/>
    <s v="B2Ex1Cp1"/>
    <x v="40"/>
    <s v="051"/>
    <x v="0"/>
    <x v="49"/>
    <s v="DS"/>
    <s v="Malvaceae"/>
    <n v="0.5"/>
    <n v="0"/>
  </r>
  <r>
    <n v="382"/>
    <s v="B2"/>
    <s v="B2Ex1Cp1"/>
    <x v="40"/>
    <s v="024"/>
    <x v="0"/>
    <x v="12"/>
    <s v="DS"/>
    <s v="Fabaceae"/>
    <n v="0.5"/>
    <n v="0.5"/>
  </r>
  <r>
    <n v="383"/>
    <s v="B2"/>
    <s v="B2Ex1Cp1"/>
    <x v="40"/>
    <s v="014"/>
    <x v="13"/>
    <x v="17"/>
    <s v="C"/>
    <s v="Fabaceae"/>
    <n v="0.5"/>
    <n v="0"/>
  </r>
  <r>
    <n v="384"/>
    <s v="B2"/>
    <s v="B2Ex1Cp1"/>
    <x v="40"/>
    <s v="008"/>
    <x v="0"/>
    <x v="2"/>
    <s v="DS"/>
    <s v="Tiliaceae"/>
    <n v="0.5"/>
    <n v="1"/>
  </r>
  <r>
    <n v="385"/>
    <s v="B2"/>
    <s v="B2Ex1Cp1"/>
    <x v="40"/>
    <s v="028"/>
    <x v="0"/>
    <x v="34"/>
    <s v="DS"/>
    <s v="Malvaceae"/>
    <n v="1"/>
    <n v="2"/>
  </r>
  <r>
    <n v="386"/>
    <s v="B2"/>
    <s v="B2Ex1Cp1"/>
    <x v="40"/>
    <s v="023"/>
    <x v="0"/>
    <x v="14"/>
    <s v="H"/>
    <s v="Fabaceae"/>
    <n v="0.5"/>
    <n v="0"/>
  </r>
  <r>
    <n v="387"/>
    <s v="B2"/>
    <s v="B2Ex1Cp1"/>
    <x v="40"/>
    <s v="042"/>
    <x v="0"/>
    <x v="42"/>
    <s v="G"/>
    <s v="Poaceae"/>
    <n v="1"/>
    <n v="0"/>
  </r>
  <r>
    <n v="388"/>
    <s v="B2"/>
    <s v="B2Ex1Cp1"/>
    <x v="40"/>
    <s v="045"/>
    <x v="0"/>
    <x v="35"/>
    <s v="H"/>
    <s v="Commelinaceae"/>
    <n v="0.5"/>
    <n v="0.5"/>
  </r>
  <r>
    <n v="389"/>
    <s v="B2"/>
    <s v="B2Ex1Cp1"/>
    <x v="40"/>
    <s v="002"/>
    <x v="1"/>
    <x v="1"/>
    <s v="G"/>
    <s v="Poaceae"/>
    <n v="10"/>
    <n v="10"/>
  </r>
  <r>
    <n v="390"/>
    <s v="B2"/>
    <s v="B2Ex1Cp1"/>
    <x v="40"/>
    <s v="004"/>
    <x v="0"/>
    <x v="0"/>
    <s v="G"/>
    <s v="Poaceae"/>
    <n v="5"/>
    <n v="5"/>
  </r>
  <r>
    <n v="391"/>
    <s v="B2"/>
    <s v="B2Ex1Cp1"/>
    <x v="40"/>
    <s v="005"/>
    <x v="0"/>
    <x v="32"/>
    <s v="G"/>
    <s v="Poaceae"/>
    <n v="1"/>
    <n v="10"/>
  </r>
  <r>
    <n v="392"/>
    <s v="B2"/>
    <s v="B2Ex1Cp1"/>
    <x v="40"/>
    <s v="026"/>
    <x v="0"/>
    <x v="25"/>
    <s v="H"/>
    <s v="Acanthaceae"/>
    <n v="0"/>
    <n v="0.5"/>
  </r>
  <r>
    <n v="393"/>
    <s v="B2"/>
    <s v="B2Ex1Cp1"/>
    <x v="40"/>
    <s v="025"/>
    <x v="0"/>
    <x v="30"/>
    <s v="DS"/>
    <s v="Euphoriaceae"/>
    <n v="0"/>
    <n v="0.5"/>
  </r>
  <r>
    <n v="394"/>
    <s v="B2"/>
    <s v="B2Ex1Cp1"/>
    <x v="40"/>
    <m/>
    <x v="7"/>
    <x v="11"/>
    <s v="Cy"/>
    <s v="Cyperaceae"/>
    <n v="0"/>
    <n v="0.5"/>
  </r>
  <r>
    <n v="395"/>
    <s v="B2"/>
    <s v="B2Ex1Cp1"/>
    <x v="41"/>
    <s v="028"/>
    <x v="0"/>
    <x v="34"/>
    <s v="DS"/>
    <s v="Malvaceae"/>
    <n v="5"/>
    <n v="20"/>
  </r>
  <r>
    <n v="396"/>
    <s v="B2"/>
    <s v="B2Ex1Cp1"/>
    <x v="41"/>
    <s v="004"/>
    <x v="0"/>
    <x v="0"/>
    <s v="G"/>
    <s v="Poaceae"/>
    <n v="3"/>
    <n v="5"/>
  </r>
  <r>
    <n v="397"/>
    <s v="B2"/>
    <s v="B2Ex1Cp1"/>
    <x v="41"/>
    <s v="042"/>
    <x v="0"/>
    <x v="42"/>
    <s v="G"/>
    <s v="Poaceae"/>
    <n v="5"/>
    <n v="0"/>
  </r>
  <r>
    <n v="398"/>
    <s v="B2"/>
    <s v="B2Ex1Cp1"/>
    <x v="41"/>
    <s v="002"/>
    <x v="1"/>
    <x v="1"/>
    <s v="G"/>
    <s v="Poaceae"/>
    <n v="5"/>
    <n v="5"/>
  </r>
  <r>
    <n v="399"/>
    <s v="B2"/>
    <s v="B2Ex1Cp1"/>
    <x v="41"/>
    <s v="006"/>
    <x v="0"/>
    <x v="13"/>
    <s v="H"/>
    <s v="Polygalaceae"/>
    <n v="1"/>
    <n v="1"/>
  </r>
  <r>
    <n v="400"/>
    <s v="B2"/>
    <s v="B2Ex1Cp1"/>
    <x v="41"/>
    <s v="001"/>
    <x v="8"/>
    <x v="4"/>
    <s v="G"/>
    <s v="Poaceae"/>
    <n v="5"/>
    <n v="10"/>
  </r>
  <r>
    <n v="401"/>
    <s v="B2"/>
    <s v="B2Ex1Cp1"/>
    <x v="41"/>
    <s v="045"/>
    <x v="0"/>
    <x v="35"/>
    <s v="H"/>
    <s v="Commelinaceae"/>
    <n v="1"/>
    <n v="1"/>
  </r>
  <r>
    <n v="402"/>
    <s v="B2"/>
    <s v="B2Ex1Cp1"/>
    <x v="41"/>
    <s v="017"/>
    <x v="0"/>
    <x v="7"/>
    <s v="H"/>
    <s v="Polygalaceae"/>
    <n v="1"/>
    <n v="1"/>
  </r>
  <r>
    <n v="403"/>
    <s v="B2"/>
    <s v="B2Ex1Cp1"/>
    <x v="41"/>
    <s v="034"/>
    <x v="24"/>
    <x v="40"/>
    <s v="H"/>
    <s v="Acanthaceae"/>
    <n v="0"/>
    <n v="1"/>
  </r>
  <r>
    <n v="404"/>
    <s v="B2"/>
    <s v="B2Ex1Cp1"/>
    <x v="41"/>
    <m/>
    <x v="27"/>
    <x v="50"/>
    <s v="H"/>
    <m/>
    <n v="0"/>
    <n v="1"/>
  </r>
  <r>
    <n v="405"/>
    <s v="B2"/>
    <s v="B2Ex1Cp1"/>
    <x v="41"/>
    <s v="023"/>
    <x v="0"/>
    <x v="14"/>
    <s v="H"/>
    <s v="Fabaceae"/>
    <n v="0"/>
    <n v="0.5"/>
  </r>
  <r>
    <n v="406"/>
    <s v="B2"/>
    <s v="B2Ex1Cp1"/>
    <x v="42"/>
    <s v="052"/>
    <x v="0"/>
    <x v="26"/>
    <s v="H"/>
    <s v="Rubiaceae"/>
    <n v="1"/>
    <n v="0.5"/>
  </r>
  <r>
    <n v="407"/>
    <s v="B2"/>
    <s v="B2Ex1Cp1"/>
    <x v="42"/>
    <s v="017"/>
    <x v="0"/>
    <x v="7"/>
    <s v="H"/>
    <s v="Polygalaceae"/>
    <n v="1"/>
    <n v="1"/>
  </r>
  <r>
    <n v="408"/>
    <s v="B2"/>
    <s v="B2Ex1Cp1"/>
    <x v="42"/>
    <s v="002"/>
    <x v="1"/>
    <x v="1"/>
    <s v="G"/>
    <s v="Poaceae"/>
    <n v="5"/>
    <n v="0"/>
  </r>
  <r>
    <n v="409"/>
    <s v="B2"/>
    <s v="B2Ex1Cp1"/>
    <x v="42"/>
    <s v="005"/>
    <x v="0"/>
    <x v="32"/>
    <s v="G"/>
    <s v="Poaceae"/>
    <n v="1"/>
    <n v="15"/>
  </r>
  <r>
    <n v="410"/>
    <s v="B2"/>
    <s v="B2Ex1Cp1"/>
    <x v="42"/>
    <s v="013"/>
    <x v="0"/>
    <x v="22"/>
    <s v="H"/>
    <s v="Lamiaceae"/>
    <n v="0.5"/>
    <n v="0"/>
  </r>
  <r>
    <n v="411"/>
    <s v="B2"/>
    <s v="B2Ex1Cp1"/>
    <x v="42"/>
    <s v="004"/>
    <x v="0"/>
    <x v="0"/>
    <s v="G"/>
    <s v="Poaceae"/>
    <n v="1"/>
    <n v="15"/>
  </r>
  <r>
    <n v="412"/>
    <s v="B2"/>
    <s v="B2Ex1Cp1"/>
    <x v="42"/>
    <s v="042"/>
    <x v="0"/>
    <x v="42"/>
    <s v="G"/>
    <s v="Poaceae"/>
    <n v="1"/>
    <n v="0"/>
  </r>
  <r>
    <n v="413"/>
    <s v="B2"/>
    <s v="B2Ex1Cp1"/>
    <x v="42"/>
    <s v="045"/>
    <x v="0"/>
    <x v="35"/>
    <s v="H"/>
    <s v="Commelinaceae"/>
    <n v="1"/>
    <n v="1"/>
  </r>
  <r>
    <n v="414"/>
    <s v="B2"/>
    <s v="B2Ex1Cp1"/>
    <x v="42"/>
    <s v="034"/>
    <x v="24"/>
    <x v="40"/>
    <s v="H"/>
    <s v="Acanthaceae"/>
    <n v="1"/>
    <n v="1"/>
  </r>
  <r>
    <n v="415"/>
    <s v="B2"/>
    <s v="B2Ex1Cp1"/>
    <x v="42"/>
    <s v="001"/>
    <x v="8"/>
    <x v="4"/>
    <s v="G"/>
    <s v="Poaceae"/>
    <n v="10"/>
    <n v="20"/>
  </r>
  <r>
    <n v="416"/>
    <s v="B2"/>
    <s v="B2Ex1Cp1"/>
    <x v="42"/>
    <s v="022"/>
    <x v="0"/>
    <x v="29"/>
    <s v="G"/>
    <s v="Poaceae"/>
    <n v="0"/>
    <n v="1"/>
  </r>
  <r>
    <n v="417"/>
    <s v="B2"/>
    <s v="B2Ex1Cp1"/>
    <x v="42"/>
    <s v="028"/>
    <x v="0"/>
    <x v="34"/>
    <s v="DS"/>
    <s v="Malvaceae"/>
    <n v="0"/>
    <n v="5"/>
  </r>
  <r>
    <n v="418"/>
    <s v="B2"/>
    <s v="B2Ex1Cp1"/>
    <x v="42"/>
    <s v="006"/>
    <x v="0"/>
    <x v="13"/>
    <s v="H"/>
    <s v="Polygalaceae"/>
    <n v="0"/>
    <n v="0.5"/>
  </r>
  <r>
    <n v="419"/>
    <s v="B2"/>
    <s v="B2Ex1Cp1"/>
    <x v="43"/>
    <s v="007"/>
    <x v="18"/>
    <x v="3"/>
    <s v="DS"/>
    <s v="Acanthaceae"/>
    <n v="1"/>
    <n v="0.5"/>
  </r>
  <r>
    <n v="420"/>
    <s v="B2"/>
    <s v="B2Ex1Cp1"/>
    <x v="43"/>
    <s v="004"/>
    <x v="0"/>
    <x v="0"/>
    <s v="G"/>
    <s v="Poaceae"/>
    <n v="10"/>
    <n v="10"/>
  </r>
  <r>
    <n v="421"/>
    <s v="B2"/>
    <s v="B2Ex1Cp1"/>
    <x v="43"/>
    <s v="005"/>
    <x v="0"/>
    <x v="32"/>
    <s v="G"/>
    <s v="Poaceae"/>
    <n v="1"/>
    <n v="1"/>
  </r>
  <r>
    <n v="422"/>
    <s v="B2"/>
    <s v="B2Ex1Cp1"/>
    <x v="43"/>
    <s v="044"/>
    <x v="0"/>
    <x v="44"/>
    <s v="H"/>
    <s v="Amaranthaceae"/>
    <n v="1"/>
    <n v="0"/>
  </r>
  <r>
    <n v="423"/>
    <s v="B2"/>
    <s v="B2Ex1Cp1"/>
    <x v="43"/>
    <s v="045"/>
    <x v="0"/>
    <x v="35"/>
    <s v="H"/>
    <s v="Commelinaceae"/>
    <n v="0.5"/>
    <n v="0.5"/>
  </r>
  <r>
    <n v="424"/>
    <s v="B2"/>
    <s v="B2Ex1Cp1"/>
    <x v="43"/>
    <s v="042"/>
    <x v="0"/>
    <x v="42"/>
    <s v="G"/>
    <s v="Poaceae"/>
    <n v="1"/>
    <n v="0"/>
  </r>
  <r>
    <n v="425"/>
    <s v="B2"/>
    <s v="B2Ex1Cp1"/>
    <x v="43"/>
    <m/>
    <x v="9"/>
    <x v="15"/>
    <s v="H"/>
    <m/>
    <n v="1"/>
    <n v="0"/>
  </r>
  <r>
    <n v="426"/>
    <s v="B2"/>
    <s v="B2Ex1Cp1"/>
    <x v="43"/>
    <s v="034"/>
    <x v="24"/>
    <x v="40"/>
    <s v="H"/>
    <s v="Acanthaceae"/>
    <n v="1"/>
    <n v="0"/>
  </r>
  <r>
    <n v="427"/>
    <s v="B2"/>
    <s v="B2Ex1Cp1"/>
    <x v="43"/>
    <s v="001"/>
    <x v="8"/>
    <x v="4"/>
    <s v="G"/>
    <s v="Poaceae"/>
    <n v="30"/>
    <n v="5"/>
  </r>
  <r>
    <n v="428"/>
    <s v="B2"/>
    <s v="B2Ex1Cp1"/>
    <x v="43"/>
    <s v="002"/>
    <x v="1"/>
    <x v="1"/>
    <s v="G"/>
    <s v="Poaceae"/>
    <n v="20"/>
    <n v="15"/>
  </r>
  <r>
    <n v="429"/>
    <s v="B2"/>
    <s v="B2Ex1Cp1"/>
    <x v="43"/>
    <s v="008"/>
    <x v="0"/>
    <x v="2"/>
    <s v="DS"/>
    <s v="Tiliaceae"/>
    <n v="1"/>
    <n v="0"/>
  </r>
  <r>
    <n v="430"/>
    <s v="B2"/>
    <s v="B2Ex1Cp1"/>
    <x v="43"/>
    <s v="028"/>
    <x v="0"/>
    <x v="34"/>
    <s v="DS"/>
    <s v="Malvaceae"/>
    <n v="0"/>
    <n v="2"/>
  </r>
  <r>
    <n v="431"/>
    <s v="B2"/>
    <s v="B2Ex1Cp1"/>
    <x v="43"/>
    <s v="076"/>
    <x v="7"/>
    <x v="11"/>
    <s v="Cy"/>
    <s v="Cyperaceae"/>
    <n v="0"/>
    <n v="2"/>
  </r>
  <r>
    <n v="432"/>
    <s v="B2"/>
    <s v="B2Ex1Cp1"/>
    <x v="43"/>
    <s v="023"/>
    <x v="0"/>
    <x v="14"/>
    <s v="H"/>
    <s v="Fabaceae"/>
    <n v="0"/>
    <n v="1"/>
  </r>
  <r>
    <n v="433"/>
    <s v="B2"/>
    <s v="B2Ex1Cp1"/>
    <x v="43"/>
    <s v="005"/>
    <x v="0"/>
    <x v="32"/>
    <s v="G"/>
    <s v="Poaceae"/>
    <n v="0"/>
    <n v="1"/>
  </r>
  <r>
    <n v="434"/>
    <s v="B2"/>
    <s v="B2En1"/>
    <x v="44"/>
    <s v="001"/>
    <x v="8"/>
    <x v="4"/>
    <s v="G"/>
    <s v="Poaceae"/>
    <n v="90"/>
    <n v="60"/>
  </r>
  <r>
    <n v="435"/>
    <s v="B2"/>
    <s v="B2En1"/>
    <x v="44"/>
    <s v="002"/>
    <x v="1"/>
    <x v="1"/>
    <s v="G"/>
    <s v="Poaceae"/>
    <n v="15"/>
    <n v="25"/>
  </r>
  <r>
    <n v="436"/>
    <s v="B2"/>
    <s v="B2En1"/>
    <x v="44"/>
    <s v="017"/>
    <x v="0"/>
    <x v="7"/>
    <s v="H"/>
    <s v="Polygalaceae"/>
    <n v="1"/>
    <n v="1"/>
  </r>
  <r>
    <n v="437"/>
    <s v="B2"/>
    <s v="B2En1"/>
    <x v="44"/>
    <s v="024"/>
    <x v="0"/>
    <x v="12"/>
    <s v="DS"/>
    <s v="Fabaceae"/>
    <n v="1"/>
    <n v="10"/>
  </r>
  <r>
    <n v="438"/>
    <s v="B2"/>
    <s v="B2En1"/>
    <x v="44"/>
    <s v="023"/>
    <x v="0"/>
    <x v="14"/>
    <s v="H"/>
    <s v="Fabaceae"/>
    <n v="1"/>
    <n v="1"/>
  </r>
  <r>
    <n v="439"/>
    <s v="B2"/>
    <s v="B2En1"/>
    <x v="44"/>
    <s v="053"/>
    <x v="0"/>
    <x v="51"/>
    <s v="G"/>
    <s v="Poaceae"/>
    <n v="0"/>
    <n v="0"/>
  </r>
  <r>
    <n v="440"/>
    <s v="B2"/>
    <s v="B2En1"/>
    <x v="44"/>
    <s v="008"/>
    <x v="0"/>
    <x v="2"/>
    <s v="DS"/>
    <s v="Tiliaceae"/>
    <n v="0"/>
    <n v="5"/>
  </r>
  <r>
    <n v="441"/>
    <s v="B2"/>
    <s v="B2En1"/>
    <x v="45"/>
    <s v="001"/>
    <x v="8"/>
    <x v="4"/>
    <s v="G"/>
    <s v="Poaceae"/>
    <n v="40"/>
    <n v="30"/>
  </r>
  <r>
    <n v="442"/>
    <s v="B2"/>
    <s v="B2En1"/>
    <x v="45"/>
    <s v="002"/>
    <x v="1"/>
    <x v="1"/>
    <s v="G"/>
    <s v="Poaceae"/>
    <n v="15"/>
    <n v="10"/>
  </r>
  <r>
    <n v="443"/>
    <s v="B2"/>
    <s v="B2En1"/>
    <x v="45"/>
    <s v="008"/>
    <x v="0"/>
    <x v="2"/>
    <s v="DS"/>
    <s v="Tiliaceae"/>
    <n v="10"/>
    <n v="10"/>
  </r>
  <r>
    <n v="444"/>
    <s v="B2"/>
    <s v="B2En1"/>
    <x v="45"/>
    <s v="017"/>
    <x v="0"/>
    <x v="7"/>
    <s v="H"/>
    <s v="Polygalaceae"/>
    <n v="0.5"/>
    <n v="0.5"/>
  </r>
  <r>
    <n v="445"/>
    <s v="B2"/>
    <s v="B2En1"/>
    <x v="45"/>
    <s v="053"/>
    <x v="0"/>
    <x v="51"/>
    <s v="G"/>
    <s v="Poaceae"/>
    <n v="1"/>
    <n v="1"/>
  </r>
  <r>
    <n v="446"/>
    <s v="B2"/>
    <s v="B2En1"/>
    <x v="45"/>
    <s v="041"/>
    <x v="0"/>
    <x v="52"/>
    <s v="C"/>
    <s v="Fabaceae"/>
    <n v="0"/>
    <n v="1"/>
  </r>
  <r>
    <n v="447"/>
    <s v="B2"/>
    <s v="B2En1"/>
    <x v="45"/>
    <s v="013"/>
    <x v="0"/>
    <x v="22"/>
    <s v="H"/>
    <s v="Lamiaceae"/>
    <n v="0"/>
    <n v="0.5"/>
  </r>
  <r>
    <n v="448"/>
    <s v="B2"/>
    <s v="B2En1"/>
    <x v="45"/>
    <s v="018"/>
    <x v="0"/>
    <x v="20"/>
    <s v="G"/>
    <s v="Poaceae"/>
    <n v="0"/>
    <n v="1"/>
  </r>
  <r>
    <n v="449"/>
    <s v="B2"/>
    <s v="B2En1"/>
    <x v="46"/>
    <s v="001"/>
    <x v="8"/>
    <x v="4"/>
    <s v="G"/>
    <s v="Poaceae"/>
    <n v="55"/>
    <n v="40"/>
  </r>
  <r>
    <n v="450"/>
    <s v="B2"/>
    <s v="B2En1"/>
    <x v="46"/>
    <s v="002"/>
    <x v="1"/>
    <x v="1"/>
    <s v="G"/>
    <s v="Poaceae"/>
    <n v="45"/>
    <n v="40"/>
  </r>
  <r>
    <n v="451"/>
    <s v="B2"/>
    <s v="B2En1"/>
    <x v="46"/>
    <s v="008"/>
    <x v="0"/>
    <x v="2"/>
    <s v="DS"/>
    <s v="Tiliaceae"/>
    <n v="5"/>
    <n v="5"/>
  </r>
  <r>
    <n v="452"/>
    <s v="B2"/>
    <s v="B2En1"/>
    <x v="46"/>
    <s v="024"/>
    <x v="0"/>
    <x v="12"/>
    <s v="DS"/>
    <s v="Fabaceae"/>
    <n v="1"/>
    <n v="1"/>
  </r>
  <r>
    <n v="453"/>
    <s v="B2"/>
    <s v="B2En1"/>
    <x v="46"/>
    <s v="004"/>
    <x v="0"/>
    <x v="0"/>
    <s v="G"/>
    <s v="Poaceae"/>
    <n v="1"/>
    <n v="0"/>
  </r>
  <r>
    <n v="454"/>
    <s v="B2"/>
    <s v="B2En1"/>
    <x v="46"/>
    <s v="023"/>
    <x v="0"/>
    <x v="14"/>
    <s v="H"/>
    <s v="Fabaceae"/>
    <n v="0"/>
    <n v="1"/>
  </r>
  <r>
    <n v="455"/>
    <s v="B2"/>
    <s v="B2En1"/>
    <x v="47"/>
    <s v="014"/>
    <x v="13"/>
    <x v="17"/>
    <s v="C"/>
    <s v="Fabaceae"/>
    <n v="1"/>
    <n v="1"/>
  </r>
  <r>
    <n v="456"/>
    <s v="B2"/>
    <s v="B2En1"/>
    <x v="47"/>
    <s v="051"/>
    <x v="0"/>
    <x v="49"/>
    <s v="DS"/>
    <s v="Malvaceae"/>
    <n v="0.5"/>
    <n v="0"/>
  </r>
  <r>
    <n v="457"/>
    <s v="B2"/>
    <s v="B2En1"/>
    <x v="47"/>
    <s v="001"/>
    <x v="8"/>
    <x v="4"/>
    <s v="G"/>
    <s v="Poaceae"/>
    <n v="60"/>
    <n v="75"/>
  </r>
  <r>
    <n v="458"/>
    <s v="B2"/>
    <s v="B2En1"/>
    <x v="47"/>
    <s v="002"/>
    <x v="1"/>
    <x v="1"/>
    <s v="G"/>
    <s v="Poaceae"/>
    <n v="30"/>
    <n v="15"/>
  </r>
  <r>
    <n v="459"/>
    <s v="B2"/>
    <s v="B2En1"/>
    <x v="47"/>
    <s v="004"/>
    <x v="0"/>
    <x v="0"/>
    <s v="G"/>
    <s v="Poaceae"/>
    <n v="1"/>
    <n v="0"/>
  </r>
  <r>
    <n v="460"/>
    <s v="B2"/>
    <s v="B2En1"/>
    <x v="47"/>
    <s v="008"/>
    <x v="0"/>
    <x v="2"/>
    <s v="DS"/>
    <s v="Tiliaceae"/>
    <n v="1"/>
    <n v="0"/>
  </r>
  <r>
    <n v="461"/>
    <s v="B2"/>
    <s v="B2En1"/>
    <x v="47"/>
    <s v="013"/>
    <x v="0"/>
    <x v="22"/>
    <s v="H"/>
    <s v="Lamiaceae"/>
    <n v="1"/>
    <n v="0"/>
  </r>
  <r>
    <n v="462"/>
    <s v="B2"/>
    <s v="B2En1"/>
    <x v="47"/>
    <m/>
    <x v="28"/>
    <x v="53"/>
    <s v="S"/>
    <s v="Fabaceae"/>
    <n v="0"/>
    <n v="0"/>
  </r>
  <r>
    <n v="463"/>
    <s v="B2"/>
    <s v="B2En1"/>
    <x v="47"/>
    <s v="023"/>
    <x v="0"/>
    <x v="14"/>
    <s v="H"/>
    <s v="Fabaceae"/>
    <n v="0"/>
    <n v="1"/>
  </r>
  <r>
    <n v="464"/>
    <s v="B2"/>
    <s v="B2En1"/>
    <x v="47"/>
    <s v="028"/>
    <x v="0"/>
    <x v="34"/>
    <s v="DS"/>
    <s v="Malvaceae"/>
    <n v="0"/>
    <n v="0.5"/>
  </r>
  <r>
    <n v="465"/>
    <s v="B2"/>
    <s v="B2En1"/>
    <x v="48"/>
    <s v="001"/>
    <x v="8"/>
    <x v="4"/>
    <s v="G"/>
    <s v="Poaceae"/>
    <n v="40"/>
    <n v="5"/>
  </r>
  <r>
    <n v="466"/>
    <s v="B2"/>
    <s v="B2En1"/>
    <x v="48"/>
    <s v="042"/>
    <x v="0"/>
    <x v="42"/>
    <s v="G"/>
    <s v="Poaceae"/>
    <n v="1"/>
    <n v="0"/>
  </r>
  <r>
    <n v="467"/>
    <s v="B2"/>
    <s v="B2En1"/>
    <x v="48"/>
    <s v="026"/>
    <x v="0"/>
    <x v="25"/>
    <s v="H"/>
    <s v="Acanthaceae"/>
    <n v="0.5"/>
    <n v="0"/>
  </r>
  <r>
    <n v="468"/>
    <s v="B2"/>
    <s v="B2En1"/>
    <x v="48"/>
    <s v="004"/>
    <x v="0"/>
    <x v="0"/>
    <s v="G"/>
    <s v="Poaceae"/>
    <n v="10"/>
    <n v="0"/>
  </r>
  <r>
    <n v="469"/>
    <s v="B2"/>
    <s v="B2En1"/>
    <x v="48"/>
    <s v="002"/>
    <x v="1"/>
    <x v="1"/>
    <s v="G"/>
    <s v="Poaceae"/>
    <n v="15"/>
    <n v="30"/>
  </r>
  <r>
    <n v="470"/>
    <s v="B2"/>
    <s v="B2En1"/>
    <x v="48"/>
    <s v="008"/>
    <x v="0"/>
    <x v="2"/>
    <s v="DS"/>
    <s v="Tiliaceae"/>
    <n v="5"/>
    <n v="20"/>
  </r>
  <r>
    <n v="471"/>
    <s v="B2"/>
    <s v="B2En1"/>
    <x v="48"/>
    <m/>
    <x v="10"/>
    <x v="16"/>
    <s v="H"/>
    <m/>
    <n v="0.5"/>
    <n v="0.5"/>
  </r>
  <r>
    <n v="472"/>
    <s v="B2"/>
    <s v="B2C1"/>
    <x v="49"/>
    <s v="001"/>
    <x v="8"/>
    <x v="4"/>
    <s v="G"/>
    <s v="Poaceae"/>
    <n v="75"/>
    <n v="20"/>
  </r>
  <r>
    <n v="473"/>
    <s v="B2"/>
    <s v="B2C1"/>
    <x v="49"/>
    <s v="008"/>
    <x v="0"/>
    <x v="2"/>
    <s v="DS"/>
    <s v="Tiliaceae"/>
    <n v="1"/>
    <n v="5"/>
  </r>
  <r>
    <n v="474"/>
    <s v="B2"/>
    <s v="B2C1"/>
    <x v="49"/>
    <s v="017"/>
    <x v="0"/>
    <x v="7"/>
    <s v="H"/>
    <s v="Polygalaceae"/>
    <n v="1"/>
    <n v="0.5"/>
  </r>
  <r>
    <n v="475"/>
    <s v="B2"/>
    <s v="B2C1"/>
    <x v="49"/>
    <s v="023"/>
    <x v="0"/>
    <x v="14"/>
    <s v="H"/>
    <s v="Fabaceae"/>
    <n v="1"/>
    <n v="0"/>
  </r>
  <r>
    <n v="476"/>
    <s v="B2"/>
    <s v="B2C1"/>
    <x v="49"/>
    <s v="004"/>
    <x v="0"/>
    <x v="0"/>
    <s v="G"/>
    <s v="Poaceae"/>
    <n v="1"/>
    <n v="1"/>
  </r>
  <r>
    <n v="477"/>
    <s v="B2"/>
    <s v="B2C1"/>
    <x v="49"/>
    <s v="002"/>
    <x v="1"/>
    <x v="1"/>
    <s v="G"/>
    <s v="Poaceae"/>
    <n v="15"/>
    <n v="20"/>
  </r>
  <r>
    <n v="478"/>
    <s v="B2"/>
    <s v="B2C1"/>
    <x v="50"/>
    <s v="006"/>
    <x v="0"/>
    <x v="13"/>
    <s v="H"/>
    <s v="Polygalaceae"/>
    <n v="1"/>
    <n v="0"/>
  </r>
  <r>
    <n v="479"/>
    <s v="B2"/>
    <s v="B2C1"/>
    <x v="50"/>
    <s v="002"/>
    <x v="1"/>
    <x v="1"/>
    <s v="G"/>
    <s v="Poaceae"/>
    <n v="45"/>
    <n v="25"/>
  </r>
  <r>
    <n v="480"/>
    <s v="B2"/>
    <s v="B2C1"/>
    <x v="50"/>
    <s v="008"/>
    <x v="0"/>
    <x v="2"/>
    <s v="DS"/>
    <s v="Tiliaceae"/>
    <n v="5"/>
    <n v="5"/>
  </r>
  <r>
    <n v="481"/>
    <s v="B2"/>
    <s v="B2C1"/>
    <x v="50"/>
    <s v="001"/>
    <x v="8"/>
    <x v="4"/>
    <s v="G"/>
    <s v="Poaceae"/>
    <n v="10"/>
    <n v="13"/>
  </r>
  <r>
    <n v="482"/>
    <s v="B2"/>
    <s v="B2C1"/>
    <x v="50"/>
    <s v="024"/>
    <x v="0"/>
    <x v="12"/>
    <s v="DS"/>
    <s v="Fabaceae"/>
    <n v="1"/>
    <n v="1"/>
  </r>
  <r>
    <n v="483"/>
    <s v="B2"/>
    <s v="B2C1"/>
    <x v="50"/>
    <s v="023"/>
    <x v="0"/>
    <x v="14"/>
    <s v="H"/>
    <s v="Fabaceae"/>
    <n v="0.5"/>
    <n v="0.5"/>
  </r>
  <r>
    <n v="484"/>
    <s v="B2"/>
    <s v="B2C1"/>
    <x v="50"/>
    <s v="017"/>
    <x v="0"/>
    <x v="7"/>
    <s v="H"/>
    <s v="Polygalaceae"/>
    <n v="0"/>
    <n v="0.5"/>
  </r>
  <r>
    <n v="485"/>
    <s v="B2"/>
    <s v="B2C1"/>
    <x v="51"/>
    <s v="017"/>
    <x v="0"/>
    <x v="7"/>
    <s v="H"/>
    <s v="Polygalaceae"/>
    <n v="1"/>
    <n v="0"/>
  </r>
  <r>
    <n v="486"/>
    <s v="B2"/>
    <s v="B2C1"/>
    <x v="51"/>
    <s v="049"/>
    <x v="0"/>
    <x v="48"/>
    <s v="G"/>
    <s v="Poaceae"/>
    <n v="5"/>
    <n v="0"/>
  </r>
  <r>
    <n v="487"/>
    <s v="B2"/>
    <s v="B2C1"/>
    <x v="51"/>
    <s v="004"/>
    <x v="0"/>
    <x v="0"/>
    <s v="G"/>
    <s v="Poaceae"/>
    <n v="5"/>
    <n v="5"/>
  </r>
  <r>
    <n v="488"/>
    <s v="B2"/>
    <s v="B2C1"/>
    <x v="51"/>
    <s v="008"/>
    <x v="0"/>
    <x v="2"/>
    <s v="DS"/>
    <s v="Tiliaceae"/>
    <n v="1"/>
    <n v="5"/>
  </r>
  <r>
    <n v="489"/>
    <s v="B2"/>
    <s v="B2C1"/>
    <x v="51"/>
    <s v="002"/>
    <x v="1"/>
    <x v="1"/>
    <s v="G"/>
    <s v="Poaceae"/>
    <n v="1"/>
    <n v="15"/>
  </r>
  <r>
    <n v="490"/>
    <s v="B2"/>
    <s v="B2C1"/>
    <x v="51"/>
    <s v="023"/>
    <x v="0"/>
    <x v="14"/>
    <s v="H"/>
    <s v="Fabaceae"/>
    <n v="0.5"/>
    <n v="0"/>
  </r>
  <r>
    <n v="491"/>
    <s v="B2"/>
    <s v="B2C1"/>
    <x v="51"/>
    <s v="001"/>
    <x v="8"/>
    <x v="4"/>
    <s v="G"/>
    <s v="Poaceae"/>
    <n v="45"/>
    <n v="30"/>
  </r>
  <r>
    <n v="492"/>
    <s v="B2"/>
    <s v="B2C1"/>
    <x v="51"/>
    <s v="022"/>
    <x v="0"/>
    <x v="29"/>
    <s v="G"/>
    <s v="Poaceae"/>
    <n v="1"/>
    <n v="0"/>
  </r>
  <r>
    <n v="493"/>
    <s v="B2"/>
    <s v="B2C1"/>
    <x v="52"/>
    <s v="008"/>
    <x v="0"/>
    <x v="2"/>
    <s v="DS"/>
    <s v="Tiliaceae"/>
    <n v="0.5"/>
    <n v="5"/>
  </r>
  <r>
    <n v="494"/>
    <s v="B2"/>
    <s v="B2C1"/>
    <x v="52"/>
    <s v="001"/>
    <x v="8"/>
    <x v="4"/>
    <s v="G"/>
    <s v="Poaceae"/>
    <n v="30"/>
    <n v="15"/>
  </r>
  <r>
    <n v="495"/>
    <s v="B2"/>
    <s v="B2C1"/>
    <x v="52"/>
    <s v="026"/>
    <x v="0"/>
    <x v="25"/>
    <s v="H"/>
    <s v="Acanthaceae"/>
    <n v="0.5"/>
    <n v="0"/>
  </r>
  <r>
    <n v="496"/>
    <s v="B2"/>
    <s v="B2C1"/>
    <x v="52"/>
    <s v="004"/>
    <x v="0"/>
    <x v="0"/>
    <s v="G"/>
    <s v="Poaceae"/>
    <n v="5"/>
    <n v="5"/>
  </r>
  <r>
    <n v="497"/>
    <s v="B2"/>
    <s v="B2C1"/>
    <x v="52"/>
    <s v="023"/>
    <x v="0"/>
    <x v="14"/>
    <s v="H"/>
    <s v="Fabaceae"/>
    <n v="5"/>
    <n v="0.5"/>
  </r>
  <r>
    <n v="498"/>
    <s v="B2"/>
    <s v="B2C1"/>
    <x v="52"/>
    <s v="002"/>
    <x v="1"/>
    <x v="1"/>
    <s v="G"/>
    <s v="Poaceae"/>
    <n v="15"/>
    <n v="5"/>
  </r>
  <r>
    <n v="499"/>
    <s v="B2"/>
    <s v="B2C1"/>
    <x v="52"/>
    <s v="011"/>
    <x v="0"/>
    <x v="5"/>
    <s v="G"/>
    <s v="Poaceae"/>
    <n v="0"/>
    <n v="10"/>
  </r>
  <r>
    <n v="500"/>
    <s v="B2"/>
    <s v="B2C1"/>
    <x v="52"/>
    <s v="076"/>
    <x v="7"/>
    <x v="11"/>
    <s v="Cy"/>
    <s v="Cyperaceae"/>
    <n v="0"/>
    <n v="1"/>
  </r>
  <r>
    <n v="501"/>
    <s v="B2"/>
    <s v="B2C1"/>
    <x v="52"/>
    <s v="017"/>
    <x v="0"/>
    <x v="7"/>
    <s v="H"/>
    <s v="Polygalaceae"/>
    <n v="0"/>
    <n v="0.5"/>
  </r>
  <r>
    <n v="502"/>
    <s v="B2"/>
    <s v="B2C1"/>
    <x v="53"/>
    <s v="008"/>
    <x v="0"/>
    <x v="2"/>
    <s v="DS"/>
    <s v="Tiliaceae"/>
    <n v="5"/>
    <n v="2"/>
  </r>
  <r>
    <n v="503"/>
    <s v="B2"/>
    <s v="B2C1"/>
    <x v="53"/>
    <s v="001"/>
    <x v="8"/>
    <x v="4"/>
    <s v="G"/>
    <s v="Poaceae"/>
    <n v="45"/>
    <n v="15"/>
  </r>
  <r>
    <n v="504"/>
    <s v="B2"/>
    <s v="B2C1"/>
    <x v="53"/>
    <s v="022"/>
    <x v="0"/>
    <x v="29"/>
    <s v="G"/>
    <s v="Poaceae"/>
    <n v="1"/>
    <n v="0"/>
  </r>
  <r>
    <n v="505"/>
    <s v="B2"/>
    <s v="B2C1"/>
    <x v="53"/>
    <s v="002"/>
    <x v="1"/>
    <x v="1"/>
    <s v="G"/>
    <s v="Poaceae"/>
    <n v="15"/>
    <n v="10"/>
  </r>
  <r>
    <n v="506"/>
    <s v="B2"/>
    <s v="B2C1"/>
    <x v="53"/>
    <s v="004"/>
    <x v="0"/>
    <x v="0"/>
    <s v="G"/>
    <s v="Poaceae"/>
    <n v="15"/>
    <n v="0"/>
  </r>
  <r>
    <n v="507"/>
    <s v="B2"/>
    <s v="B2C1"/>
    <x v="53"/>
    <s v="017"/>
    <x v="0"/>
    <x v="7"/>
    <s v="H"/>
    <s v="Polygalaceae"/>
    <n v="1"/>
    <n v="1"/>
  </r>
  <r>
    <n v="508"/>
    <s v="B2"/>
    <s v="B2C1"/>
    <x v="53"/>
    <s v="024"/>
    <x v="0"/>
    <x v="12"/>
    <s v="DS"/>
    <s v="Fabaceae"/>
    <n v="1"/>
    <n v="0"/>
  </r>
  <r>
    <n v="509"/>
    <s v="B2"/>
    <s v="B2Ex2"/>
    <x v="54"/>
    <s v="001"/>
    <x v="8"/>
    <x v="4"/>
    <s v="G"/>
    <s v="Poaceae"/>
    <n v="25"/>
    <n v="50"/>
  </r>
  <r>
    <n v="510"/>
    <s v="B2"/>
    <s v="B2Ex2"/>
    <x v="54"/>
    <s v="002"/>
    <x v="1"/>
    <x v="1"/>
    <s v="G"/>
    <s v="Poaceae"/>
    <n v="50"/>
    <n v="60"/>
  </r>
  <r>
    <n v="511"/>
    <s v="B2"/>
    <s v="B2Ex2"/>
    <x v="54"/>
    <s v="008"/>
    <x v="0"/>
    <x v="2"/>
    <s v="DS"/>
    <s v="Tiliaceae"/>
    <n v="1"/>
    <n v="1"/>
  </r>
  <r>
    <n v="512"/>
    <s v="B2"/>
    <s v="B2Ex2"/>
    <x v="54"/>
    <s v="024"/>
    <x v="0"/>
    <x v="12"/>
    <s v="DS"/>
    <s v="Fabaceae"/>
    <n v="1"/>
    <n v="1"/>
  </r>
  <r>
    <n v="513"/>
    <s v="B2"/>
    <s v="B2Ex2"/>
    <x v="54"/>
    <s v="023"/>
    <x v="0"/>
    <x v="14"/>
    <s v="H"/>
    <s v="Fabaceae"/>
    <n v="1"/>
    <n v="0"/>
  </r>
  <r>
    <n v="514"/>
    <s v="B2"/>
    <s v="B2Ex2"/>
    <x v="54"/>
    <s v="004"/>
    <x v="0"/>
    <x v="0"/>
    <s v="G"/>
    <s v="Poaceae"/>
    <n v="5"/>
    <n v="5"/>
  </r>
  <r>
    <n v="515"/>
    <s v="B2"/>
    <s v="B2Ex2"/>
    <x v="54"/>
    <s v="006"/>
    <x v="0"/>
    <x v="13"/>
    <s v="H"/>
    <s v="Polygalaceae"/>
    <n v="0"/>
    <n v="1"/>
  </r>
  <r>
    <n v="516"/>
    <s v="B2"/>
    <s v="B2Ex2"/>
    <x v="54"/>
    <s v="014"/>
    <x v="0"/>
    <x v="17"/>
    <s v="C"/>
    <s v="Fabaceae"/>
    <n v="0"/>
    <n v="1"/>
  </r>
  <r>
    <n v="517"/>
    <s v="B2"/>
    <s v="B2Ex2"/>
    <x v="55"/>
    <s v="024"/>
    <x v="0"/>
    <x v="12"/>
    <s v="DS"/>
    <s v="Fabaceae"/>
    <n v="1"/>
    <n v="5"/>
  </r>
  <r>
    <n v="518"/>
    <s v="B2"/>
    <s v="B2Ex2"/>
    <x v="55"/>
    <s v="002"/>
    <x v="1"/>
    <x v="1"/>
    <s v="G"/>
    <s v="Poaceae"/>
    <n v="45"/>
    <n v="75"/>
  </r>
  <r>
    <n v="519"/>
    <s v="B2"/>
    <s v="B2Ex2"/>
    <x v="55"/>
    <s v="017"/>
    <x v="0"/>
    <x v="7"/>
    <s v="H"/>
    <s v="Polygalaceae"/>
    <n v="1"/>
    <n v="1"/>
  </r>
  <r>
    <n v="520"/>
    <s v="B2"/>
    <s v="B2Ex2"/>
    <x v="55"/>
    <s v="023"/>
    <x v="0"/>
    <x v="14"/>
    <s v="H"/>
    <s v="Fabaceae"/>
    <n v="1"/>
    <n v="0.5"/>
  </r>
  <r>
    <n v="521"/>
    <s v="B2"/>
    <s v="B2Ex2"/>
    <x v="55"/>
    <s v="008"/>
    <x v="0"/>
    <x v="2"/>
    <s v="DS"/>
    <s v="Tiliaceae"/>
    <n v="5"/>
    <n v="5"/>
  </r>
  <r>
    <n v="522"/>
    <s v="B2"/>
    <s v="B2Ex2"/>
    <x v="55"/>
    <s v="014"/>
    <x v="13"/>
    <x v="17"/>
    <s v="C"/>
    <s v="Fabaceae"/>
    <n v="1"/>
    <n v="1"/>
  </r>
  <r>
    <n v="523"/>
    <s v="B2"/>
    <s v="B2Ex2"/>
    <x v="55"/>
    <s v="001"/>
    <x v="8"/>
    <x v="4"/>
    <s v="G"/>
    <s v="Poaceae"/>
    <n v="15"/>
    <n v="10"/>
  </r>
  <r>
    <n v="524"/>
    <s v="B2"/>
    <s v="B2Ex2"/>
    <x v="55"/>
    <s v="004"/>
    <x v="0"/>
    <x v="0"/>
    <s v="G"/>
    <s v="Poaceae"/>
    <n v="0"/>
    <n v="1"/>
  </r>
  <r>
    <n v="525"/>
    <s v="B2"/>
    <s v="B2Ex2"/>
    <x v="56"/>
    <s v="001"/>
    <x v="8"/>
    <x v="4"/>
    <s v="G"/>
    <s v="Poaceae"/>
    <n v="80"/>
    <n v="80"/>
  </r>
  <r>
    <n v="526"/>
    <s v="B2"/>
    <s v="B2Ex2"/>
    <x v="56"/>
    <s v="008"/>
    <x v="0"/>
    <x v="2"/>
    <s v="DS"/>
    <s v="Tiliaceae"/>
    <n v="1"/>
    <n v="5"/>
  </r>
  <r>
    <n v="527"/>
    <s v="B2"/>
    <s v="B2Ex2"/>
    <x v="56"/>
    <s v="007"/>
    <x v="18"/>
    <x v="3"/>
    <s v="DS"/>
    <s v="Acanthaceae"/>
    <n v="1"/>
    <n v="0"/>
  </r>
  <r>
    <n v="528"/>
    <s v="B2"/>
    <s v="B2Ex2"/>
    <x v="56"/>
    <s v="026"/>
    <x v="0"/>
    <x v="25"/>
    <s v="H"/>
    <s v="Acanthaceae"/>
    <n v="1"/>
    <n v="0"/>
  </r>
  <r>
    <n v="529"/>
    <s v="B2"/>
    <s v="B2Ex2"/>
    <x v="56"/>
    <m/>
    <x v="0"/>
    <x v="54"/>
    <s v="G"/>
    <s v="Poaceae"/>
    <n v="1"/>
    <n v="5"/>
  </r>
  <r>
    <n v="530"/>
    <s v="B2"/>
    <s v="B2Ex2"/>
    <x v="56"/>
    <s v="002"/>
    <x v="1"/>
    <x v="1"/>
    <s v="G"/>
    <s v="Poaceae"/>
    <n v="5"/>
    <n v="10"/>
  </r>
  <r>
    <n v="531"/>
    <s v="B2"/>
    <s v="B2Ex2"/>
    <x v="56"/>
    <s v="034"/>
    <x v="24"/>
    <x v="40"/>
    <s v="H"/>
    <s v="Acanthaceae"/>
    <n v="0"/>
    <n v="1"/>
  </r>
  <r>
    <n v="532"/>
    <s v="B2"/>
    <s v="B2Ex2"/>
    <x v="56"/>
    <s v="023"/>
    <x v="0"/>
    <x v="14"/>
    <s v="H"/>
    <s v="Fabaceae"/>
    <n v="0"/>
    <n v="1"/>
  </r>
  <r>
    <n v="533"/>
    <s v="B2"/>
    <s v="B2Ex2"/>
    <x v="57"/>
    <s v="001"/>
    <x v="8"/>
    <x v="4"/>
    <s v="G"/>
    <s v="Poaceae"/>
    <n v="80"/>
    <n v="70"/>
  </r>
  <r>
    <n v="534"/>
    <s v="B2"/>
    <s v="B2Ex2"/>
    <x v="57"/>
    <s v="002"/>
    <x v="1"/>
    <x v="1"/>
    <s v="G"/>
    <s v="Poaceae"/>
    <n v="20"/>
    <n v="25"/>
  </r>
  <r>
    <n v="535"/>
    <s v="B2"/>
    <s v="B2Ex2"/>
    <x v="57"/>
    <s v="008"/>
    <x v="0"/>
    <x v="2"/>
    <s v="DS"/>
    <s v="Tiliaceae"/>
    <n v="1"/>
    <n v="1"/>
  </r>
  <r>
    <n v="536"/>
    <s v="B2"/>
    <s v="B2Ex2"/>
    <x v="57"/>
    <s v="014"/>
    <x v="13"/>
    <x v="17"/>
    <s v="C"/>
    <s v="Fabaceae"/>
    <n v="1"/>
    <n v="15"/>
  </r>
  <r>
    <n v="537"/>
    <s v="B2"/>
    <s v="B2Ex2"/>
    <x v="57"/>
    <s v="023"/>
    <x v="0"/>
    <x v="14"/>
    <s v="H"/>
    <s v="Fabaceae"/>
    <n v="0"/>
    <n v="1"/>
  </r>
  <r>
    <n v="538"/>
    <s v="B2"/>
    <s v="B2Ex2"/>
    <x v="58"/>
    <s v="001"/>
    <x v="8"/>
    <x v="4"/>
    <s v="G"/>
    <s v="Poaceae"/>
    <n v="15"/>
    <n v="20"/>
  </r>
  <r>
    <n v="539"/>
    <s v="B2"/>
    <s v="B2Ex2"/>
    <x v="58"/>
    <s v="026"/>
    <x v="0"/>
    <x v="25"/>
    <s v="H"/>
    <s v="Acanthaceae"/>
    <n v="1"/>
    <n v="0"/>
  </r>
  <r>
    <n v="540"/>
    <s v="B2"/>
    <s v="B2Ex2"/>
    <x v="58"/>
    <s v="008"/>
    <x v="0"/>
    <x v="2"/>
    <s v="DS"/>
    <s v="Tiliaceae"/>
    <n v="15"/>
    <n v="5"/>
  </r>
  <r>
    <n v="541"/>
    <s v="B2"/>
    <s v="B2Ex2"/>
    <x v="58"/>
    <s v="014"/>
    <x v="13"/>
    <x v="17"/>
    <s v="C"/>
    <s v="Fabaceae"/>
    <n v="1"/>
    <n v="1"/>
  </r>
  <r>
    <n v="542"/>
    <s v="B2"/>
    <s v="B2Ex2"/>
    <x v="58"/>
    <s v="002"/>
    <x v="1"/>
    <x v="1"/>
    <s v="G"/>
    <s v="Poaceae"/>
    <n v="30"/>
    <n v="30"/>
  </r>
  <r>
    <n v="543"/>
    <s v="B2"/>
    <s v="B2Ex2"/>
    <x v="58"/>
    <s v="046"/>
    <x v="29"/>
    <x v="45"/>
    <s v="G"/>
    <s v="Poaceae"/>
    <n v="15"/>
    <n v="20"/>
  </r>
  <r>
    <n v="544"/>
    <s v="B2"/>
    <s v="B2Ex2"/>
    <x v="58"/>
    <m/>
    <x v="0"/>
    <x v="55"/>
    <s v="DS"/>
    <s v="Fabaceae"/>
    <n v="3"/>
    <n v="1"/>
  </r>
  <r>
    <n v="545"/>
    <s v="B2"/>
    <s v="B2Ex2Cp1"/>
    <x v="59"/>
    <s v="008"/>
    <x v="0"/>
    <x v="2"/>
    <s v="DS"/>
    <s v="Tiliaceae"/>
    <n v="1"/>
    <n v="1"/>
  </r>
  <r>
    <n v="546"/>
    <s v="B2"/>
    <s v="B2Ex2Cp1"/>
    <x v="59"/>
    <s v="001"/>
    <x v="8"/>
    <x v="4"/>
    <s v="G"/>
    <s v="Poaceae"/>
    <n v="15"/>
    <n v="30"/>
  </r>
  <r>
    <n v="547"/>
    <s v="B2"/>
    <s v="B2Ex2Cp1"/>
    <x v="59"/>
    <s v="002"/>
    <x v="1"/>
    <x v="1"/>
    <s v="G"/>
    <s v="Poaceae"/>
    <n v="10"/>
    <n v="20"/>
  </r>
  <r>
    <n v="548"/>
    <s v="B2"/>
    <s v="B2Ex2Cp1"/>
    <x v="59"/>
    <s v="014"/>
    <x v="13"/>
    <x v="17"/>
    <s v="C"/>
    <s v="Fabaceae"/>
    <n v="0.5"/>
    <n v="1"/>
  </r>
  <r>
    <n v="549"/>
    <s v="B2"/>
    <s v="B2Ex2Cp1"/>
    <x v="59"/>
    <s v="034"/>
    <x v="24"/>
    <x v="40"/>
    <s v="H"/>
    <s v="Acanthaceae"/>
    <n v="1"/>
    <n v="1"/>
  </r>
  <r>
    <n v="550"/>
    <s v="B2"/>
    <s v="B2Ex2Cp1"/>
    <x v="59"/>
    <s v="017"/>
    <x v="0"/>
    <x v="7"/>
    <s v="H"/>
    <s v="Polygalaceae"/>
    <n v="0"/>
    <n v="1"/>
  </r>
  <r>
    <n v="551"/>
    <s v="B2"/>
    <s v="B2Ex2Cp1"/>
    <x v="59"/>
    <s v="023"/>
    <x v="0"/>
    <x v="14"/>
    <s v="H"/>
    <s v="Fabaceae"/>
    <n v="0"/>
    <n v="0.5"/>
  </r>
  <r>
    <n v="552"/>
    <s v="B2"/>
    <s v="B2Ex2Cp1"/>
    <x v="60"/>
    <s v="001"/>
    <x v="8"/>
    <x v="4"/>
    <s v="G"/>
    <s v="Poaceae"/>
    <n v="40"/>
    <n v="30"/>
  </r>
  <r>
    <n v="553"/>
    <s v="B2"/>
    <s v="B2Ex2Cp1"/>
    <x v="60"/>
    <s v="002"/>
    <x v="1"/>
    <x v="1"/>
    <s v="G"/>
    <s v="Poaceae"/>
    <n v="40"/>
    <n v="10"/>
  </r>
  <r>
    <n v="554"/>
    <s v="B2"/>
    <s v="B2Ex2Cp1"/>
    <x v="60"/>
    <s v="004"/>
    <x v="0"/>
    <x v="0"/>
    <s v="G"/>
    <s v="Poaceae"/>
    <n v="1"/>
    <n v="0"/>
  </r>
  <r>
    <n v="555"/>
    <s v="B2"/>
    <s v="B2Ex2Cp1"/>
    <x v="60"/>
    <s v="008"/>
    <x v="0"/>
    <x v="2"/>
    <s v="DS"/>
    <s v="Tiliaceae"/>
    <n v="1"/>
    <n v="2"/>
  </r>
  <r>
    <n v="556"/>
    <s v="B2"/>
    <s v="B2Ex2Cp1"/>
    <x v="60"/>
    <m/>
    <x v="10"/>
    <x v="16"/>
    <s v="H"/>
    <m/>
    <n v="1"/>
    <n v="1"/>
  </r>
  <r>
    <n v="557"/>
    <s v="B2"/>
    <s v="B2Ex2Cp1"/>
    <x v="60"/>
    <s v="023"/>
    <x v="0"/>
    <x v="14"/>
    <s v="H"/>
    <s v="Fabaceae"/>
    <n v="0"/>
    <n v="1"/>
  </r>
  <r>
    <n v="558"/>
    <s v="B2"/>
    <s v="B2Ex2Cp1"/>
    <x v="61"/>
    <s v="001"/>
    <x v="8"/>
    <x v="4"/>
    <s v="G"/>
    <s v="Poaceae"/>
    <n v="65"/>
    <n v="35"/>
  </r>
  <r>
    <n v="559"/>
    <s v="B2"/>
    <s v="B2Ex2Cp1"/>
    <x v="61"/>
    <s v="002"/>
    <x v="1"/>
    <x v="1"/>
    <s v="G"/>
    <s v="Poaceae"/>
    <n v="25"/>
    <n v="20"/>
  </r>
  <r>
    <n v="560"/>
    <s v="B2"/>
    <s v="B2Ex2Cp1"/>
    <x v="61"/>
    <s v="008"/>
    <x v="0"/>
    <x v="2"/>
    <s v="DS"/>
    <s v="Tiliaceae"/>
    <n v="1"/>
    <n v="2"/>
  </r>
  <r>
    <n v="561"/>
    <s v="B2"/>
    <s v="B2Ex2Cp1"/>
    <x v="61"/>
    <s v="007"/>
    <x v="18"/>
    <x v="3"/>
    <s v="DS"/>
    <s v="Acanthaceae"/>
    <n v="1"/>
    <n v="1"/>
  </r>
  <r>
    <n v="562"/>
    <s v="B2"/>
    <s v="B2Ex2Cp1"/>
    <x v="61"/>
    <s v="004"/>
    <x v="0"/>
    <x v="0"/>
    <s v="G"/>
    <s v="Poaceae"/>
    <n v="0"/>
    <n v="5"/>
  </r>
  <r>
    <n v="563"/>
    <s v="B2"/>
    <s v="B2Ex2Cp1"/>
    <x v="61"/>
    <s v="023"/>
    <x v="0"/>
    <x v="14"/>
    <s v="H"/>
    <s v="Fabaceae"/>
    <n v="0"/>
    <n v="1"/>
  </r>
  <r>
    <n v="564"/>
    <s v="B2"/>
    <s v="B2Ex2Cp1"/>
    <x v="62"/>
    <s v="001"/>
    <x v="8"/>
    <x v="4"/>
    <s v="G"/>
    <s v="Poaceae"/>
    <n v="80"/>
    <n v="40"/>
  </r>
  <r>
    <n v="565"/>
    <s v="B2"/>
    <s v="B2Ex2Cp1"/>
    <x v="62"/>
    <m/>
    <x v="0"/>
    <x v="55"/>
    <s v="DS"/>
    <s v="Fabaceae"/>
    <n v="1"/>
    <n v="0"/>
  </r>
  <r>
    <n v="566"/>
    <s v="B2"/>
    <s v="B2Ex2Cp1"/>
    <x v="62"/>
    <s v="017"/>
    <x v="0"/>
    <x v="7"/>
    <s v="H"/>
    <s v="Polygalaceae"/>
    <n v="1"/>
    <n v="0"/>
  </r>
  <r>
    <n v="567"/>
    <s v="B2"/>
    <s v="B2Ex2Cp1"/>
    <x v="62"/>
    <s v="023"/>
    <x v="0"/>
    <x v="14"/>
    <s v="H"/>
    <s v="Fabaceae"/>
    <n v="1"/>
    <n v="1"/>
  </r>
  <r>
    <n v="568"/>
    <s v="B2"/>
    <s v="B2Ex2Cp1"/>
    <x v="62"/>
    <s v="004"/>
    <x v="0"/>
    <x v="0"/>
    <s v="G"/>
    <s v="Poaceae"/>
    <n v="1"/>
    <n v="0"/>
  </r>
  <r>
    <n v="569"/>
    <s v="B2"/>
    <s v="B2Ex2Cp1"/>
    <x v="62"/>
    <s v="008"/>
    <x v="0"/>
    <x v="2"/>
    <s v="DS"/>
    <s v="Tiliaceae"/>
    <n v="5"/>
    <n v="1"/>
  </r>
  <r>
    <n v="570"/>
    <s v="B2"/>
    <s v="B2Ex2Cp1"/>
    <x v="62"/>
    <s v="002"/>
    <x v="1"/>
    <x v="1"/>
    <s v="G"/>
    <s v="Poaceae"/>
    <n v="5"/>
    <n v="5"/>
  </r>
  <r>
    <n v="571"/>
    <s v="B2"/>
    <s v="B2Ex2Cp1"/>
    <x v="63"/>
    <s v="001"/>
    <x v="8"/>
    <x v="4"/>
    <s v="G"/>
    <s v="Poaceae"/>
    <n v="60"/>
    <n v="40"/>
  </r>
  <r>
    <n v="572"/>
    <s v="B2"/>
    <s v="B2Ex2Cp1"/>
    <x v="63"/>
    <s v="002"/>
    <x v="1"/>
    <x v="1"/>
    <s v="G"/>
    <s v="Poaceae"/>
    <n v="20"/>
    <n v="20"/>
  </r>
  <r>
    <n v="573"/>
    <s v="B2"/>
    <s v="B2Ex2Cp1"/>
    <x v="63"/>
    <s v="014"/>
    <x v="13"/>
    <x v="17"/>
    <s v="C"/>
    <s v="Fabaceae"/>
    <n v="1"/>
    <n v="0"/>
  </r>
  <r>
    <n v="574"/>
    <s v="B2"/>
    <s v="B2Ex2Cp1"/>
    <x v="63"/>
    <s v="017"/>
    <x v="0"/>
    <x v="7"/>
    <s v="H"/>
    <s v="Polygalaceae"/>
    <n v="1"/>
    <n v="0"/>
  </r>
  <r>
    <n v="575"/>
    <s v="B2"/>
    <s v="B2Ex2Cp1"/>
    <x v="63"/>
    <s v="023"/>
    <x v="0"/>
    <x v="14"/>
    <s v="H"/>
    <s v="Fabaceae"/>
    <n v="1"/>
    <n v="0"/>
  </r>
  <r>
    <n v="576"/>
    <s v="B2"/>
    <s v="B2Ex2Cp1"/>
    <x v="63"/>
    <s v="004"/>
    <x v="0"/>
    <x v="0"/>
    <s v="G"/>
    <s v="Poaceae"/>
    <n v="1"/>
    <n v="1"/>
  </r>
  <r>
    <n v="577"/>
    <s v="B2"/>
    <s v="B2Ex2Cp1"/>
    <x v="63"/>
    <s v="024"/>
    <x v="0"/>
    <x v="12"/>
    <s v="DS"/>
    <s v="Fabaceae"/>
    <n v="0"/>
    <n v="1"/>
  </r>
  <r>
    <n v="578"/>
    <s v="B2"/>
    <s v="B2Ex2Cp1"/>
    <x v="63"/>
    <s v="008"/>
    <x v="0"/>
    <x v="2"/>
    <s v="DS"/>
    <s v="Tiliaceae"/>
    <n v="0"/>
    <n v="1"/>
  </r>
  <r>
    <n v="579"/>
    <s v="B2"/>
    <s v="B2Ex2Cp1"/>
    <x v="63"/>
    <s v="034"/>
    <x v="24"/>
    <x v="40"/>
    <s v="H"/>
    <s v="Acanthaceae"/>
    <n v="0"/>
    <n v="1"/>
  </r>
  <r>
    <n v="580"/>
    <s v="B6"/>
    <s v="B6Ex1"/>
    <x v="64"/>
    <s v="054"/>
    <x v="0"/>
    <x v="56"/>
    <s v="G"/>
    <s v="Poaceae"/>
    <n v="1"/>
    <n v="5"/>
  </r>
  <r>
    <n v="581"/>
    <s v="B6"/>
    <s v="B6Ex1"/>
    <x v="64"/>
    <s v="008"/>
    <x v="0"/>
    <x v="2"/>
    <s v="DS"/>
    <s v="Tiliaceae"/>
    <n v="10"/>
    <n v="15"/>
  </r>
  <r>
    <n v="582"/>
    <s v="B6"/>
    <s v="B6Ex1"/>
    <x v="64"/>
    <s v="001"/>
    <x v="8"/>
    <x v="4"/>
    <s v="G"/>
    <s v="Poaceae"/>
    <n v="35"/>
    <n v="20"/>
  </r>
  <r>
    <n v="583"/>
    <s v="B6"/>
    <s v="B6Ex1"/>
    <x v="64"/>
    <s v="007"/>
    <x v="18"/>
    <x v="3"/>
    <s v="DS"/>
    <s v="Acanthaceae"/>
    <n v="0.5"/>
    <n v="0.5"/>
  </r>
  <r>
    <n v="584"/>
    <s v="B6"/>
    <s v="B6Ex1"/>
    <x v="64"/>
    <s v="023"/>
    <x v="0"/>
    <x v="14"/>
    <s v="H"/>
    <s v="Fabaceae"/>
    <n v="0.5"/>
    <n v="0"/>
  </r>
  <r>
    <n v="585"/>
    <s v="B6"/>
    <s v="B6Ex1"/>
    <x v="64"/>
    <s v="002"/>
    <x v="1"/>
    <x v="1"/>
    <s v="G"/>
    <s v="Poaceae"/>
    <n v="20"/>
    <n v="8"/>
  </r>
  <r>
    <n v="586"/>
    <s v="B6"/>
    <s v="B6Ex1"/>
    <x v="64"/>
    <s v="014"/>
    <x v="13"/>
    <x v="17"/>
    <s v="C"/>
    <s v="Fabaceae"/>
    <n v="0"/>
    <n v="5"/>
  </r>
  <r>
    <n v="587"/>
    <s v="B6"/>
    <s v="B6Ex1"/>
    <x v="64"/>
    <s v="024"/>
    <x v="0"/>
    <x v="12"/>
    <s v="DS"/>
    <s v="Fabaceae"/>
    <n v="0"/>
    <n v="0.5"/>
  </r>
  <r>
    <n v="588"/>
    <s v="B6"/>
    <s v="B6Ex1"/>
    <x v="65"/>
    <s v="002"/>
    <x v="1"/>
    <x v="1"/>
    <s v="G"/>
    <s v="Poaceae"/>
    <n v="40"/>
    <n v="35"/>
  </r>
  <r>
    <n v="589"/>
    <s v="B6"/>
    <s v="B6Ex1"/>
    <x v="65"/>
    <s v="001"/>
    <x v="8"/>
    <x v="4"/>
    <s v="G"/>
    <s v="Poaceae"/>
    <n v="10"/>
    <n v="5"/>
  </r>
  <r>
    <n v="590"/>
    <s v="B6"/>
    <s v="B6Ex1"/>
    <x v="65"/>
    <s v="006"/>
    <x v="0"/>
    <x v="13"/>
    <s v="H"/>
    <s v="Polygalaceae"/>
    <n v="0.5"/>
    <n v="0"/>
  </r>
  <r>
    <n v="591"/>
    <s v="B6"/>
    <s v="B6Ex1"/>
    <x v="65"/>
    <s v="046"/>
    <x v="29"/>
    <x v="45"/>
    <s v="G"/>
    <s v="Poaceae"/>
    <n v="5"/>
    <n v="10"/>
  </r>
  <r>
    <n v="592"/>
    <s v="B6"/>
    <s v="B6Ex1"/>
    <x v="65"/>
    <s v="057"/>
    <x v="0"/>
    <x v="18"/>
    <s v="H"/>
    <s v="Lamiaceae"/>
    <n v="0"/>
    <n v="0.5"/>
  </r>
  <r>
    <n v="593"/>
    <s v="B6"/>
    <s v="B6Ex1"/>
    <x v="65"/>
    <s v="014"/>
    <x v="13"/>
    <x v="17"/>
    <s v="C"/>
    <s v="Fabaceae"/>
    <n v="0"/>
    <n v="2"/>
  </r>
  <r>
    <n v="594"/>
    <s v="B6"/>
    <s v="B6Ex1"/>
    <x v="65"/>
    <s v="008"/>
    <x v="0"/>
    <x v="2"/>
    <s v="DS"/>
    <s v="Tiliaceae"/>
    <n v="0"/>
    <n v="20"/>
  </r>
  <r>
    <n v="595"/>
    <s v="B6"/>
    <s v="B6Ex1"/>
    <x v="65"/>
    <m/>
    <x v="0"/>
    <x v="39"/>
    <s v="S"/>
    <s v="Fabaceae"/>
    <n v="5"/>
    <n v="5"/>
  </r>
  <r>
    <n v="596"/>
    <s v="B6"/>
    <s v="B6Ex1"/>
    <x v="66"/>
    <s v="046"/>
    <x v="29"/>
    <x v="45"/>
    <s v="G"/>
    <s v="Poaceae"/>
    <n v="30"/>
    <n v="40"/>
  </r>
  <r>
    <n v="597"/>
    <s v="B6"/>
    <s v="B6Ex1"/>
    <x v="66"/>
    <s v="001"/>
    <x v="8"/>
    <x v="4"/>
    <s v="G"/>
    <s v="Poaceae"/>
    <n v="5"/>
    <n v="5"/>
  </r>
  <r>
    <n v="598"/>
    <s v="B6"/>
    <s v="B6Ex1"/>
    <x v="66"/>
    <s v="007"/>
    <x v="18"/>
    <x v="3"/>
    <s v="DS"/>
    <s v="Acanthaceae"/>
    <n v="1"/>
    <n v="5"/>
  </r>
  <r>
    <n v="599"/>
    <s v="B6"/>
    <s v="B6Ex1"/>
    <x v="66"/>
    <s v="041"/>
    <x v="0"/>
    <x v="52"/>
    <s v="H"/>
    <s v="Fabaceae"/>
    <n v="1"/>
    <n v="0"/>
  </r>
  <r>
    <n v="600"/>
    <s v="B6"/>
    <s v="B6Ex1"/>
    <x v="66"/>
    <s v="006"/>
    <x v="0"/>
    <x v="13"/>
    <s v="H"/>
    <s v="Polygalaceae"/>
    <n v="1"/>
    <n v="5"/>
  </r>
  <r>
    <n v="601"/>
    <s v="B6"/>
    <s v="B6Ex1"/>
    <x v="66"/>
    <s v="005"/>
    <x v="0"/>
    <x v="32"/>
    <s v="G"/>
    <s v="Poaceae"/>
    <n v="1"/>
    <n v="0"/>
  </r>
  <r>
    <n v="602"/>
    <s v="B6"/>
    <s v="B6Ex1"/>
    <x v="66"/>
    <s v="002"/>
    <x v="1"/>
    <x v="1"/>
    <s v="G"/>
    <s v="Poaceae"/>
    <n v="5"/>
    <n v="5"/>
  </r>
  <r>
    <n v="603"/>
    <s v="B6"/>
    <s v="B6Ex1"/>
    <x v="66"/>
    <s v="011"/>
    <x v="0"/>
    <x v="5"/>
    <s v="G"/>
    <s v="Poaceae"/>
    <n v="0"/>
    <n v="5"/>
  </r>
  <r>
    <n v="604"/>
    <s v="B6"/>
    <s v="B6Ex1"/>
    <x v="66"/>
    <s v="014"/>
    <x v="13"/>
    <x v="17"/>
    <s v="C"/>
    <s v="Fabaceae"/>
    <n v="0"/>
    <n v="1"/>
  </r>
  <r>
    <n v="605"/>
    <s v="B6"/>
    <s v="B6Ex1"/>
    <x v="66"/>
    <s v="057"/>
    <x v="0"/>
    <x v="18"/>
    <s v="H"/>
    <s v="Lamiaceae"/>
    <n v="0"/>
    <n v="1"/>
  </r>
  <r>
    <n v="606"/>
    <s v="B6"/>
    <s v="B6Ex1"/>
    <x v="67"/>
    <s v="002"/>
    <x v="1"/>
    <x v="1"/>
    <s v="G"/>
    <s v="Poaceae"/>
    <n v="80"/>
    <n v="40"/>
  </r>
  <r>
    <n v="607"/>
    <s v="B6"/>
    <s v="B6Ex1"/>
    <x v="67"/>
    <s v="013"/>
    <x v="0"/>
    <x v="22"/>
    <s v="H"/>
    <s v="Lamiaceae"/>
    <n v="0.5"/>
    <n v="0"/>
  </r>
  <r>
    <n v="608"/>
    <s v="B6"/>
    <s v="B6Ex1"/>
    <x v="67"/>
    <s v="006"/>
    <x v="0"/>
    <x v="13"/>
    <s v="H"/>
    <s v="Polygalaceae"/>
    <n v="0.5"/>
    <n v="0"/>
  </r>
  <r>
    <n v="609"/>
    <s v="B6"/>
    <s v="B6Ex1"/>
    <x v="67"/>
    <s v="008"/>
    <x v="0"/>
    <x v="2"/>
    <s v="DS"/>
    <s v="Tiliaceae"/>
    <n v="1"/>
    <n v="5"/>
  </r>
  <r>
    <n v="610"/>
    <s v="B6"/>
    <s v="B6Ex1"/>
    <x v="67"/>
    <m/>
    <x v="10"/>
    <x v="16"/>
    <s v="H"/>
    <m/>
    <n v="0.5"/>
    <n v="0.5"/>
  </r>
  <r>
    <n v="611"/>
    <s v="B6"/>
    <s v="B6Ex1"/>
    <x v="67"/>
    <s v="005"/>
    <x v="0"/>
    <x v="32"/>
    <s v="G"/>
    <s v="Poaceae"/>
    <n v="10"/>
    <n v="0"/>
  </r>
  <r>
    <n v="612"/>
    <s v="B6"/>
    <s v="B6Ex1"/>
    <x v="67"/>
    <s v="046"/>
    <x v="29"/>
    <x v="45"/>
    <s v="G"/>
    <s v="Poaceae"/>
    <n v="5"/>
    <n v="0"/>
  </r>
  <r>
    <n v="613"/>
    <s v="B6"/>
    <s v="B6Ex1"/>
    <x v="67"/>
    <s v="024"/>
    <x v="0"/>
    <x v="12"/>
    <s v="DS"/>
    <s v="Fabaceae"/>
    <n v="0"/>
    <n v="1"/>
  </r>
  <r>
    <n v="614"/>
    <s v="B6"/>
    <s v="B6Ex1"/>
    <x v="67"/>
    <m/>
    <x v="30"/>
    <x v="57"/>
    <s v="H"/>
    <s v="Fabaceae"/>
    <n v="0"/>
    <n v="1"/>
  </r>
  <r>
    <n v="615"/>
    <s v="B6"/>
    <s v="B6Ex1"/>
    <x v="67"/>
    <m/>
    <x v="24"/>
    <x v="40"/>
    <s v="H"/>
    <s v="Acanthaceae"/>
    <n v="0"/>
    <n v="1"/>
  </r>
  <r>
    <n v="616"/>
    <s v="B6"/>
    <s v="B6Ex1"/>
    <x v="68"/>
    <s v="054"/>
    <x v="0"/>
    <x v="56"/>
    <s v="G"/>
    <s v="Poaceae"/>
    <n v="25"/>
    <n v="55"/>
  </r>
  <r>
    <n v="617"/>
    <s v="B6"/>
    <s v="B6Ex1"/>
    <x v="68"/>
    <s v="008"/>
    <x v="0"/>
    <x v="2"/>
    <s v="DS"/>
    <s v="Tiliaceae"/>
    <n v="1"/>
    <n v="10"/>
  </r>
  <r>
    <n v="618"/>
    <s v="B6"/>
    <s v="B6Ex1"/>
    <x v="68"/>
    <s v="034"/>
    <x v="24"/>
    <x v="40"/>
    <s v="H"/>
    <s v="Acanthaceae"/>
    <n v="1"/>
    <n v="5"/>
  </r>
  <r>
    <n v="619"/>
    <s v="B6"/>
    <s v="B6Ex1"/>
    <x v="68"/>
    <s v="046"/>
    <x v="29"/>
    <x v="45"/>
    <s v="G"/>
    <s v="Poaceae"/>
    <n v="1"/>
    <n v="0"/>
  </r>
  <r>
    <n v="620"/>
    <s v="B6"/>
    <s v="B6Ex1"/>
    <x v="68"/>
    <s v="014"/>
    <x v="13"/>
    <x v="17"/>
    <s v="C"/>
    <s v="Fabaceae"/>
    <n v="0"/>
    <n v="5"/>
  </r>
  <r>
    <n v="621"/>
    <s v="B6"/>
    <s v="B6Ex1"/>
    <x v="68"/>
    <s v="009"/>
    <x v="3"/>
    <x v="6"/>
    <s v="H"/>
    <s v="Acanthaceae"/>
    <n v="0"/>
    <n v="1"/>
  </r>
  <r>
    <n v="622"/>
    <s v="B6"/>
    <s v="B6Ex1Cp1"/>
    <x v="69"/>
    <s v="001"/>
    <x v="8"/>
    <x v="4"/>
    <s v="G"/>
    <s v="Poaceae"/>
    <n v="20"/>
    <n v="10"/>
  </r>
  <r>
    <n v="623"/>
    <s v="B6"/>
    <s v="B6Ex1Cp1"/>
    <x v="69"/>
    <s v="008"/>
    <x v="0"/>
    <x v="2"/>
    <s v="DS"/>
    <s v="Tiliaceae"/>
    <n v="20"/>
    <n v="50"/>
  </r>
  <r>
    <n v="624"/>
    <s v="B6"/>
    <s v="B6Ex1Cp1"/>
    <x v="69"/>
    <s v="007"/>
    <x v="18"/>
    <x v="3"/>
    <s v="DS"/>
    <s v="Acanthaceae"/>
    <n v="1"/>
    <n v="5"/>
  </r>
  <r>
    <n v="625"/>
    <s v="B6"/>
    <s v="B6Ex1Cp1"/>
    <x v="69"/>
    <s v="017"/>
    <x v="0"/>
    <x v="7"/>
    <s v="H"/>
    <s v="Polygalaceae"/>
    <n v="1"/>
    <n v="2"/>
  </r>
  <r>
    <n v="626"/>
    <s v="B6"/>
    <s v="B6Ex1Cp1"/>
    <x v="69"/>
    <s v="013"/>
    <x v="0"/>
    <x v="22"/>
    <s v="H"/>
    <s v="Lamiaceae"/>
    <n v="1"/>
    <n v="1"/>
  </r>
  <r>
    <n v="627"/>
    <s v="B6"/>
    <s v="B6Ex1Cp1"/>
    <x v="69"/>
    <s v="002"/>
    <x v="1"/>
    <x v="1"/>
    <s v="G"/>
    <s v="Poaceae"/>
    <n v="10"/>
    <n v="5"/>
  </r>
  <r>
    <n v="628"/>
    <s v="B6"/>
    <s v="B6Ex1Cp1"/>
    <x v="69"/>
    <s v="046"/>
    <x v="29"/>
    <x v="45"/>
    <s v="G"/>
    <s v="Poaceae"/>
    <n v="10"/>
    <n v="5"/>
  </r>
  <r>
    <n v="629"/>
    <s v="B6"/>
    <s v="B6Ex1Cp1"/>
    <x v="69"/>
    <s v="014"/>
    <x v="13"/>
    <x v="17"/>
    <s v="C"/>
    <s v="Fabaceae"/>
    <n v="0"/>
    <n v="5"/>
  </r>
  <r>
    <n v="630"/>
    <s v="B6"/>
    <s v="B6Ex1Cp1"/>
    <x v="69"/>
    <s v="005"/>
    <x v="0"/>
    <x v="32"/>
    <s v="G"/>
    <s v="Poaceae"/>
    <n v="0"/>
    <n v="2"/>
  </r>
  <r>
    <n v="631"/>
    <s v="B6"/>
    <s v="B6Ex1Cp1"/>
    <x v="70"/>
    <s v="014"/>
    <x v="13"/>
    <x v="17"/>
    <s v="C"/>
    <s v="Fabaceae"/>
    <n v="1"/>
    <n v="5"/>
  </r>
  <r>
    <n v="632"/>
    <s v="B6"/>
    <s v="B6Ex1Cp1"/>
    <x v="70"/>
    <s v="008"/>
    <x v="0"/>
    <x v="2"/>
    <s v="DS"/>
    <s v="Tiliaceae"/>
    <n v="1"/>
    <n v="5"/>
  </r>
  <r>
    <n v="633"/>
    <s v="B6"/>
    <s v="B6Ex1Cp1"/>
    <x v="70"/>
    <s v="007"/>
    <x v="18"/>
    <x v="3"/>
    <s v="DS"/>
    <s v="Acanthaceae"/>
    <n v="25"/>
    <n v="8"/>
  </r>
  <r>
    <n v="634"/>
    <s v="B6"/>
    <s v="B6Ex1Cp1"/>
    <x v="70"/>
    <s v="006"/>
    <x v="0"/>
    <x v="13"/>
    <s v="H"/>
    <s v="Polygalaceae"/>
    <n v="0.5"/>
    <n v="0"/>
  </r>
  <r>
    <n v="635"/>
    <s v="B6"/>
    <s v="B6Ex1Cp1"/>
    <x v="70"/>
    <s v="001"/>
    <x v="8"/>
    <x v="4"/>
    <s v="G"/>
    <s v="Poaceae"/>
    <n v="20"/>
    <n v="40"/>
  </r>
  <r>
    <n v="636"/>
    <s v="B6"/>
    <s v="B6Ex1Cp1"/>
    <x v="70"/>
    <s v="046"/>
    <x v="29"/>
    <x v="45"/>
    <s v="G"/>
    <s v="Poaceae"/>
    <n v="5"/>
    <n v="2"/>
  </r>
  <r>
    <n v="637"/>
    <s v="B6"/>
    <s v="B6Ex1Cp1"/>
    <x v="70"/>
    <s v="005"/>
    <x v="0"/>
    <x v="32"/>
    <s v="G"/>
    <s v="Poaceae"/>
    <n v="1"/>
    <n v="0"/>
  </r>
  <r>
    <n v="638"/>
    <s v="B6"/>
    <s v="B6Ex1Cp1"/>
    <x v="70"/>
    <s v="013"/>
    <x v="0"/>
    <x v="22"/>
    <s v="H"/>
    <s v="Lamiaceae"/>
    <n v="0.5"/>
    <n v="0"/>
  </r>
  <r>
    <n v="639"/>
    <s v="B6"/>
    <s v="B6Ex1Cp1"/>
    <x v="70"/>
    <m/>
    <x v="0"/>
    <x v="58"/>
    <s v="DS"/>
    <s v="Fabaceae"/>
    <n v="0.5"/>
    <n v="0"/>
  </r>
  <r>
    <n v="640"/>
    <s v="B6"/>
    <s v="B6Ex1Cp1"/>
    <x v="70"/>
    <s v="002"/>
    <x v="1"/>
    <x v="1"/>
    <s v="G"/>
    <s v="Poaceae"/>
    <n v="5"/>
    <n v="5"/>
  </r>
  <r>
    <n v="641"/>
    <s v="B6"/>
    <s v="B6Ex1Cp1"/>
    <x v="70"/>
    <s v="011"/>
    <x v="0"/>
    <x v="5"/>
    <s v="G"/>
    <s v="Poaceae"/>
    <n v="0"/>
    <n v="0.5"/>
  </r>
  <r>
    <n v="642"/>
    <s v="B6"/>
    <s v="B6Ex1Cp1"/>
    <x v="70"/>
    <s v="024"/>
    <x v="0"/>
    <x v="12"/>
    <s v="DS"/>
    <s v="Fabaceae"/>
    <n v="0"/>
    <n v="0.5"/>
  </r>
  <r>
    <n v="643"/>
    <s v="B6"/>
    <s v="B6Ex1Cp1"/>
    <x v="70"/>
    <s v="057"/>
    <x v="0"/>
    <x v="18"/>
    <s v="H"/>
    <s v="Lamiaceae"/>
    <n v="0"/>
    <n v="0.5"/>
  </r>
  <r>
    <n v="644"/>
    <s v="B6"/>
    <s v="B6Ex1Cp1"/>
    <x v="70"/>
    <s v="017"/>
    <x v="0"/>
    <x v="7"/>
    <s v="H"/>
    <s v="Polygalaceae"/>
    <n v="0"/>
    <n v="0.5"/>
  </r>
  <r>
    <n v="645"/>
    <s v="B6"/>
    <s v="B6Ex1Cp1"/>
    <x v="71"/>
    <s v="001"/>
    <x v="8"/>
    <x v="4"/>
    <s v="G"/>
    <s v="Poaceae"/>
    <n v="25"/>
    <n v="10"/>
  </r>
  <r>
    <n v="646"/>
    <s v="B6"/>
    <s v="B6Ex1Cp1"/>
    <x v="71"/>
    <s v="002"/>
    <x v="1"/>
    <x v="1"/>
    <s v="G"/>
    <s v="Poaceae"/>
    <n v="35"/>
    <n v="8"/>
  </r>
  <r>
    <n v="647"/>
    <s v="B6"/>
    <s v="B6Ex1Cp1"/>
    <x v="71"/>
    <s v="013"/>
    <x v="0"/>
    <x v="22"/>
    <s v="H"/>
    <s v="Lamiaceae"/>
    <n v="0.5"/>
    <n v="0"/>
  </r>
  <r>
    <n v="648"/>
    <s v="B6"/>
    <s v="B6Ex1Cp1"/>
    <x v="71"/>
    <s v="011"/>
    <x v="0"/>
    <x v="5"/>
    <s v="G"/>
    <s v="Poaceae"/>
    <n v="5"/>
    <n v="15"/>
  </r>
  <r>
    <n v="649"/>
    <s v="B6"/>
    <s v="B6Ex1Cp1"/>
    <x v="71"/>
    <s v="014"/>
    <x v="13"/>
    <x v="17"/>
    <s v="C"/>
    <s v="Fabaceae"/>
    <n v="0.5"/>
    <n v="0.5"/>
  </r>
  <r>
    <n v="650"/>
    <s v="B6"/>
    <s v="B6Ex1Cp1"/>
    <x v="71"/>
    <s v="048"/>
    <x v="0"/>
    <x v="47"/>
    <s v="G"/>
    <s v="Poaceae"/>
    <n v="15"/>
    <n v="0"/>
  </r>
  <r>
    <n v="651"/>
    <s v="B6"/>
    <s v="B6Ex1Cp1"/>
    <x v="71"/>
    <s v="008"/>
    <x v="0"/>
    <x v="2"/>
    <s v="DS"/>
    <s v="Tiliaceae"/>
    <n v="0"/>
    <n v="10"/>
  </r>
  <r>
    <n v="652"/>
    <s v="B6"/>
    <s v="B6Ex1Cp1"/>
    <x v="71"/>
    <s v="009"/>
    <x v="0"/>
    <x v="6"/>
    <s v="H"/>
    <s v="Acanthaceae"/>
    <n v="0"/>
    <n v="5"/>
  </r>
  <r>
    <n v="653"/>
    <s v="B6"/>
    <s v="B6Ex1Cp1"/>
    <x v="71"/>
    <s v="006"/>
    <x v="0"/>
    <x v="13"/>
    <s v="H"/>
    <s v="Polygalaceae"/>
    <n v="0"/>
    <n v="0.5"/>
  </r>
  <r>
    <n v="654"/>
    <s v="B6"/>
    <s v="B6Ex1Cp1"/>
    <x v="71"/>
    <s v="024"/>
    <x v="0"/>
    <x v="12"/>
    <s v="DS"/>
    <s v="Fabaceae"/>
    <n v="0"/>
    <n v="0.5"/>
  </r>
  <r>
    <n v="655"/>
    <s v="B6"/>
    <s v="B6Ex1Cp1"/>
    <x v="71"/>
    <s v="057"/>
    <x v="0"/>
    <x v="18"/>
    <s v="H"/>
    <s v="Lamiaceae"/>
    <n v="0"/>
    <n v="0.5"/>
  </r>
  <r>
    <n v="656"/>
    <s v="B6"/>
    <s v="B6Ex1Cp1"/>
    <x v="72"/>
    <s v="056"/>
    <x v="0"/>
    <x v="33"/>
    <s v="H"/>
    <s v="Euphorbiaceae"/>
    <n v="0.5"/>
    <n v="0"/>
  </r>
  <r>
    <n v="657"/>
    <s v="B6"/>
    <s v="B6Ex1Cp1"/>
    <x v="72"/>
    <s v="046"/>
    <x v="29"/>
    <x v="45"/>
    <s v="G"/>
    <s v="Poaceae"/>
    <n v="50"/>
    <n v="30"/>
  </r>
  <r>
    <n v="658"/>
    <s v="B6"/>
    <s v="B6Ex1Cp1"/>
    <x v="72"/>
    <s v="007"/>
    <x v="18"/>
    <x v="3"/>
    <s v="DS"/>
    <s v="Acanthaceae"/>
    <n v="1"/>
    <n v="2"/>
  </r>
  <r>
    <n v="659"/>
    <s v="B6"/>
    <s v="B6Ex1Cp1"/>
    <x v="72"/>
    <s v="014"/>
    <x v="13"/>
    <x v="17"/>
    <s v="C"/>
    <s v="Fabaceae"/>
    <n v="0.5"/>
    <n v="1"/>
  </r>
  <r>
    <n v="660"/>
    <s v="B6"/>
    <s v="B6Ex1Cp1"/>
    <x v="72"/>
    <s v="001"/>
    <x v="8"/>
    <x v="4"/>
    <s v="G"/>
    <s v="Poaceae"/>
    <n v="1"/>
    <n v="25"/>
  </r>
  <r>
    <n v="661"/>
    <s v="B6"/>
    <s v="B6Ex1Cp1"/>
    <x v="72"/>
    <s v="002"/>
    <x v="1"/>
    <x v="1"/>
    <s v="G"/>
    <s v="Poaceae"/>
    <n v="5"/>
    <n v="5"/>
  </r>
  <r>
    <n v="662"/>
    <s v="B6"/>
    <s v="B6Ex1Cp1"/>
    <x v="72"/>
    <s v="057"/>
    <x v="0"/>
    <x v="18"/>
    <s v="H"/>
    <s v="Lamiaceae"/>
    <n v="0"/>
    <n v="2"/>
  </r>
  <r>
    <n v="663"/>
    <s v="B6"/>
    <s v="B6Ex1Cp1"/>
    <x v="72"/>
    <s v="017"/>
    <x v="0"/>
    <x v="7"/>
    <s v="H"/>
    <s v="Polygalaceae"/>
    <n v="0"/>
    <n v="1"/>
  </r>
  <r>
    <n v="664"/>
    <s v="B6"/>
    <s v="B6Ex1Cp1"/>
    <x v="73"/>
    <s v="008"/>
    <x v="0"/>
    <x v="2"/>
    <s v="DS"/>
    <s v="Tiliaceae"/>
    <n v="10"/>
    <n v="8"/>
  </r>
  <r>
    <n v="665"/>
    <s v="B6"/>
    <s v="B6Ex1Cp1"/>
    <x v="73"/>
    <s v="001"/>
    <x v="8"/>
    <x v="4"/>
    <s v="G"/>
    <s v="Poaceae"/>
    <n v="35"/>
    <n v="30"/>
  </r>
  <r>
    <n v="666"/>
    <s v="B6"/>
    <s v="B6Ex1Cp1"/>
    <x v="73"/>
    <s v="014"/>
    <x v="13"/>
    <x v="17"/>
    <s v="C"/>
    <s v="Fabaceae"/>
    <n v="12"/>
    <n v="1"/>
  </r>
  <r>
    <n v="667"/>
    <s v="B6"/>
    <s v="B6Ex1Cp1"/>
    <x v="73"/>
    <s v="002"/>
    <x v="1"/>
    <x v="1"/>
    <s v="G"/>
    <s v="Poaceae"/>
    <n v="25"/>
    <n v="10"/>
  </r>
  <r>
    <n v="668"/>
    <s v="B6"/>
    <s v="B6Ex1Cp1"/>
    <x v="73"/>
    <s v="005"/>
    <x v="0"/>
    <x v="32"/>
    <s v="G"/>
    <s v="Poaceae"/>
    <n v="5"/>
    <n v="0"/>
  </r>
  <r>
    <n v="669"/>
    <s v="B6"/>
    <s v="B6Ex1Cp1"/>
    <x v="73"/>
    <s v="009"/>
    <x v="0"/>
    <x v="6"/>
    <s v="H"/>
    <s v="Acanthaceae"/>
    <n v="0"/>
    <n v="2"/>
  </r>
  <r>
    <n v="670"/>
    <s v="B6"/>
    <s v="B6Ex1Cp1"/>
    <x v="73"/>
    <s v="017"/>
    <x v="0"/>
    <x v="7"/>
    <s v="H"/>
    <s v="Polygalaceae"/>
    <n v="0"/>
    <n v="2"/>
  </r>
  <r>
    <n v="671"/>
    <s v="B6"/>
    <s v="B6Ex1Cp1"/>
    <x v="73"/>
    <s v="011"/>
    <x v="0"/>
    <x v="5"/>
    <s v="G"/>
    <s v="Poaceae"/>
    <n v="0"/>
    <n v="5"/>
  </r>
  <r>
    <n v="672"/>
    <s v="B5"/>
    <s v="B5Ex1"/>
    <x v="74"/>
    <s v="057"/>
    <x v="0"/>
    <x v="18"/>
    <s v="H"/>
    <s v="Lamiaceae"/>
    <n v="1"/>
    <n v="1"/>
  </r>
  <r>
    <n v="673"/>
    <s v="B5"/>
    <s v="B5Ex1"/>
    <x v="74"/>
    <s v="002"/>
    <x v="1"/>
    <x v="1"/>
    <s v="G"/>
    <s v="Poaceae"/>
    <n v="60"/>
    <n v="10"/>
  </r>
  <r>
    <n v="674"/>
    <s v="B5"/>
    <s v="B5Ex1"/>
    <x v="74"/>
    <s v="005"/>
    <x v="0"/>
    <x v="32"/>
    <s v="G"/>
    <s v="Poaceae"/>
    <n v="5"/>
    <n v="1"/>
  </r>
  <r>
    <n v="675"/>
    <s v="B5"/>
    <s v="B5Ex1"/>
    <x v="74"/>
    <s v="046"/>
    <x v="29"/>
    <x v="45"/>
    <s v="G"/>
    <s v="Poaceae"/>
    <n v="10"/>
    <n v="0"/>
  </r>
  <r>
    <n v="676"/>
    <s v="B5"/>
    <s v="B5Ex1"/>
    <x v="74"/>
    <s v="007"/>
    <x v="18"/>
    <x v="3"/>
    <s v="DS"/>
    <s v="Acanthaceae"/>
    <n v="1"/>
    <n v="2"/>
  </r>
  <r>
    <n v="677"/>
    <s v="B5"/>
    <s v="B5Ex1"/>
    <x v="74"/>
    <s v="014"/>
    <x v="13"/>
    <x v="17"/>
    <s v="C"/>
    <s v="Fabaceae"/>
    <n v="0.5"/>
    <n v="20"/>
  </r>
  <r>
    <n v="678"/>
    <s v="B5"/>
    <s v="B5Ex1"/>
    <x v="74"/>
    <s v="001"/>
    <x v="8"/>
    <x v="4"/>
    <s v="G"/>
    <s v="Poaceae"/>
    <n v="5"/>
    <n v="20"/>
  </r>
  <r>
    <n v="679"/>
    <s v="B5"/>
    <s v="B5Ex1"/>
    <x v="74"/>
    <s v="011"/>
    <x v="0"/>
    <x v="5"/>
    <s v="G"/>
    <s v="Poaceae"/>
    <n v="0"/>
    <n v="5"/>
  </r>
  <r>
    <n v="680"/>
    <s v="B5"/>
    <s v="B5Ex1"/>
    <x v="74"/>
    <s v="004"/>
    <x v="0"/>
    <x v="0"/>
    <s v="G"/>
    <s v="Poaceae"/>
    <n v="0"/>
    <n v="10"/>
  </r>
  <r>
    <n v="681"/>
    <s v="B5"/>
    <s v="B5Ex1"/>
    <x v="75"/>
    <s v="001"/>
    <x v="8"/>
    <x v="4"/>
    <s v="G"/>
    <s v="Poaceae"/>
    <n v="95"/>
    <n v="60"/>
  </r>
  <r>
    <n v="682"/>
    <s v="B5"/>
    <s v="B5Ex1"/>
    <x v="75"/>
    <s v="002"/>
    <x v="1"/>
    <x v="1"/>
    <s v="G"/>
    <s v="Poaceae"/>
    <n v="5"/>
    <n v="10"/>
  </r>
  <r>
    <n v="683"/>
    <s v="B5"/>
    <s v="B5Ex1"/>
    <x v="75"/>
    <s v="045"/>
    <x v="0"/>
    <x v="35"/>
    <s v="H"/>
    <s v="Commelinaceae"/>
    <n v="0.5"/>
    <n v="0.5"/>
  </r>
  <r>
    <n v="684"/>
    <s v="B5"/>
    <s v="B5Ex1"/>
    <x v="75"/>
    <s v="017"/>
    <x v="0"/>
    <x v="7"/>
    <s v="H"/>
    <s v="Polygalaceae"/>
    <n v="0"/>
    <n v="1"/>
  </r>
  <r>
    <n v="685"/>
    <s v="B5"/>
    <s v="B5Ex1"/>
    <x v="75"/>
    <s v="014"/>
    <x v="13"/>
    <x v="17"/>
    <s v="C"/>
    <s v="Fabaceae"/>
    <n v="0"/>
    <n v="1"/>
  </r>
  <r>
    <n v="686"/>
    <s v="B5"/>
    <s v="B5Ex1"/>
    <x v="76"/>
    <s v="001"/>
    <x v="8"/>
    <x v="4"/>
    <s v="G"/>
    <s v="Poaceae"/>
    <n v="80"/>
    <n v="25"/>
  </r>
  <r>
    <n v="687"/>
    <s v="B5"/>
    <s v="B5Ex1"/>
    <x v="76"/>
    <s v="002"/>
    <x v="1"/>
    <x v="1"/>
    <s v="G"/>
    <s v="Poaceae"/>
    <n v="1"/>
    <n v="10"/>
  </r>
  <r>
    <n v="688"/>
    <s v="B5"/>
    <s v="B5Ex1"/>
    <x v="76"/>
    <s v="059"/>
    <x v="0"/>
    <x v="59"/>
    <s v="G"/>
    <s v="Poaceae"/>
    <n v="15"/>
    <n v="5"/>
  </r>
  <r>
    <n v="689"/>
    <s v="B5"/>
    <s v="B5Ex1"/>
    <x v="76"/>
    <s v="008"/>
    <x v="0"/>
    <x v="2"/>
    <s v="DS"/>
    <s v="Tiliaceae"/>
    <n v="1"/>
    <n v="5"/>
  </r>
  <r>
    <n v="690"/>
    <s v="B5"/>
    <s v="B5Ex1"/>
    <x v="76"/>
    <s v="034"/>
    <x v="24"/>
    <x v="40"/>
    <s v="H"/>
    <s v="Acanthaceae"/>
    <n v="1"/>
    <n v="0"/>
  </r>
  <r>
    <n v="691"/>
    <s v="B5"/>
    <s v="B5Ex1"/>
    <x v="76"/>
    <s v="014"/>
    <x v="13"/>
    <x v="17"/>
    <s v="C"/>
    <s v="Fabaceae"/>
    <n v="1"/>
    <n v="25"/>
  </r>
  <r>
    <n v="692"/>
    <s v="B5"/>
    <s v="B5Ex1"/>
    <x v="76"/>
    <s v="006"/>
    <x v="0"/>
    <x v="13"/>
    <s v="H"/>
    <s v="Polygalaceae"/>
    <n v="0.5"/>
    <n v="0.5"/>
  </r>
  <r>
    <n v="693"/>
    <s v="B5"/>
    <s v="B5Ex1"/>
    <x v="76"/>
    <m/>
    <x v="0"/>
    <x v="60"/>
    <s v="DS"/>
    <s v="Olacaceae"/>
    <n v="0.5"/>
    <n v="0"/>
  </r>
  <r>
    <n v="694"/>
    <s v="B5"/>
    <s v="B5Ex1"/>
    <x v="76"/>
    <m/>
    <x v="0"/>
    <x v="61"/>
    <s v="DS"/>
    <s v="Solanaceae"/>
    <n v="0.5"/>
    <n v="0"/>
  </r>
  <r>
    <n v="695"/>
    <s v="B5"/>
    <s v="B5Ex1"/>
    <x v="76"/>
    <s v="009"/>
    <x v="0"/>
    <x v="6"/>
    <s v="H"/>
    <s v="Acanthaceae"/>
    <n v="0"/>
    <n v="5"/>
  </r>
  <r>
    <n v="696"/>
    <s v="B5"/>
    <s v="B5Ex1"/>
    <x v="76"/>
    <s v="024"/>
    <x v="0"/>
    <x v="12"/>
    <s v="DS"/>
    <s v="Fabaceae"/>
    <n v="0"/>
    <n v="1"/>
  </r>
  <r>
    <n v="697"/>
    <s v="B5"/>
    <s v="B5Ex1"/>
    <x v="77"/>
    <s v="059"/>
    <x v="0"/>
    <x v="59"/>
    <s v="G"/>
    <s v="Poaceae"/>
    <n v="80"/>
    <n v="25"/>
  </r>
  <r>
    <n v="698"/>
    <s v="B5"/>
    <s v="B5Ex1"/>
    <x v="77"/>
    <s v="001"/>
    <x v="8"/>
    <x v="4"/>
    <s v="G"/>
    <s v="Poaceae"/>
    <n v="40"/>
    <n v="40"/>
  </r>
  <r>
    <n v="699"/>
    <s v="B5"/>
    <s v="B5Ex1"/>
    <x v="77"/>
    <s v="017"/>
    <x v="0"/>
    <x v="7"/>
    <s v="H"/>
    <s v="Polygalaceae"/>
    <n v="0.5"/>
    <n v="0"/>
  </r>
  <r>
    <n v="700"/>
    <s v="B5"/>
    <s v="B5Ex1"/>
    <x v="77"/>
    <s v="008"/>
    <x v="0"/>
    <x v="2"/>
    <s v="DS"/>
    <s v="Tiliaceae"/>
    <n v="0.5"/>
    <n v="10"/>
  </r>
  <r>
    <n v="701"/>
    <s v="B5"/>
    <s v="B5Ex1"/>
    <x v="77"/>
    <s v="014"/>
    <x v="13"/>
    <x v="17"/>
    <s v="C"/>
    <s v="Fabaceae"/>
    <n v="0"/>
    <n v="5"/>
  </r>
  <r>
    <n v="702"/>
    <s v="B5"/>
    <s v="B5Ex1"/>
    <x v="78"/>
    <s v="057"/>
    <x v="0"/>
    <x v="18"/>
    <s v="G"/>
    <s v="Poaceae"/>
    <n v="1"/>
    <n v="0"/>
  </r>
  <r>
    <n v="703"/>
    <s v="B5"/>
    <s v="B5Ex1"/>
    <x v="78"/>
    <s v="008"/>
    <x v="0"/>
    <x v="2"/>
    <s v="DS"/>
    <s v="Tiliaceae"/>
    <n v="5"/>
    <n v="20"/>
  </r>
  <r>
    <n v="704"/>
    <s v="B5"/>
    <s v="B5Ex1"/>
    <x v="78"/>
    <s v="001"/>
    <x v="8"/>
    <x v="4"/>
    <s v="G"/>
    <s v="Poaceae"/>
    <n v="40"/>
    <n v="5"/>
  </r>
  <r>
    <n v="705"/>
    <s v="B5"/>
    <s v="B5Ex1"/>
    <x v="78"/>
    <s v="034"/>
    <x v="24"/>
    <x v="40"/>
    <s v="H"/>
    <s v="Acanthaceae"/>
    <n v="0.5"/>
    <n v="0.5"/>
  </r>
  <r>
    <n v="706"/>
    <s v="B5"/>
    <s v="B5Ex1"/>
    <x v="78"/>
    <s v="002"/>
    <x v="1"/>
    <x v="1"/>
    <s v="G"/>
    <s v="Poaceae"/>
    <n v="35"/>
    <n v="50"/>
  </r>
  <r>
    <n v="707"/>
    <s v="B5"/>
    <s v="B5Ex1"/>
    <x v="78"/>
    <s v="023"/>
    <x v="0"/>
    <x v="14"/>
    <s v="H"/>
    <s v="Fabaceae"/>
    <n v="0.5"/>
    <n v="5"/>
  </r>
  <r>
    <n v="708"/>
    <s v="B5"/>
    <s v="B5Ex1"/>
    <x v="78"/>
    <s v="014"/>
    <x v="13"/>
    <x v="17"/>
    <s v="C"/>
    <s v="Fabaceae"/>
    <n v="0"/>
    <n v="10"/>
  </r>
  <r>
    <n v="709"/>
    <s v="B5"/>
    <s v="B5Ex1"/>
    <x v="78"/>
    <s v="024"/>
    <x v="0"/>
    <x v="12"/>
    <s v="DS"/>
    <s v="Fabaceae"/>
    <n v="0"/>
    <n v="0.5"/>
  </r>
  <r>
    <n v="710"/>
    <s v="B5"/>
    <s v="B5Ex1Cp1"/>
    <x v="79"/>
    <s v="059"/>
    <x v="0"/>
    <x v="59"/>
    <s v="G"/>
    <s v="Poaceae"/>
    <n v="95"/>
    <n v="10"/>
  </r>
  <r>
    <n v="711"/>
    <s v="B5"/>
    <s v="B5Ex1Cp1"/>
    <x v="79"/>
    <s v="014"/>
    <x v="13"/>
    <x v="17"/>
    <s v="C"/>
    <s v="Fabaceae"/>
    <n v="0.5"/>
    <n v="2"/>
  </r>
  <r>
    <n v="712"/>
    <s v="B5"/>
    <s v="B5Ex1Cp1"/>
    <x v="79"/>
    <s v="002"/>
    <x v="1"/>
    <x v="1"/>
    <s v="G"/>
    <s v="Poaceae"/>
    <n v="15"/>
    <n v="5"/>
  </r>
  <r>
    <n v="713"/>
    <s v="B5"/>
    <s v="B5Ex1Cp1"/>
    <x v="79"/>
    <s v="011"/>
    <x v="0"/>
    <x v="5"/>
    <s v="G"/>
    <s v="Poaceae"/>
    <n v="1"/>
    <n v="90"/>
  </r>
  <r>
    <n v="714"/>
    <s v="B5"/>
    <s v="B5Ex1Cp1"/>
    <x v="80"/>
    <s v="046"/>
    <x v="29"/>
    <x v="45"/>
    <s v="G"/>
    <s v="Poaceae"/>
    <n v="25"/>
    <n v="10"/>
  </r>
  <r>
    <n v="715"/>
    <s v="B5"/>
    <s v="B5Ex1Cp1"/>
    <x v="80"/>
    <s v="011"/>
    <x v="0"/>
    <x v="5"/>
    <s v="G"/>
    <s v="Poaceae"/>
    <n v="70"/>
    <n v="65"/>
  </r>
  <r>
    <n v="716"/>
    <s v="B5"/>
    <s v="B5Ex1Cp1"/>
    <x v="80"/>
    <s v="048"/>
    <x v="0"/>
    <x v="47"/>
    <s v="G"/>
    <s v="Poaceae"/>
    <n v="5"/>
    <n v="0"/>
  </r>
  <r>
    <n v="717"/>
    <s v="B5"/>
    <s v="B5Ex1Cp1"/>
    <x v="80"/>
    <s v="017"/>
    <x v="0"/>
    <x v="7"/>
    <s v="H"/>
    <s v="Polygalaceae"/>
    <n v="0.5"/>
    <n v="0.5"/>
  </r>
  <r>
    <n v="718"/>
    <s v="B5"/>
    <s v="B5Ex1Cp1"/>
    <x v="80"/>
    <s v="014"/>
    <x v="13"/>
    <x v="17"/>
    <s v="C"/>
    <s v="Fabaceae"/>
    <n v="0"/>
    <n v="5"/>
  </r>
  <r>
    <n v="719"/>
    <s v="B5"/>
    <s v="B5Ex1Cp1"/>
    <x v="80"/>
    <s v="008"/>
    <x v="0"/>
    <x v="2"/>
    <s v="DS"/>
    <s v="Tiliaceae"/>
    <n v="0"/>
    <n v="1"/>
  </r>
  <r>
    <n v="720"/>
    <s v="B5"/>
    <s v="B5Ex1Cp1"/>
    <x v="81"/>
    <s v="002"/>
    <x v="1"/>
    <x v="1"/>
    <s v="G"/>
    <s v="Poaceae"/>
    <n v="5"/>
    <n v="2"/>
  </r>
  <r>
    <n v="721"/>
    <s v="B5"/>
    <s v="B5Ex1Cp1"/>
    <x v="81"/>
    <s v="011"/>
    <x v="0"/>
    <x v="5"/>
    <s v="G"/>
    <s v="Poaceae"/>
    <n v="95"/>
    <n v="85"/>
  </r>
  <r>
    <n v="722"/>
    <s v="B5"/>
    <s v="B5Ex1Cp1"/>
    <x v="81"/>
    <s v="018"/>
    <x v="0"/>
    <x v="20"/>
    <s v="G"/>
    <s v="Poaceae"/>
    <n v="0"/>
    <n v="5"/>
  </r>
  <r>
    <n v="723"/>
    <s v="B5"/>
    <s v="B5Ex1Cp1"/>
    <x v="81"/>
    <s v="014"/>
    <x v="13"/>
    <x v="17"/>
    <s v="C"/>
    <s v="Fabaceae"/>
    <n v="0"/>
    <n v="1"/>
  </r>
  <r>
    <n v="724"/>
    <s v="B5"/>
    <s v="B5Ex1Cp1"/>
    <x v="81"/>
    <s v="006"/>
    <x v="0"/>
    <x v="13"/>
    <s v="H"/>
    <s v="Polygalaceae"/>
    <n v="0"/>
    <n v="0.5"/>
  </r>
  <r>
    <n v="725"/>
    <s v="B5"/>
    <s v="B5Ex1Cp1"/>
    <x v="82"/>
    <s v="001"/>
    <x v="8"/>
    <x v="4"/>
    <s v="G"/>
    <s v="Poaceae"/>
    <n v="1"/>
    <n v="30"/>
  </r>
  <r>
    <n v="726"/>
    <s v="B5"/>
    <s v="B5Ex1Cp1"/>
    <x v="82"/>
    <s v="034"/>
    <x v="24"/>
    <x v="40"/>
    <s v="H"/>
    <s v="Acanthaceae"/>
    <n v="1"/>
    <n v="0.5"/>
  </r>
  <r>
    <n v="727"/>
    <s v="B5"/>
    <s v="B5Ex1Cp1"/>
    <x v="82"/>
    <s v="048"/>
    <x v="0"/>
    <x v="47"/>
    <s v="G"/>
    <s v="Poaceae"/>
    <n v="95"/>
    <n v="80"/>
  </r>
  <r>
    <n v="728"/>
    <s v="B5"/>
    <s v="B5Ex1Cp1"/>
    <x v="82"/>
    <s v="046"/>
    <x v="29"/>
    <x v="45"/>
    <s v="G"/>
    <s v="Poaceae"/>
    <n v="1"/>
    <n v="0"/>
  </r>
  <r>
    <n v="729"/>
    <s v="B5"/>
    <s v="B5Ex1Cp1"/>
    <x v="82"/>
    <s v="014"/>
    <x v="13"/>
    <x v="17"/>
    <s v="C"/>
    <s v="Fabaceae"/>
    <n v="0"/>
    <n v="5"/>
  </r>
  <r>
    <n v="730"/>
    <s v="B5"/>
    <s v="B5Ex1Cp1"/>
    <x v="83"/>
    <s v="001"/>
    <x v="8"/>
    <x v="4"/>
    <s v="G"/>
    <s v="Poaceae"/>
    <n v="25"/>
    <n v="0"/>
  </r>
  <r>
    <n v="731"/>
    <s v="B5"/>
    <s v="B5Ex1Cp1"/>
    <x v="83"/>
    <s v="011"/>
    <x v="0"/>
    <x v="5"/>
    <s v="G"/>
    <s v="Poaceae"/>
    <n v="60"/>
    <n v="75"/>
  </r>
  <r>
    <n v="732"/>
    <s v="B5"/>
    <s v="B5Ex1Cp1"/>
    <x v="83"/>
    <s v="046"/>
    <x v="29"/>
    <x v="45"/>
    <s v="G"/>
    <s v="Poaceae"/>
    <n v="1"/>
    <n v="0"/>
  </r>
  <r>
    <n v="733"/>
    <s v="B5"/>
    <s v="B5Ex1Cp1"/>
    <x v="83"/>
    <s v="023"/>
    <x v="0"/>
    <x v="14"/>
    <s v="H"/>
    <s v="Fabaceae"/>
    <n v="1"/>
    <n v="0"/>
  </r>
  <r>
    <n v="734"/>
    <s v="B5"/>
    <s v="B5Ex1Cp1"/>
    <x v="83"/>
    <s v="002"/>
    <x v="1"/>
    <x v="1"/>
    <s v="G"/>
    <s v="Poaceae"/>
    <n v="0"/>
    <n v="10"/>
  </r>
  <r>
    <n v="735"/>
    <s v="B5"/>
    <s v="B5Ex1Cp1"/>
    <x v="83"/>
    <s v="014"/>
    <x v="13"/>
    <x v="17"/>
    <s v="C"/>
    <s v="Fabaceae"/>
    <n v="0"/>
    <n v="5"/>
  </r>
  <r>
    <n v="736"/>
    <s v="B4"/>
    <s v="B4Ex1"/>
    <x v="84"/>
    <s v="008"/>
    <x v="0"/>
    <x v="2"/>
    <s v="DS"/>
    <s v="Tiliaceae"/>
    <n v="20"/>
    <n v="20"/>
  </r>
  <r>
    <n v="737"/>
    <s v="B4"/>
    <s v="B4Ex1"/>
    <x v="84"/>
    <s v="057"/>
    <x v="0"/>
    <x v="18"/>
    <s v="H"/>
    <s v="Lamiaceae"/>
    <n v="1"/>
    <n v="4"/>
  </r>
  <r>
    <n v="738"/>
    <s v="B4"/>
    <s v="B4Ex1"/>
    <x v="84"/>
    <s v="024"/>
    <x v="0"/>
    <x v="12"/>
    <s v="DS"/>
    <s v="Fabaceae"/>
    <n v="1"/>
    <n v="4"/>
  </r>
  <r>
    <n v="739"/>
    <s v="B4"/>
    <s v="B4Ex1"/>
    <x v="84"/>
    <s v="046"/>
    <x v="29"/>
    <x v="45"/>
    <s v="G"/>
    <s v="Poaceae"/>
    <n v="50"/>
    <n v="25"/>
  </r>
  <r>
    <n v="740"/>
    <s v="B4"/>
    <s v="B4Ex1"/>
    <x v="84"/>
    <s v="060"/>
    <x v="0"/>
    <x v="62"/>
    <s v="H"/>
    <s v="Fabaceae"/>
    <n v="0.5"/>
    <n v="0"/>
  </r>
  <r>
    <n v="741"/>
    <s v="B4"/>
    <s v="B4Ex1"/>
    <x v="84"/>
    <s v="034"/>
    <x v="24"/>
    <x v="40"/>
    <s v="H"/>
    <s v="Acanthaceae"/>
    <n v="0.5"/>
    <n v="0.5"/>
  </r>
  <r>
    <n v="742"/>
    <s v="B4"/>
    <s v="B4Ex1"/>
    <x v="84"/>
    <s v="014"/>
    <x v="13"/>
    <x v="17"/>
    <s v="C"/>
    <s v="Fabaceae"/>
    <n v="0.5"/>
    <n v="1"/>
  </r>
  <r>
    <n v="743"/>
    <s v="B4"/>
    <s v="B4Ex1"/>
    <x v="84"/>
    <s v="023"/>
    <x v="0"/>
    <x v="14"/>
    <s v="H"/>
    <s v="Fabaceae"/>
    <n v="0"/>
    <n v="5"/>
  </r>
  <r>
    <n v="744"/>
    <s v="B4"/>
    <s v="B4Ex1"/>
    <x v="84"/>
    <s v="017"/>
    <x v="0"/>
    <x v="7"/>
    <s v="H"/>
    <s v="Polygalaceae"/>
    <n v="0"/>
    <n v="0.5"/>
  </r>
  <r>
    <n v="745"/>
    <s v="B4"/>
    <s v="B4Ex1"/>
    <x v="85"/>
    <s v="008"/>
    <x v="0"/>
    <x v="2"/>
    <s v="DS"/>
    <s v="Tiliaceae"/>
    <n v="15"/>
    <n v="20"/>
  </r>
  <r>
    <n v="746"/>
    <s v="B4"/>
    <s v="B4Ex1"/>
    <x v="85"/>
    <s v="060"/>
    <x v="0"/>
    <x v="62"/>
    <s v="H"/>
    <s v="Fabaceae"/>
    <n v="1"/>
    <n v="1"/>
  </r>
  <r>
    <n v="747"/>
    <s v="B4"/>
    <s v="B4Ex1"/>
    <x v="85"/>
    <m/>
    <x v="31"/>
    <x v="31"/>
    <s v="DS"/>
    <s v="Fabaceae"/>
    <n v="1"/>
    <n v="0.5"/>
  </r>
  <r>
    <n v="748"/>
    <s v="B4"/>
    <s v="B4Ex1"/>
    <x v="85"/>
    <s v="057"/>
    <x v="0"/>
    <x v="18"/>
    <s v="H"/>
    <s v="Lamiaceae"/>
    <n v="1"/>
    <n v="1"/>
  </r>
  <r>
    <n v="749"/>
    <s v="B4"/>
    <s v="B4Ex1"/>
    <x v="85"/>
    <s v="034"/>
    <x v="24"/>
    <x v="40"/>
    <s v="H"/>
    <s v="Acanthaceae"/>
    <n v="1"/>
    <n v="1"/>
  </r>
  <r>
    <n v="750"/>
    <s v="B4"/>
    <s v="B4Ex1"/>
    <x v="85"/>
    <s v="017"/>
    <x v="0"/>
    <x v="7"/>
    <s v="H"/>
    <s v="Polygalaceae"/>
    <n v="1"/>
    <n v="1"/>
  </r>
  <r>
    <n v="751"/>
    <s v="B4"/>
    <s v="B4Ex1"/>
    <x v="85"/>
    <s v="014"/>
    <x v="13"/>
    <x v="17"/>
    <s v="C"/>
    <s v="Fabaceae"/>
    <n v="1"/>
    <n v="1"/>
  </r>
  <r>
    <n v="752"/>
    <s v="B4"/>
    <s v="B4Ex1"/>
    <x v="85"/>
    <s v="002"/>
    <x v="1"/>
    <x v="1"/>
    <s v="G"/>
    <s v="Poaceae"/>
    <n v="5"/>
    <n v="5"/>
  </r>
  <r>
    <n v="753"/>
    <s v="B4"/>
    <s v="B4Ex1"/>
    <x v="85"/>
    <s v="046"/>
    <x v="29"/>
    <x v="45"/>
    <s v="G"/>
    <s v="Poaceae"/>
    <n v="60"/>
    <n v="35"/>
  </r>
  <r>
    <n v="754"/>
    <s v="B4"/>
    <s v="B4Ex1"/>
    <x v="85"/>
    <s v="009"/>
    <x v="0"/>
    <x v="6"/>
    <s v="H"/>
    <s v="Acanthaceae"/>
    <n v="0"/>
    <n v="5"/>
  </r>
  <r>
    <n v="755"/>
    <s v="B4"/>
    <s v="B4Ex1"/>
    <x v="86"/>
    <s v="001"/>
    <x v="8"/>
    <x v="4"/>
    <s v="G"/>
    <s v="Poaceae"/>
    <n v="25"/>
    <n v="0"/>
  </r>
  <r>
    <n v="756"/>
    <s v="B4"/>
    <s v="B4Ex1"/>
    <x v="86"/>
    <s v="046"/>
    <x v="29"/>
    <x v="45"/>
    <s v="G"/>
    <s v="Poaceae"/>
    <n v="75"/>
    <n v="95"/>
  </r>
  <r>
    <n v="757"/>
    <s v="B4"/>
    <s v="B4Ex1"/>
    <x v="86"/>
    <s v="008"/>
    <x v="0"/>
    <x v="2"/>
    <s v="DS"/>
    <s v="Tiliaceae"/>
    <n v="5"/>
    <n v="5"/>
  </r>
  <r>
    <n v="758"/>
    <s v="B4"/>
    <s v="B4Ex1"/>
    <x v="86"/>
    <s v="057"/>
    <x v="0"/>
    <x v="18"/>
    <s v="H"/>
    <s v="Lamiaceae"/>
    <n v="0.5"/>
    <n v="0"/>
  </r>
  <r>
    <n v="759"/>
    <s v="B4"/>
    <s v="B4Ex1"/>
    <x v="86"/>
    <s v="034"/>
    <x v="24"/>
    <x v="40"/>
    <s v="H"/>
    <s v="Acanthaceae"/>
    <n v="1"/>
    <n v="0"/>
  </r>
  <r>
    <n v="760"/>
    <s v="B4"/>
    <s v="B4Ex1"/>
    <x v="86"/>
    <s v="009"/>
    <x v="0"/>
    <x v="6"/>
    <s v="H"/>
    <s v="Acanthaceae"/>
    <n v="0"/>
    <n v="5"/>
  </r>
  <r>
    <n v="761"/>
    <s v="B4"/>
    <s v="B4Ex1"/>
    <x v="87"/>
    <s v="008"/>
    <x v="0"/>
    <x v="2"/>
    <s v="DS"/>
    <s v="Tiliaceae"/>
    <n v="5"/>
    <n v="10"/>
  </r>
  <r>
    <n v="762"/>
    <s v="B4"/>
    <s v="B4Ex1"/>
    <x v="87"/>
    <s v="046"/>
    <x v="29"/>
    <x v="45"/>
    <s v="G"/>
    <s v="Poaceae"/>
    <n v="85"/>
    <n v="85"/>
  </r>
  <r>
    <n v="763"/>
    <s v="B4"/>
    <s v="B4Ex1"/>
    <x v="87"/>
    <s v="002"/>
    <x v="1"/>
    <x v="1"/>
    <s v="G"/>
    <s v="Poaceae"/>
    <n v="5"/>
    <n v="5"/>
  </r>
  <r>
    <n v="764"/>
    <s v="B4"/>
    <s v="B4Ex1"/>
    <x v="87"/>
    <s v="057"/>
    <x v="0"/>
    <x v="18"/>
    <s v="H"/>
    <s v="Lamiaceae"/>
    <n v="0.5"/>
    <n v="0"/>
  </r>
  <r>
    <n v="765"/>
    <s v="B4"/>
    <s v="B4Ex1"/>
    <x v="87"/>
    <s v="014"/>
    <x v="13"/>
    <x v="17"/>
    <s v="C"/>
    <s v="Fabaceae"/>
    <n v="0.5"/>
    <n v="5"/>
  </r>
  <r>
    <n v="766"/>
    <s v="B4"/>
    <s v="B4Ex1"/>
    <x v="87"/>
    <s v="006"/>
    <x v="0"/>
    <x v="13"/>
    <s v="H"/>
    <s v="Polygalaceae"/>
    <n v="0.5"/>
    <n v="0"/>
  </r>
  <r>
    <n v="767"/>
    <s v="B4"/>
    <s v="B4Ex1"/>
    <x v="87"/>
    <s v="034"/>
    <x v="24"/>
    <x v="40"/>
    <s v="H"/>
    <s v="Acanthaceae"/>
    <n v="0"/>
    <n v="0.5"/>
  </r>
  <r>
    <n v="768"/>
    <s v="B4"/>
    <s v="B4Ex1"/>
    <x v="88"/>
    <s v="008"/>
    <x v="0"/>
    <x v="2"/>
    <s v="DS"/>
    <s v="Tiliaceae"/>
    <n v="10"/>
    <n v="5"/>
  </r>
  <r>
    <n v="769"/>
    <s v="B4"/>
    <s v="B4Ex1"/>
    <x v="88"/>
    <s v="046"/>
    <x v="29"/>
    <x v="45"/>
    <s v="G"/>
    <s v="Poaceae"/>
    <n v="80"/>
    <n v="98"/>
  </r>
  <r>
    <n v="770"/>
    <s v="B4"/>
    <s v="B4Ex1"/>
    <x v="88"/>
    <s v="002"/>
    <x v="1"/>
    <x v="1"/>
    <s v="G"/>
    <s v="Poaceae"/>
    <n v="5"/>
    <n v="0"/>
  </r>
  <r>
    <n v="771"/>
    <s v="B4"/>
    <s v="B4Ex1"/>
    <x v="88"/>
    <s v="001"/>
    <x v="8"/>
    <x v="4"/>
    <s v="G"/>
    <s v="Poaceae"/>
    <n v="5"/>
    <n v="0"/>
  </r>
  <r>
    <n v="772"/>
    <s v="B4"/>
    <s v="B4Ex1"/>
    <x v="88"/>
    <s v="057"/>
    <x v="0"/>
    <x v="18"/>
    <s v="H"/>
    <s v="Lamiaceae"/>
    <n v="7"/>
    <n v="0"/>
  </r>
  <r>
    <n v="773"/>
    <s v="B4"/>
    <s v="B4Ex1"/>
    <x v="88"/>
    <s v="009"/>
    <x v="0"/>
    <x v="6"/>
    <s v="H"/>
    <s v="Acanthaceae"/>
    <n v="0"/>
    <n v="1"/>
  </r>
  <r>
    <n v="774"/>
    <s v="B4"/>
    <s v="B4Ex1Cp1"/>
    <x v="89"/>
    <s v="022"/>
    <x v="0"/>
    <x v="29"/>
    <s v="G"/>
    <s v="Poaceae"/>
    <n v="35"/>
    <n v="35"/>
  </r>
  <r>
    <n v="775"/>
    <s v="B4"/>
    <s v="B4Ex1Cp1"/>
    <x v="89"/>
    <s v="005"/>
    <x v="0"/>
    <x v="32"/>
    <s v="G"/>
    <s v="Poaceae"/>
    <n v="1"/>
    <n v="10"/>
  </r>
  <r>
    <n v="776"/>
    <s v="B4"/>
    <s v="B4Ex1Cp1"/>
    <x v="89"/>
    <s v="028"/>
    <x v="0"/>
    <x v="34"/>
    <s v="DS"/>
    <s v="Malvaceae"/>
    <n v="5"/>
    <n v="5"/>
  </r>
  <r>
    <n v="777"/>
    <s v="B4"/>
    <s v="B4Ex1Cp1"/>
    <x v="89"/>
    <s v="044"/>
    <x v="32"/>
    <x v="44"/>
    <s v="H"/>
    <s v="Amaranthaceae"/>
    <n v="1"/>
    <n v="1"/>
  </r>
  <r>
    <n v="778"/>
    <s v="B4"/>
    <s v="B4Ex1Cp1"/>
    <x v="89"/>
    <s v="014"/>
    <x v="13"/>
    <x v="17"/>
    <s v="C"/>
    <s v="Fabaceae"/>
    <n v="0.5"/>
    <n v="5"/>
  </r>
  <r>
    <n v="779"/>
    <s v="B4"/>
    <s v="B4Ex1Cp1"/>
    <x v="89"/>
    <s v="063"/>
    <x v="33"/>
    <x v="63"/>
    <s v="DS"/>
    <s v="Combretaceae"/>
    <n v="1"/>
    <n v="1"/>
  </r>
  <r>
    <n v="780"/>
    <s v="B4"/>
    <s v="B4Ex1Cp1"/>
    <x v="89"/>
    <s v="045"/>
    <x v="0"/>
    <x v="35"/>
    <s v="H"/>
    <s v="Commelinaceae"/>
    <n v="1"/>
    <n v="5"/>
  </r>
  <r>
    <n v="781"/>
    <s v="B4"/>
    <s v="B4Ex1Cp1"/>
    <x v="89"/>
    <s v="061"/>
    <x v="0"/>
    <x v="64"/>
    <s v="H"/>
    <s v="Acanthaceae"/>
    <n v="25"/>
    <n v="0"/>
  </r>
  <r>
    <n v="782"/>
    <s v="B4"/>
    <s v="B4Ex1Cp1"/>
    <x v="89"/>
    <s v="062"/>
    <x v="25"/>
    <x v="41"/>
    <s v="C"/>
    <s v="Convolvulus sp."/>
    <n v="1"/>
    <n v="1"/>
  </r>
  <r>
    <n v="783"/>
    <s v="B4"/>
    <s v="B4Ex1Cp1"/>
    <x v="90"/>
    <s v="022"/>
    <x v="0"/>
    <x v="29"/>
    <s v="G"/>
    <s v="Poaceae"/>
    <n v="60"/>
    <n v="15"/>
  </r>
  <r>
    <n v="784"/>
    <s v="B4"/>
    <s v="B4Ex1Cp1"/>
    <x v="90"/>
    <s v="005"/>
    <x v="0"/>
    <x v="32"/>
    <s v="G"/>
    <s v="Poaceae"/>
    <n v="5"/>
    <n v="10"/>
  </r>
  <r>
    <n v="785"/>
    <s v="B4"/>
    <s v="B4Ex1Cp1"/>
    <x v="90"/>
    <s v="014"/>
    <x v="13"/>
    <x v="17"/>
    <s v="C"/>
    <s v="Fabaceae"/>
    <n v="5"/>
    <n v="5"/>
  </r>
  <r>
    <n v="786"/>
    <s v="B4"/>
    <s v="B4Ex1Cp1"/>
    <x v="90"/>
    <s v="044"/>
    <x v="32"/>
    <x v="44"/>
    <s v="H"/>
    <s v="Amaranthaceae"/>
    <n v="1"/>
    <n v="0"/>
  </r>
  <r>
    <n v="787"/>
    <s v="B4"/>
    <s v="B4Ex1Cp1"/>
    <x v="90"/>
    <s v="017"/>
    <x v="0"/>
    <x v="7"/>
    <s v="H"/>
    <s v="Polygalaceae"/>
    <n v="0.5"/>
    <n v="0"/>
  </r>
  <r>
    <n v="788"/>
    <s v="B4"/>
    <s v="B4Ex1Cp1"/>
    <x v="90"/>
    <s v="064"/>
    <x v="0"/>
    <x v="31"/>
    <s v="DS"/>
    <s v="Fabaceae"/>
    <n v="1"/>
    <n v="0"/>
  </r>
  <r>
    <n v="789"/>
    <s v="B4"/>
    <s v="B4Ex1Cp1"/>
    <x v="90"/>
    <s v="034"/>
    <x v="24"/>
    <x v="40"/>
    <s v="H"/>
    <s v="Acanthaceae"/>
    <n v="5"/>
    <n v="1"/>
  </r>
  <r>
    <n v="790"/>
    <s v="B4"/>
    <s v="B4Ex1Cp1"/>
    <x v="90"/>
    <s v="028"/>
    <x v="0"/>
    <x v="34"/>
    <s v="DS"/>
    <s v="Malvaceae"/>
    <n v="0.5"/>
    <n v="1"/>
  </r>
  <r>
    <n v="791"/>
    <s v="B4"/>
    <s v="B4Ex1Cp1"/>
    <x v="90"/>
    <s v="026"/>
    <x v="0"/>
    <x v="25"/>
    <s v="H"/>
    <s v="Acanthaceae"/>
    <n v="0.5"/>
    <n v="1"/>
  </r>
  <r>
    <n v="792"/>
    <s v="B4"/>
    <s v="B4Ex1Cp1"/>
    <x v="90"/>
    <s v="057"/>
    <x v="0"/>
    <x v="18"/>
    <s v="H"/>
    <s v="Lamiaceae"/>
    <n v="0"/>
    <n v="10"/>
  </r>
  <r>
    <n v="793"/>
    <s v="B4"/>
    <s v="B4Ex1Cp1"/>
    <x v="90"/>
    <s v="061"/>
    <x v="0"/>
    <x v="64"/>
    <s v="H"/>
    <s v="Acanthaceae"/>
    <n v="0"/>
    <n v="10"/>
  </r>
  <r>
    <n v="794"/>
    <s v="B4"/>
    <s v="B4Ex1Cp1"/>
    <x v="90"/>
    <s v="057"/>
    <x v="0"/>
    <x v="18"/>
    <s v="H"/>
    <s v="Lamiaceae"/>
    <n v="0"/>
    <n v="5"/>
  </r>
  <r>
    <n v="795"/>
    <s v="B4"/>
    <s v="B4Ex1Cp1"/>
    <x v="90"/>
    <s v="013"/>
    <x v="0"/>
    <x v="22"/>
    <s v="H"/>
    <s v="Lamiaceae"/>
    <n v="0"/>
    <n v="1"/>
  </r>
  <r>
    <n v="796"/>
    <s v="B4"/>
    <s v="B4Ex1Cp1"/>
    <x v="90"/>
    <s v="056"/>
    <x v="0"/>
    <x v="33"/>
    <s v="DS"/>
    <m/>
    <n v="0"/>
    <n v="1"/>
  </r>
  <r>
    <n v="797"/>
    <s v="B4"/>
    <s v="B4Ex1Cp1"/>
    <x v="91"/>
    <s v="014"/>
    <x v="13"/>
    <x v="17"/>
    <s v="C"/>
    <s v="Fabaceae"/>
    <n v="1"/>
    <n v="7"/>
  </r>
  <r>
    <n v="798"/>
    <s v="B4"/>
    <s v="B4Ex1Cp1"/>
    <x v="91"/>
    <s v="005"/>
    <x v="0"/>
    <x v="32"/>
    <s v="G"/>
    <s v="Poaceae"/>
    <n v="15"/>
    <n v="10"/>
  </r>
  <r>
    <n v="799"/>
    <s v="B4"/>
    <s v="B4Ex1Cp1"/>
    <x v="91"/>
    <s v="002"/>
    <x v="1"/>
    <x v="1"/>
    <s v="G"/>
    <s v="Poaceae"/>
    <n v="25"/>
    <n v="20"/>
  </r>
  <r>
    <n v="800"/>
    <s v="B4"/>
    <s v="B4Ex1Cp1"/>
    <x v="91"/>
    <s v="057"/>
    <x v="0"/>
    <x v="18"/>
    <s v="H"/>
    <s v="Lamiaceae"/>
    <n v="1"/>
    <n v="5"/>
  </r>
  <r>
    <n v="801"/>
    <s v="B4"/>
    <s v="B4Ex1Cp1"/>
    <x v="91"/>
    <s v="026"/>
    <x v="0"/>
    <x v="25"/>
    <s v="H"/>
    <s v="Acanthaceae"/>
    <n v="1"/>
    <n v="0.5"/>
  </r>
  <r>
    <n v="802"/>
    <s v="B4"/>
    <s v="B4Ex1Cp1"/>
    <x v="91"/>
    <s v="017"/>
    <x v="0"/>
    <x v="7"/>
    <s v="H"/>
    <s v="Polygalaceae"/>
    <n v="1"/>
    <n v="0"/>
  </r>
  <r>
    <n v="803"/>
    <s v="B4"/>
    <s v="B4Ex1Cp1"/>
    <x v="91"/>
    <s v="013"/>
    <x v="0"/>
    <x v="22"/>
    <s v="H"/>
    <s v="Lamiaceae"/>
    <n v="1"/>
    <n v="4"/>
  </r>
  <r>
    <n v="804"/>
    <s v="B4"/>
    <s v="B4Ex1Cp1"/>
    <x v="91"/>
    <s v="062"/>
    <x v="25"/>
    <x v="41"/>
    <s v="C"/>
    <s v="Convolvulus sp."/>
    <n v="1"/>
    <n v="0"/>
  </r>
  <r>
    <n v="805"/>
    <s v="B4"/>
    <s v="B4Ex1Cp1"/>
    <x v="91"/>
    <m/>
    <x v="0"/>
    <x v="65"/>
    <s v="H"/>
    <s v="Fabaceae"/>
    <n v="1"/>
    <n v="0"/>
  </r>
  <r>
    <n v="806"/>
    <s v="B4"/>
    <s v="B4Ex1Cp1"/>
    <x v="91"/>
    <s v="061"/>
    <x v="34"/>
    <x v="64"/>
    <s v="H"/>
    <s v="Acanthaceae"/>
    <n v="1"/>
    <n v="0"/>
  </r>
  <r>
    <n v="807"/>
    <s v="B4"/>
    <s v="B4Ex1Cp1"/>
    <x v="91"/>
    <s v="002"/>
    <x v="1"/>
    <x v="1"/>
    <s v="G"/>
    <s v="Poaceae"/>
    <n v="1"/>
    <n v="5"/>
  </r>
  <r>
    <n v="808"/>
    <s v="B4"/>
    <s v="B4Ex1Cp1"/>
    <x v="91"/>
    <s v="034"/>
    <x v="24"/>
    <x v="40"/>
    <s v="H"/>
    <s v="Acanthaceae"/>
    <n v="1"/>
    <n v="0"/>
  </r>
  <r>
    <n v="809"/>
    <s v="B4"/>
    <s v="B4Ex1Cp1"/>
    <x v="91"/>
    <s v="046"/>
    <x v="29"/>
    <x v="45"/>
    <s v="G"/>
    <s v="Poaceae"/>
    <n v="0"/>
    <n v="5"/>
  </r>
  <r>
    <n v="810"/>
    <s v="B4"/>
    <s v="B4Ex1Cp1"/>
    <x v="91"/>
    <s v="028"/>
    <x v="0"/>
    <x v="34"/>
    <s v="DS"/>
    <s v="Malvaceae"/>
    <n v="0"/>
    <n v="5"/>
  </r>
  <r>
    <n v="811"/>
    <s v="B4"/>
    <s v="B4Ex1Cp1"/>
    <x v="91"/>
    <s v="065"/>
    <x v="0"/>
    <x v="46"/>
    <s v="H"/>
    <s v="Tiliaceae"/>
    <n v="0"/>
    <n v="3"/>
  </r>
  <r>
    <n v="812"/>
    <s v="B4"/>
    <s v="B4Ex1Cp1"/>
    <x v="91"/>
    <s v="060"/>
    <x v="0"/>
    <x v="62"/>
    <s v="H"/>
    <s v="Fabaceae"/>
    <n v="0"/>
    <n v="0.5"/>
  </r>
  <r>
    <n v="813"/>
    <s v="B4"/>
    <s v="B4Ex1Cp1"/>
    <x v="92"/>
    <m/>
    <x v="0"/>
    <x v="65"/>
    <s v="H"/>
    <s v="Fabaceae"/>
    <n v="5"/>
    <n v="5"/>
  </r>
  <r>
    <n v="814"/>
    <s v="B4"/>
    <s v="B4Ex1Cp1"/>
    <x v="92"/>
    <s v="002"/>
    <x v="1"/>
    <x v="1"/>
    <s v="G"/>
    <s v="Poaceae"/>
    <n v="5"/>
    <n v="5"/>
  </r>
  <r>
    <n v="815"/>
    <s v="B4"/>
    <s v="B4Ex1Cp1"/>
    <x v="92"/>
    <s v="022"/>
    <x v="0"/>
    <x v="29"/>
    <s v="G"/>
    <s v="Poaceae"/>
    <n v="5"/>
    <n v="10"/>
  </r>
  <r>
    <n v="816"/>
    <s v="B4"/>
    <s v="B4Ex1Cp1"/>
    <x v="92"/>
    <s v="061"/>
    <x v="0"/>
    <x v="64"/>
    <s v="H"/>
    <s v="Acanthaceae"/>
    <n v="0.5"/>
    <n v="3"/>
  </r>
  <r>
    <n v="817"/>
    <s v="B4"/>
    <s v="B4Ex1Cp1"/>
    <x v="92"/>
    <s v="034"/>
    <x v="24"/>
    <x v="40"/>
    <s v="H"/>
    <s v="Acanthaceae"/>
    <n v="65"/>
    <n v="0"/>
  </r>
  <r>
    <n v="818"/>
    <s v="B4"/>
    <s v="B4Ex1Cp1"/>
    <x v="92"/>
    <s v="005"/>
    <x v="0"/>
    <x v="32"/>
    <s v="G"/>
    <s v="Poaceae"/>
    <n v="5"/>
    <n v="2"/>
  </r>
  <r>
    <n v="819"/>
    <s v="B4"/>
    <s v="B4Ex1Cp1"/>
    <x v="92"/>
    <s v="028"/>
    <x v="0"/>
    <x v="34"/>
    <s v="DS"/>
    <s v="Malvaceae"/>
    <n v="0.5"/>
    <n v="0.5"/>
  </r>
  <r>
    <n v="820"/>
    <s v="B4"/>
    <s v="B4Ex1Cp1"/>
    <x v="92"/>
    <s v="063"/>
    <x v="0"/>
    <x v="63"/>
    <s v="DS"/>
    <s v="Combretaceae"/>
    <n v="5"/>
    <n v="3"/>
  </r>
  <r>
    <n v="821"/>
    <s v="B4"/>
    <s v="B4Ex1Cp1"/>
    <x v="92"/>
    <s v="009"/>
    <x v="0"/>
    <x v="6"/>
    <s v="H"/>
    <s v="Acanthaceae"/>
    <n v="0"/>
    <n v="15"/>
  </r>
  <r>
    <n v="822"/>
    <s v="B4"/>
    <s v="B4Ex1Cp1"/>
    <x v="93"/>
    <s v="005"/>
    <x v="0"/>
    <x v="32"/>
    <s v="G"/>
    <s v="Poaceae"/>
    <n v="75"/>
    <n v="0"/>
  </r>
  <r>
    <n v="823"/>
    <s v="B4"/>
    <s v="B4Ex1Cp1"/>
    <x v="93"/>
    <s v="046"/>
    <x v="29"/>
    <x v="45"/>
    <s v="G"/>
    <s v="Poaceae"/>
    <n v="1"/>
    <n v="0"/>
  </r>
  <r>
    <n v="824"/>
    <s v="B4"/>
    <s v="B4Ex1Cp1"/>
    <x v="93"/>
    <s v="026"/>
    <x v="0"/>
    <x v="25"/>
    <s v="H"/>
    <s v="Acanthaceae"/>
    <n v="1"/>
    <n v="0"/>
  </r>
  <r>
    <n v="825"/>
    <s v="B4"/>
    <s v="B4Ex1Cp1"/>
    <x v="93"/>
    <s v="065"/>
    <x v="0"/>
    <x v="46"/>
    <s v="H"/>
    <s v="Tiliaceae"/>
    <n v="1"/>
    <n v="0"/>
  </r>
  <r>
    <n v="826"/>
    <s v="B4"/>
    <s v="B4Ex1Cp1"/>
    <x v="93"/>
    <s v="014"/>
    <x v="13"/>
    <x v="17"/>
    <s v="C"/>
    <s v="Fabaceae"/>
    <n v="1"/>
    <n v="0"/>
  </r>
  <r>
    <n v="827"/>
    <s v="B4"/>
    <s v="B4Ex1Cp1"/>
    <x v="93"/>
    <m/>
    <x v="0"/>
    <x v="31"/>
    <s v="DS"/>
    <s v="Fabaceae"/>
    <n v="5"/>
    <n v="0"/>
  </r>
  <r>
    <n v="828"/>
    <s v="B4"/>
    <s v="B4Ex1Cp1"/>
    <x v="93"/>
    <s v="034"/>
    <x v="24"/>
    <x v="40"/>
    <s v="H"/>
    <s v="Acanthaceae"/>
    <n v="1"/>
    <n v="0"/>
  </r>
  <r>
    <n v="829"/>
    <s v="B4"/>
    <s v="B4Ex1Cp1"/>
    <x v="93"/>
    <s v="044"/>
    <x v="32"/>
    <x v="44"/>
    <s v="H"/>
    <s v="Amaranthaceae"/>
    <n v="1"/>
    <n v="0"/>
  </r>
  <r>
    <n v="830"/>
    <s v="B4"/>
    <s v="B4Ex1Cp1"/>
    <x v="93"/>
    <s v="011"/>
    <x v="0"/>
    <x v="5"/>
    <s v="G"/>
    <s v="Poaceae"/>
    <n v="5"/>
    <n v="0"/>
  </r>
  <r>
    <n v="831"/>
    <s v="B4"/>
    <s v="B4Ex1Cp1"/>
    <x v="93"/>
    <s v="002"/>
    <x v="1"/>
    <x v="1"/>
    <s v="G"/>
    <s v="Poaceae"/>
    <n v="0"/>
    <n v="90"/>
  </r>
  <r>
    <n v="832"/>
    <s v="B4"/>
    <s v="B4Ex1Cp1"/>
    <x v="93"/>
    <s v="025"/>
    <x v="0"/>
    <x v="33"/>
    <s v="DS"/>
    <s v="Euphorbiaceae"/>
    <n v="0"/>
    <n v="2"/>
  </r>
  <r>
    <n v="833"/>
    <s v="B4"/>
    <s v="B4Ex1Cp1"/>
    <x v="93"/>
    <s v="028"/>
    <x v="0"/>
    <x v="34"/>
    <s v="DS"/>
    <s v="Malvaceae"/>
    <n v="0"/>
    <n v="14"/>
  </r>
  <r>
    <n v="834"/>
    <s v="B4"/>
    <s v="B4Ex1Cp1"/>
    <x v="93"/>
    <s v="023"/>
    <x v="0"/>
    <x v="14"/>
    <s v="H"/>
    <s v="Fabaceae"/>
    <n v="0"/>
    <n v="2"/>
  </r>
  <r>
    <n v="835"/>
    <s v="B4"/>
    <s v="B4Ex1Cp1"/>
    <x v="93"/>
    <s v="034"/>
    <x v="24"/>
    <x v="40"/>
    <s v="H"/>
    <s v="Acanthaceae"/>
    <n v="0"/>
    <n v="1"/>
  </r>
  <r>
    <n v="836"/>
    <s v="B3"/>
    <s v="B3En1"/>
    <x v="94"/>
    <s v="054"/>
    <x v="0"/>
    <x v="56"/>
    <s v="G"/>
    <s v="Poaceae"/>
    <n v="5"/>
    <n v="0"/>
  </r>
  <r>
    <n v="837"/>
    <s v="B3"/>
    <s v="B3En1"/>
    <x v="94"/>
    <s v="008"/>
    <x v="0"/>
    <x v="2"/>
    <s v="DS"/>
    <s v="Tiliaceae"/>
    <n v="10"/>
    <n v="20"/>
  </r>
  <r>
    <n v="838"/>
    <s v="B3"/>
    <s v="B3En1"/>
    <x v="94"/>
    <s v="002"/>
    <x v="1"/>
    <x v="1"/>
    <s v="G"/>
    <s v="Poaceae"/>
    <n v="35"/>
    <n v="0"/>
  </r>
  <r>
    <n v="839"/>
    <s v="B3"/>
    <s v="B3En1"/>
    <x v="94"/>
    <s v="026"/>
    <x v="0"/>
    <x v="25"/>
    <s v="H"/>
    <s v="Acanthaceae"/>
    <n v="1"/>
    <n v="0"/>
  </r>
  <r>
    <n v="840"/>
    <s v="B3"/>
    <s v="B3En1"/>
    <x v="94"/>
    <s v="006"/>
    <x v="0"/>
    <x v="13"/>
    <s v="H"/>
    <s v="Polygalaceae"/>
    <n v="1"/>
    <n v="0"/>
  </r>
  <r>
    <n v="841"/>
    <s v="B3"/>
    <s v="B3En1"/>
    <x v="94"/>
    <s v="063"/>
    <x v="0"/>
    <x v="63"/>
    <s v="DS"/>
    <s v="Combretaceae"/>
    <n v="0.5"/>
    <n v="0"/>
  </r>
  <r>
    <n v="842"/>
    <s v="B3"/>
    <s v="B3En1"/>
    <x v="94"/>
    <s v="001"/>
    <x v="8"/>
    <x v="4"/>
    <s v="G"/>
    <s v="Poaceae"/>
    <n v="5"/>
    <n v="25"/>
  </r>
  <r>
    <n v="843"/>
    <s v="B3"/>
    <s v="B3En1"/>
    <x v="94"/>
    <s v="042"/>
    <x v="0"/>
    <x v="42"/>
    <s v="G"/>
    <s v="Poaceae"/>
    <n v="1"/>
    <n v="0"/>
  </r>
  <r>
    <n v="844"/>
    <s v="B3"/>
    <s v="B3En1"/>
    <x v="94"/>
    <s v="046"/>
    <x v="29"/>
    <x v="45"/>
    <s v="G"/>
    <s v="Poaceae"/>
    <n v="10"/>
    <n v="20"/>
  </r>
  <r>
    <n v="845"/>
    <s v="B3"/>
    <s v="B3En1"/>
    <x v="94"/>
    <s v="045"/>
    <x v="0"/>
    <x v="35"/>
    <s v="H"/>
    <s v="Commelinaceae"/>
    <n v="1"/>
    <n v="0"/>
  </r>
  <r>
    <n v="846"/>
    <s v="B3"/>
    <s v="B3En1"/>
    <x v="94"/>
    <s v="034"/>
    <x v="24"/>
    <x v="40"/>
    <s v="H"/>
    <s v="Acanthaceae"/>
    <n v="1"/>
    <n v="0"/>
  </r>
  <r>
    <n v="847"/>
    <s v="B3"/>
    <s v="B3En1"/>
    <x v="94"/>
    <m/>
    <x v="10"/>
    <x v="16"/>
    <s v="H"/>
    <m/>
    <n v="1"/>
    <n v="0"/>
  </r>
  <r>
    <n v="848"/>
    <s v="B3"/>
    <s v="B3En1"/>
    <x v="94"/>
    <s v="017"/>
    <x v="0"/>
    <x v="7"/>
    <s v="H"/>
    <s v="Polygalaceae"/>
    <n v="0"/>
    <n v="5"/>
  </r>
  <r>
    <n v="849"/>
    <s v="B3"/>
    <s v="B3En1"/>
    <x v="94"/>
    <s v="011"/>
    <x v="0"/>
    <x v="5"/>
    <s v="G"/>
    <s v="Poaceae"/>
    <n v="0"/>
    <n v="8"/>
  </r>
  <r>
    <n v="850"/>
    <s v="B3"/>
    <s v="B3En1"/>
    <x v="94"/>
    <s v="023"/>
    <x v="0"/>
    <x v="14"/>
    <s v="H"/>
    <s v="Fabaceae"/>
    <n v="0"/>
    <n v="5"/>
  </r>
  <r>
    <n v="851"/>
    <s v="B3"/>
    <s v="B3En1"/>
    <x v="95"/>
    <s v="002"/>
    <x v="1"/>
    <x v="1"/>
    <s v="G"/>
    <s v="Poaceae"/>
    <n v="10"/>
    <n v="0"/>
  </r>
  <r>
    <n v="852"/>
    <s v="B3"/>
    <s v="B3En1"/>
    <x v="95"/>
    <s v="001"/>
    <x v="8"/>
    <x v="4"/>
    <s v="G"/>
    <s v="Poaceae"/>
    <n v="60"/>
    <n v="50"/>
  </r>
  <r>
    <n v="853"/>
    <s v="B3"/>
    <s v="B3En1"/>
    <x v="95"/>
    <s v="013"/>
    <x v="0"/>
    <x v="22"/>
    <s v="H"/>
    <s v="Lamiaceae"/>
    <n v="0.5"/>
    <n v="0"/>
  </r>
  <r>
    <n v="854"/>
    <s v="B3"/>
    <s v="B3En1"/>
    <x v="95"/>
    <s v="006"/>
    <x v="0"/>
    <x v="13"/>
    <s v="H"/>
    <s v="Polygalaceae"/>
    <n v="1"/>
    <n v="0"/>
  </r>
  <r>
    <n v="855"/>
    <s v="B3"/>
    <s v="B3En1"/>
    <x v="95"/>
    <s v="017"/>
    <x v="0"/>
    <x v="7"/>
    <s v="H"/>
    <s v="Polygalaceae"/>
    <n v="1"/>
    <n v="0"/>
  </r>
  <r>
    <n v="856"/>
    <s v="B3"/>
    <s v="B3En1"/>
    <x v="95"/>
    <s v="067"/>
    <x v="35"/>
    <x v="66"/>
    <s v="DS"/>
    <s v="Fabaceae"/>
    <n v="0.5"/>
    <n v="0"/>
  </r>
  <r>
    <n v="857"/>
    <s v="B3"/>
    <s v="B3En1"/>
    <x v="95"/>
    <s v="034"/>
    <x v="24"/>
    <x v="40"/>
    <s v="H"/>
    <s v="Acanthaceae"/>
    <n v="1"/>
    <n v="0"/>
  </r>
  <r>
    <n v="858"/>
    <s v="B3"/>
    <s v="B3En1"/>
    <x v="95"/>
    <s v="066"/>
    <x v="0"/>
    <x v="67"/>
    <s v="C"/>
    <s v="Fabaceae"/>
    <n v="1"/>
    <n v="1"/>
  </r>
  <r>
    <n v="859"/>
    <s v="B3"/>
    <s v="B3En1"/>
    <x v="95"/>
    <s v="018"/>
    <x v="0"/>
    <x v="20"/>
    <s v="G"/>
    <s v="Poaceae"/>
    <n v="0"/>
    <n v="5"/>
  </r>
  <r>
    <n v="860"/>
    <s v="B3"/>
    <s v="B3En1"/>
    <x v="95"/>
    <s v="057"/>
    <x v="0"/>
    <x v="18"/>
    <s v="H"/>
    <s v="Lamiaceae"/>
    <n v="0"/>
    <n v="1"/>
  </r>
  <r>
    <n v="861"/>
    <s v="B3"/>
    <s v="B3En1"/>
    <x v="96"/>
    <s v="001"/>
    <x v="8"/>
    <x v="4"/>
    <s v="G"/>
    <s v="Poaceae"/>
    <n v="20"/>
    <n v="5"/>
  </r>
  <r>
    <n v="862"/>
    <s v="B3"/>
    <s v="B3En1"/>
    <x v="96"/>
    <s v="002"/>
    <x v="1"/>
    <x v="1"/>
    <s v="G"/>
    <s v="Poaceae"/>
    <n v="25"/>
    <n v="5"/>
  </r>
  <r>
    <n v="863"/>
    <s v="B3"/>
    <s v="B3En1"/>
    <x v="96"/>
    <s v="008"/>
    <x v="0"/>
    <x v="2"/>
    <s v="DS"/>
    <s v="Tiliaceae"/>
    <n v="1"/>
    <n v="10"/>
  </r>
  <r>
    <n v="864"/>
    <s v="B3"/>
    <s v="B3En1"/>
    <x v="96"/>
    <s v="007"/>
    <x v="18"/>
    <x v="3"/>
    <s v="DS"/>
    <s v="Acanthaceae"/>
    <n v="1"/>
    <n v="0"/>
  </r>
  <r>
    <n v="865"/>
    <s v="B3"/>
    <s v="B3En1"/>
    <x v="96"/>
    <s v="028"/>
    <x v="0"/>
    <x v="34"/>
    <s v="DS"/>
    <s v="Malvaceae"/>
    <n v="1"/>
    <n v="0"/>
  </r>
  <r>
    <n v="866"/>
    <s v="B3"/>
    <s v="B3En1"/>
    <x v="96"/>
    <n v="27"/>
    <x v="31"/>
    <x v="31"/>
    <s v="DS"/>
    <s v="Fabaceae"/>
    <n v="0.5"/>
    <n v="0"/>
  </r>
  <r>
    <n v="867"/>
    <s v="B3"/>
    <s v="B3En1"/>
    <x v="96"/>
    <s v="024"/>
    <x v="36"/>
    <x v="12"/>
    <s v="DS"/>
    <s v="Fabaceae"/>
    <n v="0.5"/>
    <n v="0"/>
  </r>
  <r>
    <n v="868"/>
    <s v="B3"/>
    <s v="B3En1"/>
    <x v="96"/>
    <s v="013"/>
    <x v="0"/>
    <x v="18"/>
    <s v="H"/>
    <s v="Lamiaceae"/>
    <n v="0.5"/>
    <n v="0"/>
  </r>
  <r>
    <n v="869"/>
    <s v="B3"/>
    <s v="B3En1"/>
    <x v="96"/>
    <s v="006"/>
    <x v="0"/>
    <x v="13"/>
    <s v="H"/>
    <s v="Polygalaceae"/>
    <n v="0.5"/>
    <n v="0"/>
  </r>
  <r>
    <n v="870"/>
    <s v="B3"/>
    <s v="B3En1"/>
    <x v="96"/>
    <s v="014"/>
    <x v="0"/>
    <x v="17"/>
    <s v="C"/>
    <s v="Fabaceae"/>
    <n v="0"/>
    <n v="15"/>
  </r>
  <r>
    <n v="871"/>
    <s v="B3"/>
    <s v="B3En1"/>
    <x v="96"/>
    <s v="057"/>
    <x v="0"/>
    <x v="18"/>
    <s v="H"/>
    <s v="Lamiaceae"/>
    <n v="0"/>
    <n v="0.5"/>
  </r>
  <r>
    <n v="872"/>
    <s v="B3"/>
    <s v="B3En1"/>
    <x v="97"/>
    <s v="006"/>
    <x v="0"/>
    <x v="13"/>
    <s v="H"/>
    <s v="Polygalaceae"/>
    <n v="1"/>
    <n v="0.5"/>
  </r>
  <r>
    <n v="873"/>
    <s v="B3"/>
    <s v="B3En1"/>
    <x v="97"/>
    <s v="008"/>
    <x v="0"/>
    <x v="2"/>
    <s v="DS"/>
    <s v="Tiliaceae"/>
    <n v="25"/>
    <n v="2"/>
  </r>
  <r>
    <n v="874"/>
    <s v="B3"/>
    <s v="B3En1"/>
    <x v="97"/>
    <s v="002"/>
    <x v="1"/>
    <x v="1"/>
    <s v="G"/>
    <s v="Poaceae"/>
    <n v="35"/>
    <n v="5"/>
  </r>
  <r>
    <n v="875"/>
    <s v="B3"/>
    <s v="B3En1"/>
    <x v="97"/>
    <s v="007"/>
    <x v="18"/>
    <x v="3"/>
    <s v="DS"/>
    <s v="Acanthaceae"/>
    <n v="0.5"/>
    <n v="0"/>
  </r>
  <r>
    <n v="876"/>
    <s v="B3"/>
    <s v="B3En1"/>
    <x v="97"/>
    <s v="024"/>
    <x v="0"/>
    <x v="12"/>
    <s v="DS"/>
    <s v="Fabaceae"/>
    <n v="0.5"/>
    <n v="0"/>
  </r>
  <r>
    <n v="877"/>
    <s v="B3"/>
    <s v="B3En1"/>
    <x v="97"/>
    <s v="023"/>
    <x v="0"/>
    <x v="14"/>
    <s v="H"/>
    <s v="Fabaceae"/>
    <n v="0.5"/>
    <n v="1"/>
  </r>
  <r>
    <n v="878"/>
    <s v="B3"/>
    <s v="B3En1"/>
    <x v="97"/>
    <s v="034"/>
    <x v="24"/>
    <x v="40"/>
    <s v="H"/>
    <s v="Acanthaceae"/>
    <n v="5"/>
    <n v="0"/>
  </r>
  <r>
    <n v="879"/>
    <s v="B3"/>
    <s v="B3En1"/>
    <x v="97"/>
    <s v="001"/>
    <x v="8"/>
    <x v="4"/>
    <s v="G"/>
    <s v="Poaceae"/>
    <n v="1"/>
    <n v="10"/>
  </r>
  <r>
    <n v="880"/>
    <s v="B3"/>
    <s v="B3En1"/>
    <x v="97"/>
    <s v="042"/>
    <x v="0"/>
    <x v="42"/>
    <s v="G"/>
    <s v="Poaceae"/>
    <n v="20"/>
    <n v="0"/>
  </r>
  <r>
    <n v="881"/>
    <s v="B3"/>
    <s v="B3En1"/>
    <x v="97"/>
    <s v="028"/>
    <x v="0"/>
    <x v="34"/>
    <s v="DS"/>
    <s v="Malvaceae"/>
    <n v="1"/>
    <n v="0"/>
  </r>
  <r>
    <n v="882"/>
    <s v="B3"/>
    <s v="B3En1"/>
    <x v="97"/>
    <m/>
    <x v="37"/>
    <x v="68"/>
    <s v="H"/>
    <m/>
    <n v="0.5"/>
    <n v="0"/>
  </r>
  <r>
    <n v="883"/>
    <s v="B3"/>
    <s v="B3En1"/>
    <x v="97"/>
    <s v="026"/>
    <x v="0"/>
    <x v="25"/>
    <s v="H"/>
    <s v="Acanthaceae"/>
    <n v="1"/>
    <n v="0"/>
  </r>
  <r>
    <n v="884"/>
    <s v="B3"/>
    <s v="B3En1"/>
    <x v="97"/>
    <s v="011"/>
    <x v="0"/>
    <x v="5"/>
    <s v="G"/>
    <s v="Poaceae"/>
    <n v="0"/>
    <n v="10"/>
  </r>
  <r>
    <n v="885"/>
    <s v="B3"/>
    <s v="B3En1"/>
    <x v="97"/>
    <s v="057"/>
    <x v="0"/>
    <x v="18"/>
    <s v="H"/>
    <s v="Lamiaceae"/>
    <n v="0"/>
    <n v="0.5"/>
  </r>
  <r>
    <n v="886"/>
    <s v="B3"/>
    <s v="B3En1"/>
    <x v="97"/>
    <s v="017"/>
    <x v="0"/>
    <x v="7"/>
    <s v="H"/>
    <m/>
    <n v="0"/>
    <n v="2"/>
  </r>
  <r>
    <n v="887"/>
    <s v="B3"/>
    <s v="B3En1"/>
    <x v="97"/>
    <s v="004"/>
    <x v="0"/>
    <x v="0"/>
    <s v="G"/>
    <m/>
    <n v="0"/>
    <n v="5"/>
  </r>
  <r>
    <n v="888"/>
    <s v="B3"/>
    <s v="B3En1"/>
    <x v="98"/>
    <s v="069"/>
    <x v="0"/>
    <x v="69"/>
    <s v="H"/>
    <s v="Polygonaceae"/>
    <n v="0.5"/>
    <n v="0"/>
  </r>
  <r>
    <n v="889"/>
    <s v="B3"/>
    <s v="B3En1"/>
    <x v="98"/>
    <s v="001"/>
    <x v="8"/>
    <x v="4"/>
    <s v="G"/>
    <s v="Poaceae"/>
    <n v="30"/>
    <n v="15"/>
  </r>
  <r>
    <n v="890"/>
    <s v="B3"/>
    <s v="B3En1"/>
    <x v="98"/>
    <s v="002"/>
    <x v="1"/>
    <x v="1"/>
    <s v="G"/>
    <s v="Poaceae"/>
    <n v="20"/>
    <n v="1"/>
  </r>
  <r>
    <n v="891"/>
    <s v="B3"/>
    <s v="B3En1"/>
    <x v="98"/>
    <s v="008"/>
    <x v="0"/>
    <x v="2"/>
    <s v="DS"/>
    <s v="Tiliaceae"/>
    <n v="1"/>
    <n v="5"/>
  </r>
  <r>
    <n v="892"/>
    <s v="B3"/>
    <s v="B3En1"/>
    <x v="98"/>
    <s v="006"/>
    <x v="0"/>
    <x v="13"/>
    <s v="H"/>
    <s v="Polygonaceae"/>
    <n v="1"/>
    <n v="0"/>
  </r>
  <r>
    <n v="893"/>
    <s v="B3"/>
    <s v="B3En1"/>
    <x v="98"/>
    <s v="045"/>
    <x v="0"/>
    <x v="35"/>
    <s v="H"/>
    <s v="Commelinaceae"/>
    <n v="1"/>
    <n v="0"/>
  </r>
  <r>
    <n v="894"/>
    <s v="B3"/>
    <s v="B3En1"/>
    <x v="98"/>
    <s v="007"/>
    <x v="18"/>
    <x v="3"/>
    <s v="DS"/>
    <s v="Acanthaceae"/>
    <n v="1"/>
    <n v="0"/>
  </r>
  <r>
    <n v="895"/>
    <s v="B3"/>
    <s v="B3En1"/>
    <x v="98"/>
    <s v="068"/>
    <x v="0"/>
    <x v="70"/>
    <s v="H"/>
    <s v="Commelinaceae"/>
    <n v="0.5"/>
    <n v="0"/>
  </r>
  <r>
    <n v="896"/>
    <s v="B3"/>
    <s v="B3En1"/>
    <x v="98"/>
    <s v="023"/>
    <x v="0"/>
    <x v="14"/>
    <s v="H"/>
    <m/>
    <n v="0"/>
    <n v="1"/>
  </r>
  <r>
    <n v="897"/>
    <s v="B3"/>
    <s v="B3En1"/>
    <x v="98"/>
    <s v="011"/>
    <x v="0"/>
    <x v="5"/>
    <s v="G"/>
    <m/>
    <n v="0"/>
    <n v="10"/>
  </r>
  <r>
    <n v="898"/>
    <s v="B3"/>
    <s v="B3C1"/>
    <x v="99"/>
    <s v="001"/>
    <x v="8"/>
    <x v="4"/>
    <s v="G"/>
    <s v="Poaceae"/>
    <n v="60"/>
    <n v="25"/>
  </r>
  <r>
    <n v="899"/>
    <s v="B3"/>
    <s v="B3C1"/>
    <x v="99"/>
    <s v="008"/>
    <x v="0"/>
    <x v="2"/>
    <s v="DS"/>
    <s v="Tiliaceae"/>
    <n v="0.5"/>
    <n v="5"/>
  </r>
  <r>
    <n v="900"/>
    <s v="B3"/>
    <s v="B3C1"/>
    <x v="99"/>
    <s v="024"/>
    <x v="0"/>
    <x v="12"/>
    <s v="DS"/>
    <s v="Fabaceae"/>
    <n v="0.5"/>
    <n v="0"/>
  </r>
  <r>
    <n v="901"/>
    <s v="B3"/>
    <s v="B3C1"/>
    <x v="99"/>
    <s v="034"/>
    <x v="24"/>
    <x v="40"/>
    <s v="H"/>
    <s v="Acanthaceae"/>
    <n v="0.5"/>
    <n v="0"/>
  </r>
  <r>
    <n v="902"/>
    <s v="B3"/>
    <s v="B3C1"/>
    <x v="99"/>
    <m/>
    <x v="37"/>
    <x v="68"/>
    <s v="H"/>
    <m/>
    <n v="0.5"/>
    <n v="0"/>
  </r>
  <r>
    <n v="903"/>
    <s v="B3"/>
    <s v="B3C1"/>
    <x v="99"/>
    <s v="002"/>
    <x v="1"/>
    <x v="1"/>
    <s v="G"/>
    <s v="Poaceae"/>
    <n v="15"/>
    <n v="15"/>
  </r>
  <r>
    <n v="904"/>
    <s v="B3"/>
    <s v="B3C1"/>
    <x v="99"/>
    <s v="023"/>
    <x v="0"/>
    <x v="14"/>
    <s v="H"/>
    <s v="Fabaceae"/>
    <n v="0.5"/>
    <n v="0.5"/>
  </r>
  <r>
    <n v="905"/>
    <s v="B3"/>
    <s v="B3C1"/>
    <x v="99"/>
    <s v="007"/>
    <x v="0"/>
    <x v="3"/>
    <s v="DS"/>
    <s v="Acanthaceae"/>
    <n v="0"/>
    <n v="0.5"/>
  </r>
  <r>
    <n v="906"/>
    <s v="B3"/>
    <s v="B3C1"/>
    <x v="99"/>
    <s v="024"/>
    <x v="0"/>
    <x v="12"/>
    <s v="DS"/>
    <s v="Fabaceae"/>
    <n v="0"/>
    <n v="0.5"/>
  </r>
  <r>
    <n v="907"/>
    <s v="B3"/>
    <s v="B3C1"/>
    <x v="100"/>
    <s v="001"/>
    <x v="8"/>
    <x v="4"/>
    <s v="G"/>
    <s v="Poaceae"/>
    <n v="10"/>
    <n v="20"/>
  </r>
  <r>
    <n v="908"/>
    <s v="B3"/>
    <s v="B3C1"/>
    <x v="100"/>
    <s v="017"/>
    <x v="0"/>
    <x v="7"/>
    <s v="H"/>
    <s v="Polygalaceae"/>
    <n v="1"/>
    <n v="0"/>
  </r>
  <r>
    <n v="909"/>
    <s v="B3"/>
    <s v="B3C1"/>
    <x v="100"/>
    <s v="034"/>
    <x v="24"/>
    <x v="40"/>
    <s v="H"/>
    <s v="Acanthaceae"/>
    <n v="5"/>
    <n v="0"/>
  </r>
  <r>
    <n v="910"/>
    <s v="B3"/>
    <s v="B3C1"/>
    <x v="100"/>
    <s v="023"/>
    <x v="0"/>
    <x v="14"/>
    <s v="H"/>
    <s v="Fabaceae"/>
    <n v="0.5"/>
    <n v="1"/>
  </r>
  <r>
    <n v="911"/>
    <s v="B3"/>
    <s v="B3C1"/>
    <x v="100"/>
    <s v="014"/>
    <x v="13"/>
    <x v="17"/>
    <s v="C"/>
    <s v="Fabaceae"/>
    <n v="0.5"/>
    <n v="0"/>
  </r>
  <r>
    <n v="912"/>
    <s v="B3"/>
    <s v="B3C1"/>
    <x v="100"/>
    <s v="002"/>
    <x v="1"/>
    <x v="1"/>
    <s v="G"/>
    <s v="Poaceae"/>
    <n v="25"/>
    <n v="5"/>
  </r>
  <r>
    <n v="913"/>
    <s v="B3"/>
    <s v="B3C1"/>
    <x v="100"/>
    <m/>
    <x v="37"/>
    <x v="68"/>
    <s v="H"/>
    <m/>
    <n v="0.5"/>
    <n v="0"/>
  </r>
  <r>
    <n v="914"/>
    <s v="B3"/>
    <s v="B3C1"/>
    <x v="100"/>
    <s v="008"/>
    <x v="0"/>
    <x v="2"/>
    <s v="DS"/>
    <s v="Tiliaceae"/>
    <n v="0.5"/>
    <n v="0"/>
  </r>
  <r>
    <n v="915"/>
    <s v="B3"/>
    <s v="B3C1"/>
    <x v="101"/>
    <s v="008"/>
    <x v="0"/>
    <x v="2"/>
    <s v="DS"/>
    <s v="Tiliaceae"/>
    <n v="1"/>
    <n v="0.5"/>
  </r>
  <r>
    <n v="916"/>
    <s v="B3"/>
    <s v="B3C1"/>
    <x v="101"/>
    <s v="028"/>
    <x v="0"/>
    <x v="34"/>
    <s v="DS"/>
    <s v="Malvaceae"/>
    <n v="5"/>
    <n v="0"/>
  </r>
  <r>
    <n v="917"/>
    <s v="B3"/>
    <s v="B3C1"/>
    <x v="101"/>
    <s v="023"/>
    <x v="0"/>
    <x v="14"/>
    <s v="H"/>
    <s v="Fabaceae"/>
    <n v="1"/>
    <n v="5"/>
  </r>
  <r>
    <n v="918"/>
    <s v="B3"/>
    <s v="B3C1"/>
    <x v="101"/>
    <s v="001"/>
    <x v="8"/>
    <x v="4"/>
    <s v="G"/>
    <s v="Poaceae"/>
    <n v="5"/>
    <n v="10"/>
  </r>
  <r>
    <n v="919"/>
    <s v="B3"/>
    <s v="B3C1"/>
    <x v="101"/>
    <s v="034"/>
    <x v="24"/>
    <x v="40"/>
    <s v="H"/>
    <s v="Acanthaceae"/>
    <n v="1"/>
    <n v="0"/>
  </r>
  <r>
    <n v="920"/>
    <s v="B3"/>
    <s v="B3C1"/>
    <x v="101"/>
    <s v="002"/>
    <x v="1"/>
    <x v="1"/>
    <s v="G"/>
    <s v="Poaceae"/>
    <n v="1"/>
    <n v="1"/>
  </r>
  <r>
    <n v="921"/>
    <s v="B3"/>
    <s v="B3C1"/>
    <x v="101"/>
    <s v="024"/>
    <x v="0"/>
    <x v="12"/>
    <s v="DS"/>
    <s v="Fabaceae"/>
    <n v="1"/>
    <n v="5"/>
  </r>
  <r>
    <n v="922"/>
    <s v="B3"/>
    <s v="B3C1"/>
    <x v="101"/>
    <s v="014"/>
    <x v="13"/>
    <x v="17"/>
    <s v="C"/>
    <s v="Fabaceae"/>
    <n v="1"/>
    <n v="0"/>
  </r>
  <r>
    <n v="923"/>
    <s v="B3"/>
    <s v="B3C1"/>
    <x v="101"/>
    <s v="006"/>
    <x v="0"/>
    <x v="13"/>
    <s v="H"/>
    <s v="Polygalaceae"/>
    <n v="0"/>
    <n v="0.5"/>
  </r>
  <r>
    <n v="924"/>
    <s v="B3"/>
    <s v="B3C1"/>
    <x v="102"/>
    <s v="014"/>
    <x v="13"/>
    <x v="17"/>
    <s v="C"/>
    <s v="Fabaceae"/>
    <n v="1"/>
    <n v="0"/>
  </r>
  <r>
    <n v="925"/>
    <s v="B3"/>
    <s v="B3C1"/>
    <x v="102"/>
    <s v="026"/>
    <x v="0"/>
    <x v="25"/>
    <s v="H"/>
    <s v="Acanthaceae"/>
    <n v="0.5"/>
    <n v="0"/>
  </r>
  <r>
    <n v="926"/>
    <s v="B3"/>
    <s v="B3C1"/>
    <x v="102"/>
    <s v="001"/>
    <x v="8"/>
    <x v="4"/>
    <s v="G"/>
    <s v="Poaceae"/>
    <n v="10"/>
    <n v="5"/>
  </r>
  <r>
    <n v="927"/>
    <s v="B3"/>
    <s v="B3C1"/>
    <x v="102"/>
    <s v="002"/>
    <x v="1"/>
    <x v="1"/>
    <s v="G"/>
    <s v="Poaceae"/>
    <n v="30"/>
    <n v="30"/>
  </r>
  <r>
    <n v="928"/>
    <s v="B3"/>
    <s v="B3C1"/>
    <x v="102"/>
    <s v="034"/>
    <x v="24"/>
    <x v="40"/>
    <s v="H"/>
    <s v="Acanthaceae"/>
    <n v="0.5"/>
    <n v="0"/>
  </r>
  <r>
    <n v="929"/>
    <s v="B3"/>
    <s v="B3C1"/>
    <x v="102"/>
    <s v="023"/>
    <x v="0"/>
    <x v="14"/>
    <s v="H"/>
    <s v="Fabaceae"/>
    <n v="0.5"/>
    <n v="0.5"/>
  </r>
  <r>
    <n v="930"/>
    <s v="B3"/>
    <s v="B3C1"/>
    <x v="102"/>
    <s v="024"/>
    <x v="0"/>
    <x v="12"/>
    <s v="DS"/>
    <s v="Fabaceae"/>
    <n v="0.5"/>
    <n v="0.5"/>
  </r>
  <r>
    <n v="931"/>
    <s v="B3"/>
    <s v="B3C1"/>
    <x v="102"/>
    <s v="007"/>
    <x v="0"/>
    <x v="3"/>
    <s v="DS"/>
    <s v="Acanthaceae"/>
    <n v="0"/>
    <n v="0.5"/>
  </r>
  <r>
    <n v="932"/>
    <s v="B3"/>
    <s v="B3C1"/>
    <x v="102"/>
    <s v="006"/>
    <x v="0"/>
    <x v="13"/>
    <s v="H"/>
    <s v="Polygalaceae"/>
    <n v="0"/>
    <n v="0.5"/>
  </r>
  <r>
    <n v="933"/>
    <s v="B3"/>
    <s v="B3C1"/>
    <x v="103"/>
    <s v="014"/>
    <x v="13"/>
    <x v="17"/>
    <s v="C"/>
    <s v="Fabaceae"/>
    <n v="10"/>
    <n v="0"/>
  </r>
  <r>
    <n v="934"/>
    <s v="B3"/>
    <s v="B3C1"/>
    <x v="103"/>
    <s v="002"/>
    <x v="1"/>
    <x v="1"/>
    <s v="G"/>
    <s v="Poaceae"/>
    <n v="20"/>
    <n v="25"/>
  </r>
  <r>
    <n v="935"/>
    <s v="B3"/>
    <s v="B3C1"/>
    <x v="103"/>
    <s v="034"/>
    <x v="24"/>
    <x v="40"/>
    <s v="H"/>
    <s v="Acanthaceae"/>
    <n v="1"/>
    <n v="1"/>
  </r>
  <r>
    <n v="936"/>
    <s v="B3"/>
    <s v="B3C1"/>
    <x v="103"/>
    <m/>
    <x v="38"/>
    <x v="71"/>
    <s v="H"/>
    <m/>
    <n v="5"/>
    <n v="1"/>
  </r>
  <r>
    <n v="937"/>
    <s v="B3"/>
    <s v="B3C1"/>
    <x v="103"/>
    <s v="001"/>
    <x v="8"/>
    <x v="4"/>
    <s v="G"/>
    <s v="Poaceae"/>
    <n v="25"/>
    <n v="10"/>
  </r>
  <r>
    <n v="938"/>
    <s v="B3"/>
    <s v="B3C1"/>
    <x v="103"/>
    <s v="023"/>
    <x v="0"/>
    <x v="14"/>
    <s v="H"/>
    <s v="Fabaceae"/>
    <n v="0"/>
    <n v="1"/>
  </r>
  <r>
    <n v="939"/>
    <s v="B3"/>
    <s v="B3Ex1"/>
    <x v="104"/>
    <s v="001"/>
    <x v="8"/>
    <x v="4"/>
    <s v="G"/>
    <s v="Poaceae"/>
    <n v="35"/>
    <n v="20"/>
  </r>
  <r>
    <n v="940"/>
    <s v="B3"/>
    <s v="B3Ex1"/>
    <x v="104"/>
    <s v="046"/>
    <x v="29"/>
    <x v="45"/>
    <s v="G"/>
    <s v="Poaceae"/>
    <n v="40"/>
    <n v="0"/>
  </r>
  <r>
    <n v="941"/>
    <s v="B3"/>
    <s v="B3Ex1"/>
    <x v="104"/>
    <s v="028"/>
    <x v="0"/>
    <x v="34"/>
    <s v="DS"/>
    <s v="Malvaceae"/>
    <n v="1"/>
    <n v="0"/>
  </r>
  <r>
    <n v="942"/>
    <s v="B3"/>
    <s v="B3Ex1"/>
    <x v="104"/>
    <s v="007"/>
    <x v="18"/>
    <x v="3"/>
    <s v="DS"/>
    <s v="Acanthaceae"/>
    <n v="1"/>
    <n v="1"/>
  </r>
  <r>
    <n v="943"/>
    <s v="B3"/>
    <s v="B3Ex1"/>
    <x v="104"/>
    <s v="042"/>
    <x v="0"/>
    <x v="42"/>
    <s v="G"/>
    <s v="Poaceae"/>
    <n v="1"/>
    <n v="0"/>
  </r>
  <r>
    <n v="944"/>
    <s v="B3"/>
    <s v="B3Ex1"/>
    <x v="104"/>
    <s v="071"/>
    <x v="0"/>
    <x v="20"/>
    <s v="G"/>
    <s v="Poaceae"/>
    <n v="1"/>
    <n v="0"/>
  </r>
  <r>
    <n v="945"/>
    <s v="B3"/>
    <s v="B3Ex1"/>
    <x v="104"/>
    <s v="054"/>
    <x v="0"/>
    <x v="56"/>
    <s v="G"/>
    <s v="Poaceae"/>
    <n v="1"/>
    <n v="0"/>
  </r>
  <r>
    <n v="946"/>
    <s v="B3"/>
    <s v="B3Ex1"/>
    <x v="104"/>
    <s v="028"/>
    <x v="0"/>
    <x v="34"/>
    <s v="DS"/>
    <s v="Malvaceae"/>
    <n v="0.5"/>
    <n v="0"/>
  </r>
  <r>
    <n v="947"/>
    <s v="B3"/>
    <s v="B3Ex1"/>
    <x v="104"/>
    <m/>
    <x v="39"/>
    <x v="72"/>
    <s v="H"/>
    <s v="Fabaceae"/>
    <n v="0.5"/>
    <n v="1"/>
  </r>
  <r>
    <n v="948"/>
    <s v="B3"/>
    <s v="B3Ex1"/>
    <x v="104"/>
    <s v="065"/>
    <x v="40"/>
    <x v="46"/>
    <s v="H"/>
    <s v="Tiliaceae"/>
    <n v="1"/>
    <n v="0"/>
  </r>
  <r>
    <n v="949"/>
    <s v="B3"/>
    <s v="B3Ex1"/>
    <x v="104"/>
    <s v="002"/>
    <x v="1"/>
    <x v="1"/>
    <s v="G"/>
    <s v="Poaceae"/>
    <n v="0"/>
    <n v="0"/>
  </r>
  <r>
    <n v="950"/>
    <s v="B3"/>
    <s v="B3Ex1"/>
    <x v="104"/>
    <s v="032"/>
    <x v="0"/>
    <x v="19"/>
    <s v="G"/>
    <s v="Poaceae"/>
    <n v="0"/>
    <n v="20"/>
  </r>
  <r>
    <n v="951"/>
    <s v="B3"/>
    <s v="B3Ex1"/>
    <x v="104"/>
    <s v="023"/>
    <x v="0"/>
    <x v="14"/>
    <s v="H"/>
    <s v="Fabaceae"/>
    <n v="0"/>
    <n v="0.5"/>
  </r>
  <r>
    <n v="952"/>
    <s v="B3"/>
    <s v="B3Ex1"/>
    <x v="105"/>
    <s v="045"/>
    <x v="41"/>
    <x v="35"/>
    <s v="H"/>
    <s v="Commelinaceae"/>
    <n v="0.5"/>
    <n v="0"/>
  </r>
  <r>
    <n v="953"/>
    <s v="B3"/>
    <s v="B3Ex1"/>
    <x v="105"/>
    <s v="023"/>
    <x v="0"/>
    <x v="14"/>
    <s v="H"/>
    <s v="Fabaceae"/>
    <n v="0.5"/>
    <n v="1"/>
  </r>
  <r>
    <n v="954"/>
    <s v="B3"/>
    <s v="B3Ex1"/>
    <x v="105"/>
    <s v="001"/>
    <x v="8"/>
    <x v="4"/>
    <s v="G"/>
    <s v="Poaceae"/>
    <n v="30"/>
    <n v="30"/>
  </r>
  <r>
    <n v="955"/>
    <s v="B3"/>
    <s v="B3Ex1"/>
    <x v="105"/>
    <s v="024"/>
    <x v="42"/>
    <x v="12"/>
    <s v="DS"/>
    <s v="Fabaceae"/>
    <n v="1"/>
    <n v="0"/>
  </r>
  <r>
    <n v="956"/>
    <s v="B3"/>
    <s v="B3Ex1"/>
    <x v="105"/>
    <s v="022"/>
    <x v="0"/>
    <x v="29"/>
    <s v="G"/>
    <s v="Poaceae"/>
    <n v="5"/>
    <n v="0"/>
  </r>
  <r>
    <n v="957"/>
    <s v="B3"/>
    <s v="B3Ex1"/>
    <x v="105"/>
    <s v="007"/>
    <x v="18"/>
    <x v="3"/>
    <s v="DS"/>
    <s v="Acanthaceae"/>
    <n v="1"/>
    <n v="5"/>
  </r>
  <r>
    <n v="958"/>
    <s v="B3"/>
    <s v="B3Ex1"/>
    <x v="105"/>
    <s v="042"/>
    <x v="0"/>
    <x v="42"/>
    <s v="G"/>
    <s v="Poaceae"/>
    <n v="35"/>
    <n v="0"/>
  </r>
  <r>
    <n v="959"/>
    <s v="B3"/>
    <s v="B3Ex1"/>
    <x v="105"/>
    <s v="017"/>
    <x v="0"/>
    <x v="7"/>
    <s v="H"/>
    <s v="Polygalaceae"/>
    <n v="1"/>
    <n v="1"/>
  </r>
  <r>
    <n v="960"/>
    <s v="B3"/>
    <s v="B3Ex1"/>
    <x v="105"/>
    <s v="034"/>
    <x v="24"/>
    <x v="40"/>
    <s v="H"/>
    <s v="Acanthaceae"/>
    <n v="1"/>
    <n v="1"/>
  </r>
  <r>
    <n v="961"/>
    <s v="B3"/>
    <s v="B3Ex1"/>
    <x v="105"/>
    <s v="006"/>
    <x v="0"/>
    <x v="13"/>
    <s v="H"/>
    <s v="Polygalaceae"/>
    <n v="1"/>
    <n v="1"/>
  </r>
  <r>
    <n v="962"/>
    <s v="B3"/>
    <s v="B3Ex1"/>
    <x v="105"/>
    <m/>
    <x v="37"/>
    <x v="68"/>
    <s v="H"/>
    <m/>
    <n v="1"/>
    <n v="0"/>
  </r>
  <r>
    <n v="963"/>
    <s v="B3"/>
    <s v="B3Ex1"/>
    <x v="105"/>
    <s v="065"/>
    <x v="40"/>
    <x v="46"/>
    <s v="H"/>
    <s v="Tiliaceae"/>
    <n v="1"/>
    <n v="0"/>
  </r>
  <r>
    <n v="964"/>
    <s v="B3"/>
    <s v="B3Ex1"/>
    <x v="106"/>
    <s v="006"/>
    <x v="0"/>
    <x v="13"/>
    <s v="H"/>
    <s v="Polygalaceae"/>
    <n v="1"/>
    <n v="0.5"/>
  </r>
  <r>
    <n v="965"/>
    <s v="B3"/>
    <s v="B3Ex1"/>
    <x v="106"/>
    <s v="042"/>
    <x v="0"/>
    <x v="42"/>
    <s v="G"/>
    <s v="Poaceae"/>
    <n v="10"/>
    <n v="0"/>
  </r>
  <r>
    <n v="966"/>
    <s v="B3"/>
    <s v="B3Ex1"/>
    <x v="106"/>
    <s v="002"/>
    <x v="1"/>
    <x v="1"/>
    <s v="G"/>
    <s v="Poaceae"/>
    <n v="5"/>
    <n v="5"/>
  </r>
  <r>
    <n v="967"/>
    <s v="B3"/>
    <s v="B3Ex1"/>
    <x v="106"/>
    <s v="046"/>
    <x v="29"/>
    <x v="45"/>
    <s v="G"/>
    <s v="Poaceae"/>
    <n v="35"/>
    <n v="20"/>
  </r>
  <r>
    <n v="968"/>
    <s v="B3"/>
    <s v="B3Ex1"/>
    <x v="106"/>
    <s v="028"/>
    <x v="0"/>
    <x v="34"/>
    <s v="DS"/>
    <s v="Malvaceae"/>
    <n v="0.5"/>
    <n v="0"/>
  </r>
  <r>
    <n v="969"/>
    <s v="B3"/>
    <s v="B3Ex1"/>
    <x v="106"/>
    <s v="054"/>
    <x v="0"/>
    <x v="56"/>
    <s v="G"/>
    <s v="Poaceae"/>
    <n v="1"/>
    <n v="5"/>
  </r>
  <r>
    <n v="970"/>
    <s v="B3"/>
    <s v="B3Ex1"/>
    <x v="106"/>
    <s v="007"/>
    <x v="43"/>
    <x v="3"/>
    <s v="DS"/>
    <s v="Acanthaceae"/>
    <n v="0.5"/>
    <n v="5"/>
  </r>
  <r>
    <n v="971"/>
    <s v="B3"/>
    <s v="B3Ex1"/>
    <x v="106"/>
    <s v="017"/>
    <x v="0"/>
    <x v="7"/>
    <s v="H"/>
    <s v="Polygalaceae"/>
    <n v="1"/>
    <n v="1"/>
  </r>
  <r>
    <n v="972"/>
    <s v="B3"/>
    <s v="B3Ex1"/>
    <x v="106"/>
    <s v="065"/>
    <x v="40"/>
    <x v="46"/>
    <s v="H"/>
    <s v="Tiliaceae"/>
    <n v="1"/>
    <n v="0.5"/>
  </r>
  <r>
    <n v="973"/>
    <s v="B3"/>
    <s v="B3Ex1"/>
    <x v="106"/>
    <m/>
    <x v="37"/>
    <x v="68"/>
    <s v="H"/>
    <m/>
    <n v="1"/>
    <n v="0"/>
  </r>
  <r>
    <n v="974"/>
    <s v="B3"/>
    <s v="B3Ex1"/>
    <x v="106"/>
    <s v="013"/>
    <x v="0"/>
    <x v="22"/>
    <s v="H"/>
    <s v="Lamiaceae"/>
    <n v="1"/>
    <n v="0"/>
  </r>
  <r>
    <n v="975"/>
    <s v="B3"/>
    <s v="B3Ex1"/>
    <x v="106"/>
    <s v="004"/>
    <x v="0"/>
    <x v="0"/>
    <s v="G"/>
    <s v="Poaceae"/>
    <n v="5"/>
    <n v="10"/>
  </r>
  <r>
    <n v="976"/>
    <s v="B3"/>
    <s v="B3Ex1"/>
    <x v="106"/>
    <s v="001"/>
    <x v="8"/>
    <x v="4"/>
    <s v="G"/>
    <s v="Poaceae"/>
    <n v="0"/>
    <n v="5"/>
  </r>
  <r>
    <n v="977"/>
    <s v="B3"/>
    <s v="B3Ex1"/>
    <x v="107"/>
    <s v="007"/>
    <x v="18"/>
    <x v="3"/>
    <s v="DS"/>
    <s v="Acanthaceae"/>
    <n v="1"/>
    <n v="5"/>
  </r>
  <r>
    <n v="978"/>
    <s v="B3"/>
    <s v="B3Ex1"/>
    <x v="107"/>
    <s v="001"/>
    <x v="8"/>
    <x v="4"/>
    <s v="G"/>
    <s v="Poaceae"/>
    <n v="20"/>
    <n v="20"/>
  </r>
  <r>
    <n v="979"/>
    <s v="B3"/>
    <s v="B3Ex1"/>
    <x v="107"/>
    <s v="002"/>
    <x v="1"/>
    <x v="1"/>
    <s v="G"/>
    <s v="Poaceae"/>
    <n v="10"/>
    <n v="10"/>
  </r>
  <r>
    <n v="980"/>
    <s v="B3"/>
    <s v="B3Ex1"/>
    <x v="107"/>
    <s v="046"/>
    <x v="29"/>
    <x v="45"/>
    <s v="G"/>
    <s v="Poaceae"/>
    <n v="5"/>
    <n v="5"/>
  </r>
  <r>
    <n v="981"/>
    <s v="B3"/>
    <s v="B3Ex1"/>
    <x v="107"/>
    <s v="023"/>
    <x v="0"/>
    <x v="14"/>
    <s v="H"/>
    <s v="Fabaceae"/>
    <n v="1"/>
    <n v="1"/>
  </r>
  <r>
    <n v="982"/>
    <s v="B3"/>
    <s v="B3Ex1"/>
    <x v="107"/>
    <s v="018"/>
    <x v="15"/>
    <x v="20"/>
    <s v="G"/>
    <s v="Poaceae"/>
    <n v="1"/>
    <n v="5"/>
  </r>
  <r>
    <n v="983"/>
    <s v="B3"/>
    <s v="B3Ex1"/>
    <x v="107"/>
    <s v="004"/>
    <x v="0"/>
    <x v="0"/>
    <s v="G"/>
    <s v="Poaceae"/>
    <n v="1"/>
    <n v="0"/>
  </r>
  <r>
    <n v="984"/>
    <s v="B3"/>
    <s v="B3Ex1"/>
    <x v="107"/>
    <s v="065"/>
    <x v="40"/>
    <x v="46"/>
    <s v="H"/>
    <s v="Tiliaceae"/>
    <n v="1"/>
    <n v="0.5"/>
  </r>
  <r>
    <n v="985"/>
    <s v="B3"/>
    <s v="B3Ex1"/>
    <x v="107"/>
    <s v="017"/>
    <x v="0"/>
    <x v="7"/>
    <s v="H"/>
    <s v="Polygalaceae"/>
    <n v="0"/>
    <n v="1"/>
  </r>
  <r>
    <n v="986"/>
    <s v="B3"/>
    <s v="B3Ex1"/>
    <x v="108"/>
    <s v="001"/>
    <x v="8"/>
    <x v="4"/>
    <s v="G"/>
    <s v="Poaceae"/>
    <n v="30"/>
    <n v="10"/>
  </r>
  <r>
    <n v="987"/>
    <s v="B3"/>
    <s v="B3Ex1"/>
    <x v="108"/>
    <m/>
    <x v="37"/>
    <x v="68"/>
    <s v="H"/>
    <m/>
    <n v="0.5"/>
    <n v="0"/>
  </r>
  <r>
    <n v="988"/>
    <s v="B3"/>
    <s v="B3Ex1"/>
    <x v="108"/>
    <s v="072"/>
    <x v="44"/>
    <x v="73"/>
    <s v="H"/>
    <s v="Nyctaginaceae"/>
    <n v="50"/>
    <n v="5"/>
  </r>
  <r>
    <n v="989"/>
    <s v="B3"/>
    <s v="B3Ex1"/>
    <x v="108"/>
    <s v="042"/>
    <x v="0"/>
    <x v="42"/>
    <s v="G"/>
    <s v="Poaceae"/>
    <n v="25"/>
    <n v="0"/>
  </r>
  <r>
    <n v="990"/>
    <s v="B3"/>
    <s v="B3Ex1"/>
    <x v="108"/>
    <s v="034"/>
    <x v="24"/>
    <x v="40"/>
    <s v="H"/>
    <s v="Acanthaceae"/>
    <n v="1"/>
    <n v="5"/>
  </r>
  <r>
    <n v="991"/>
    <s v="B3"/>
    <s v="B3Ex1"/>
    <x v="108"/>
    <s v="017"/>
    <x v="0"/>
    <x v="7"/>
    <s v="H"/>
    <s v="Polygalaceae"/>
    <n v="1"/>
    <n v="5"/>
  </r>
  <r>
    <n v="992"/>
    <s v="B3"/>
    <s v="B3Ex1"/>
    <x v="108"/>
    <s v="073"/>
    <x v="45"/>
    <x v="48"/>
    <s v="G"/>
    <s v="Poaceae"/>
    <n v="1"/>
    <n v="5"/>
  </r>
  <r>
    <n v="993"/>
    <s v="B3"/>
    <s v="B3Ex1"/>
    <x v="108"/>
    <s v="074"/>
    <x v="10"/>
    <x v="40"/>
    <s v="H"/>
    <s v="Acanthaceae"/>
    <n v="0.5"/>
    <n v="0.5"/>
  </r>
  <r>
    <n v="994"/>
    <s v="B3"/>
    <s v="B3Ex1"/>
    <x v="108"/>
    <s v="013"/>
    <x v="0"/>
    <x v="22"/>
    <s v="H"/>
    <s v="Lamiaceae"/>
    <n v="0"/>
    <n v="0.5"/>
  </r>
  <r>
    <n v="995"/>
    <s v="B3"/>
    <s v="B3Ex1"/>
    <x v="109"/>
    <s v="061"/>
    <x v="0"/>
    <x v="64"/>
    <s v="H"/>
    <s v="Acanthaceae"/>
    <n v="1"/>
    <n v="0.5"/>
  </r>
  <r>
    <n v="996"/>
    <s v="B3"/>
    <s v="B3Ex1"/>
    <x v="109"/>
    <s v="054"/>
    <x v="0"/>
    <x v="56"/>
    <s v="G"/>
    <s v="Poaceae"/>
    <n v="25"/>
    <n v="0"/>
  </r>
  <r>
    <n v="997"/>
    <s v="B3"/>
    <s v="B3Ex1"/>
    <x v="109"/>
    <s v="002"/>
    <x v="1"/>
    <x v="1"/>
    <s v="G"/>
    <s v="Poaceae"/>
    <n v="25"/>
    <n v="15"/>
  </r>
  <r>
    <n v="998"/>
    <s v="B3"/>
    <s v="B3Ex1"/>
    <x v="109"/>
    <m/>
    <x v="37"/>
    <x v="68"/>
    <s v="H"/>
    <m/>
    <n v="1"/>
    <n v="0"/>
  </r>
  <r>
    <n v="999"/>
    <s v="B3"/>
    <s v="B3Ex1"/>
    <x v="109"/>
    <s v="046"/>
    <x v="0"/>
    <x v="45"/>
    <s v="G"/>
    <s v="Poaceae"/>
    <n v="15"/>
    <n v="0"/>
  </r>
  <r>
    <n v="1000"/>
    <s v="B3"/>
    <s v="B3Ex1"/>
    <x v="109"/>
    <s v="034"/>
    <x v="24"/>
    <x v="40"/>
    <s v="H"/>
    <s v="Acanthaceae"/>
    <n v="1"/>
    <n v="1"/>
  </r>
  <r>
    <n v="1001"/>
    <s v="B3"/>
    <s v="B3Ex1"/>
    <x v="109"/>
    <s v="001"/>
    <x v="8"/>
    <x v="4"/>
    <s v="G"/>
    <s v="Poaceae"/>
    <n v="1"/>
    <n v="15"/>
  </r>
  <r>
    <n v="1002"/>
    <s v="B3"/>
    <s v="B3Ex1"/>
    <x v="109"/>
    <s v="006"/>
    <x v="0"/>
    <x v="13"/>
    <s v="H"/>
    <s v="Polygalaceae"/>
    <n v="1"/>
    <n v="0"/>
  </r>
  <r>
    <n v="1003"/>
    <s v="B3"/>
    <s v="B3Ex1"/>
    <x v="109"/>
    <s v="011"/>
    <x v="0"/>
    <x v="5"/>
    <s v="G"/>
    <s v="Poaceae"/>
    <n v="1"/>
    <n v="5"/>
  </r>
  <r>
    <n v="1004"/>
    <s v="B3"/>
    <s v="B3Ex1"/>
    <x v="109"/>
    <s v="017"/>
    <x v="0"/>
    <x v="7"/>
    <s v="H"/>
    <s v="Polygalaceae"/>
    <n v="0"/>
    <n v="0.5"/>
  </r>
  <r>
    <n v="1005"/>
    <s v="B3"/>
    <s v="B3Ex1"/>
    <x v="110"/>
    <s v="002"/>
    <x v="1"/>
    <x v="1"/>
    <s v="G"/>
    <s v="Poaceae"/>
    <n v="65"/>
    <n v="10"/>
  </r>
  <r>
    <n v="1006"/>
    <s v="B3"/>
    <s v="B3Ex1"/>
    <x v="110"/>
    <s v="018"/>
    <x v="15"/>
    <x v="20"/>
    <s v="G"/>
    <s v="Poaceae"/>
    <n v="5"/>
    <n v="0"/>
  </r>
  <r>
    <n v="1007"/>
    <s v="B3"/>
    <s v="B3Ex1"/>
    <x v="110"/>
    <s v="022"/>
    <x v="0"/>
    <x v="29"/>
    <s v="G"/>
    <s v="Poaceae"/>
    <n v="5"/>
    <n v="0"/>
  </r>
  <r>
    <n v="1008"/>
    <s v="B3"/>
    <s v="B3Ex1"/>
    <x v="110"/>
    <s v="034"/>
    <x v="24"/>
    <x v="40"/>
    <s v="H"/>
    <s v="Acanthaceae"/>
    <n v="1"/>
    <n v="1"/>
  </r>
  <r>
    <n v="1009"/>
    <s v="B3"/>
    <s v="B3Ex1"/>
    <x v="110"/>
    <s v="001"/>
    <x v="8"/>
    <x v="4"/>
    <s v="G"/>
    <s v="Poaceae"/>
    <n v="10"/>
    <n v="20"/>
  </r>
  <r>
    <n v="1010"/>
    <s v="B3"/>
    <s v="B3Ex1"/>
    <x v="110"/>
    <s v="013"/>
    <x v="0"/>
    <x v="22"/>
    <s v="H"/>
    <s v="Lamiaceae"/>
    <n v="0.5"/>
    <n v="0"/>
  </r>
  <r>
    <n v="1011"/>
    <s v="B3"/>
    <s v="B3Ex1"/>
    <x v="110"/>
    <s v="006"/>
    <x v="0"/>
    <x v="13"/>
    <s v="H"/>
    <s v="Polygalaceae"/>
    <n v="0.5"/>
    <n v="0"/>
  </r>
  <r>
    <n v="1012"/>
    <s v="B3"/>
    <s v="B3Ex1"/>
    <x v="110"/>
    <s v="042"/>
    <x v="0"/>
    <x v="42"/>
    <s v="G"/>
    <s v="Poaceae"/>
    <n v="1"/>
    <n v="0"/>
  </r>
  <r>
    <n v="1013"/>
    <s v="B3"/>
    <s v="B3Ex1"/>
    <x v="110"/>
    <s v="054"/>
    <x v="0"/>
    <x v="56"/>
    <s v="G"/>
    <s v="Poaceae"/>
    <n v="1"/>
    <n v="0"/>
  </r>
  <r>
    <n v="1014"/>
    <s v="B3"/>
    <s v="B3Ex1"/>
    <x v="110"/>
    <s v="066"/>
    <x v="25"/>
    <x v="67"/>
    <s v="H"/>
    <s v="Convolvulus sp."/>
    <n v="1"/>
    <n v="0"/>
  </r>
  <r>
    <n v="1015"/>
    <s v="B3"/>
    <s v="B3Ex1"/>
    <x v="110"/>
    <s v="065"/>
    <x v="40"/>
    <x v="46"/>
    <s v="H"/>
    <s v="Tiliaceae"/>
    <n v="0.5"/>
    <n v="0"/>
  </r>
  <r>
    <n v="1016"/>
    <s v="B3"/>
    <s v="B3Ex1"/>
    <x v="110"/>
    <s v="010"/>
    <x v="0"/>
    <x v="23"/>
    <s v="H"/>
    <m/>
    <n v="0"/>
    <n v="1"/>
  </r>
  <r>
    <n v="1017"/>
    <s v="B3"/>
    <s v="B3Ex1Cp1"/>
    <x v="111"/>
    <s v="002"/>
    <x v="1"/>
    <x v="1"/>
    <s v="G"/>
    <s v="Poaceae"/>
    <n v="1"/>
    <n v="1"/>
  </r>
  <r>
    <n v="1018"/>
    <s v="B3"/>
    <s v="B3Ex1Cp1"/>
    <x v="111"/>
    <s v="017"/>
    <x v="0"/>
    <x v="7"/>
    <s v="H"/>
    <s v="Polygalaceae"/>
    <n v="1"/>
    <n v="0.5"/>
  </r>
  <r>
    <n v="1019"/>
    <s v="B3"/>
    <s v="B3Ex1Cp1"/>
    <x v="111"/>
    <s v="034"/>
    <x v="24"/>
    <x v="40"/>
    <s v="H"/>
    <s v="Acanthaceae"/>
    <n v="5"/>
    <n v="0"/>
  </r>
  <r>
    <n v="1020"/>
    <s v="B3"/>
    <s v="B3Ex1Cp1"/>
    <x v="111"/>
    <s v="045"/>
    <x v="0"/>
    <x v="35"/>
    <s v="H"/>
    <s v="Commelinaceae"/>
    <n v="1"/>
    <n v="1"/>
  </r>
  <r>
    <n v="1021"/>
    <s v="B3"/>
    <s v="B3Ex1Cp1"/>
    <x v="111"/>
    <s v="075"/>
    <x v="46"/>
    <x v="74"/>
    <s v="H"/>
    <s v="Portulacaceae"/>
    <n v="1"/>
    <n v="1"/>
  </r>
  <r>
    <n v="1022"/>
    <s v="B3"/>
    <s v="B3Ex1Cp1"/>
    <x v="111"/>
    <s v="065"/>
    <x v="0"/>
    <x v="46"/>
    <s v="H"/>
    <s v="Tiliaceae"/>
    <n v="1"/>
    <n v="0"/>
  </r>
  <r>
    <n v="1023"/>
    <s v="B3"/>
    <s v="B3Ex1Cp1"/>
    <x v="111"/>
    <s v="076"/>
    <x v="47"/>
    <x v="11"/>
    <s v="Cy"/>
    <s v="Cyoperaceae"/>
    <n v="5"/>
    <n v="0"/>
  </r>
  <r>
    <n v="1024"/>
    <s v="B3"/>
    <s v="B3Ex1Cp1"/>
    <x v="111"/>
    <s v="006"/>
    <x v="0"/>
    <x v="13"/>
    <s v="H"/>
    <s v="Polygalaceae"/>
    <n v="1"/>
    <n v="0"/>
  </r>
  <r>
    <n v="1025"/>
    <s v="B3"/>
    <s v="B3Ex1Cp1"/>
    <x v="111"/>
    <s v="051"/>
    <x v="0"/>
    <x v="49"/>
    <s v="DS"/>
    <s v="Malvaceae"/>
    <n v="0"/>
    <n v="1"/>
  </r>
  <r>
    <n v="1026"/>
    <s v="B3"/>
    <s v="B3Ex1Cp1"/>
    <x v="111"/>
    <s v="028"/>
    <x v="0"/>
    <x v="34"/>
    <s v="DS"/>
    <s v="Malvaceae"/>
    <n v="0"/>
    <n v="0.5"/>
  </r>
  <r>
    <n v="1027"/>
    <s v="B3"/>
    <s v="B3Ex1Cp1"/>
    <x v="112"/>
    <s v="008"/>
    <x v="0"/>
    <x v="2"/>
    <s v="DS"/>
    <s v="Tiliaceae"/>
    <n v="65"/>
    <n v="65"/>
  </r>
  <r>
    <n v="1028"/>
    <s v="B3"/>
    <s v="B3Ex1Cp1"/>
    <x v="112"/>
    <s v="034"/>
    <x v="24"/>
    <x v="40"/>
    <s v="H"/>
    <s v="Acanthaceae"/>
    <n v="5"/>
    <n v="1"/>
  </r>
  <r>
    <n v="1029"/>
    <s v="B3"/>
    <s v="B3Ex1Cp1"/>
    <x v="112"/>
    <s v="001"/>
    <x v="8"/>
    <x v="4"/>
    <s v="G"/>
    <s v="Poaceae"/>
    <n v="5"/>
    <n v="5"/>
  </r>
  <r>
    <n v="1030"/>
    <s v="B3"/>
    <s v="B3Ex1Cp1"/>
    <x v="112"/>
    <s v="022"/>
    <x v="0"/>
    <x v="29"/>
    <s v="G"/>
    <s v="Poaceae"/>
    <n v="1"/>
    <n v="0"/>
  </r>
  <r>
    <n v="1031"/>
    <s v="B3"/>
    <s v="B3Ex1Cp1"/>
    <x v="112"/>
    <s v="045"/>
    <x v="0"/>
    <x v="35"/>
    <s v="H"/>
    <s v="Commelinaceae"/>
    <n v="1"/>
    <n v="0"/>
  </r>
  <r>
    <n v="1032"/>
    <s v="B3"/>
    <s v="B3Ex1Cp1"/>
    <x v="112"/>
    <s v="051"/>
    <x v="0"/>
    <x v="49"/>
    <s v="DS"/>
    <s v="Malvaceae"/>
    <n v="1"/>
    <n v="0"/>
  </r>
  <r>
    <n v="1033"/>
    <s v="B3"/>
    <s v="B3Ex1Cp1"/>
    <x v="112"/>
    <m/>
    <x v="47"/>
    <x v="11"/>
    <s v="Cy"/>
    <s v="Cyoperaceae"/>
    <n v="1"/>
    <n v="0"/>
  </r>
  <r>
    <n v="1034"/>
    <s v="B3"/>
    <s v="B3Ex1Cp1"/>
    <x v="112"/>
    <m/>
    <x v="48"/>
    <x v="44"/>
    <s v="H"/>
    <s v="Amaranthaceae"/>
    <n v="1"/>
    <n v="0"/>
  </r>
  <r>
    <n v="1035"/>
    <s v="B3"/>
    <s v="B3Ex1Cp1"/>
    <x v="112"/>
    <s v="006"/>
    <x v="0"/>
    <x v="13"/>
    <s v="H"/>
    <s v="Polygalaceae"/>
    <n v="0.5"/>
    <n v="0.5"/>
  </r>
  <r>
    <n v="1036"/>
    <s v="B3"/>
    <s v="B3Ex1Cp1"/>
    <x v="112"/>
    <s v="042"/>
    <x v="0"/>
    <x v="42"/>
    <s v="G"/>
    <s v="Poaceae"/>
    <n v="0"/>
    <n v="1"/>
  </r>
  <r>
    <n v="1037"/>
    <s v="B3"/>
    <s v="B3Ex1Cp1"/>
    <x v="112"/>
    <s v="005"/>
    <x v="0"/>
    <x v="32"/>
    <s v="G"/>
    <s v="Poaceae"/>
    <n v="0"/>
    <n v="1"/>
  </r>
  <r>
    <n v="1038"/>
    <s v="B3"/>
    <s v="B3Ex1Cp1"/>
    <x v="112"/>
    <s v="004"/>
    <x v="0"/>
    <x v="0"/>
    <s v="G"/>
    <s v="Poaceae"/>
    <n v="0"/>
    <n v="1"/>
  </r>
  <r>
    <n v="1039"/>
    <s v="B3"/>
    <s v="B3Ex1Cp1"/>
    <x v="112"/>
    <s v="017"/>
    <x v="0"/>
    <x v="7"/>
    <s v="H"/>
    <s v="Polygalaceae"/>
    <n v="0"/>
    <n v="5"/>
  </r>
  <r>
    <n v="1040"/>
    <s v="B3"/>
    <s v="B3Ex1Cp1"/>
    <x v="113"/>
    <s v="042"/>
    <x v="0"/>
    <x v="42"/>
    <s v="G"/>
    <s v="Poaceae"/>
    <n v="1"/>
    <n v="0"/>
  </r>
  <r>
    <n v="1041"/>
    <s v="B3"/>
    <s v="B3Ex1Cp1"/>
    <x v="113"/>
    <s v="005"/>
    <x v="0"/>
    <x v="32"/>
    <s v="G"/>
    <s v="Poaceae"/>
    <n v="20"/>
    <n v="5"/>
  </r>
  <r>
    <n v="1042"/>
    <s v="B3"/>
    <s v="B3Ex1Cp1"/>
    <x v="113"/>
    <s v="034"/>
    <x v="24"/>
    <x v="40"/>
    <s v="H"/>
    <s v="Acanthaceae"/>
    <n v="1"/>
    <n v="1"/>
  </r>
  <r>
    <n v="1043"/>
    <s v="B3"/>
    <s v="B3Ex1Cp1"/>
    <x v="113"/>
    <s v="065"/>
    <x v="40"/>
    <x v="46"/>
    <s v="H"/>
    <s v="Tiliaceae"/>
    <n v="5"/>
    <n v="0"/>
  </r>
  <r>
    <n v="1044"/>
    <s v="B3"/>
    <s v="B3Ex1Cp1"/>
    <x v="113"/>
    <s v="017"/>
    <x v="0"/>
    <x v="7"/>
    <s v="H"/>
    <s v="Polygalaceae"/>
    <n v="1"/>
    <n v="5"/>
  </r>
  <r>
    <n v="1045"/>
    <s v="B3"/>
    <s v="B3Ex1Cp1"/>
    <x v="113"/>
    <s v="046"/>
    <x v="26"/>
    <x v="45"/>
    <s v="G"/>
    <s v="Poaceae"/>
    <n v="1"/>
    <n v="5"/>
  </r>
  <r>
    <n v="1046"/>
    <s v="B3"/>
    <s v="B3Ex1Cp1"/>
    <x v="113"/>
    <s v="045"/>
    <x v="0"/>
    <x v="35"/>
    <s v="H"/>
    <s v="Commelinaceae"/>
    <n v="1"/>
    <n v="0"/>
  </r>
  <r>
    <n v="1047"/>
    <s v="B3"/>
    <s v="B3Ex1Cp1"/>
    <x v="113"/>
    <s v="076"/>
    <x v="47"/>
    <x v="11"/>
    <s v="Cy"/>
    <s v="Cyoperaceae"/>
    <n v="1"/>
    <n v="0"/>
  </r>
  <r>
    <n v="1048"/>
    <s v="B3"/>
    <s v="B3Ex1Cp1"/>
    <x v="113"/>
    <s v="008"/>
    <x v="0"/>
    <x v="2"/>
    <s v="DS"/>
    <s v="Tiliaceae"/>
    <n v="1"/>
    <n v="5"/>
  </r>
  <r>
    <n v="1049"/>
    <s v="B3"/>
    <s v="B3Ex1Cp1"/>
    <x v="113"/>
    <s v="077"/>
    <x v="49"/>
    <x v="61"/>
    <s v="DS"/>
    <s v="Solanaceae"/>
    <n v="1"/>
    <n v="0"/>
  </r>
  <r>
    <n v="1050"/>
    <s v="B3"/>
    <s v="B3Ex1Cp1"/>
    <x v="113"/>
    <s v="024"/>
    <x v="0"/>
    <x v="12"/>
    <s v="DS"/>
    <s v="Fabaceae"/>
    <n v="1"/>
    <n v="0"/>
  </r>
  <r>
    <n v="1051"/>
    <s v="B3"/>
    <s v="B3Ex1Cp1"/>
    <x v="113"/>
    <s v="007"/>
    <x v="0"/>
    <x v="3"/>
    <s v="DS"/>
    <s v="Acanthaceae"/>
    <n v="0"/>
    <n v="25"/>
  </r>
  <r>
    <n v="1052"/>
    <s v="B3"/>
    <s v="B3Ex1Cp1"/>
    <x v="113"/>
    <s v="006"/>
    <x v="0"/>
    <x v="13"/>
    <s v="H"/>
    <s v="Polygalaceae"/>
    <n v="0"/>
    <n v="0.5"/>
  </r>
  <r>
    <n v="1053"/>
    <s v="B3"/>
    <s v="B3Ex1Cp1"/>
    <x v="114"/>
    <s v="002"/>
    <x v="1"/>
    <x v="1"/>
    <s v="G"/>
    <s v="Poaceae"/>
    <n v="30"/>
    <n v="20"/>
  </r>
  <r>
    <n v="1054"/>
    <s v="B3"/>
    <s v="B3Ex1Cp1"/>
    <x v="114"/>
    <s v="034"/>
    <x v="24"/>
    <x v="40"/>
    <s v="H"/>
    <s v="Acanthaceae"/>
    <n v="5"/>
    <n v="1"/>
  </r>
  <r>
    <n v="1055"/>
    <s v="B3"/>
    <s v="B3Ex1Cp1"/>
    <x v="114"/>
    <s v="005"/>
    <x v="0"/>
    <x v="32"/>
    <s v="G"/>
    <s v="Poaceae"/>
    <n v="5"/>
    <n v="0"/>
  </r>
  <r>
    <n v="1056"/>
    <s v="B3"/>
    <s v="B3Ex1Cp1"/>
    <x v="114"/>
    <s v="045"/>
    <x v="0"/>
    <x v="35"/>
    <s v="H"/>
    <s v="Commelinaceae"/>
    <n v="1"/>
    <n v="5"/>
  </r>
  <r>
    <n v="1057"/>
    <s v="B3"/>
    <s v="B3Ex1Cp1"/>
    <x v="114"/>
    <s v="006"/>
    <x v="0"/>
    <x v="13"/>
    <s v="H"/>
    <s v="Polygalaceae"/>
    <n v="1"/>
    <n v="0"/>
  </r>
  <r>
    <n v="1058"/>
    <s v="B3"/>
    <s v="B3Ex1Cp1"/>
    <x v="114"/>
    <s v="017"/>
    <x v="0"/>
    <x v="7"/>
    <s v="H"/>
    <s v="Polygalaceae"/>
    <n v="1"/>
    <n v="1"/>
  </r>
  <r>
    <n v="1059"/>
    <s v="B3"/>
    <s v="B3Ex1Cp1"/>
    <x v="114"/>
    <s v="007"/>
    <x v="18"/>
    <x v="3"/>
    <s v="DS"/>
    <s v="Acanthaceae"/>
    <n v="1"/>
    <n v="10"/>
  </r>
  <r>
    <n v="1060"/>
    <s v="B3"/>
    <s v="B3Ex1Cp1"/>
    <x v="114"/>
    <m/>
    <x v="48"/>
    <x v="44"/>
    <s v="H"/>
    <s v="Amaranthaceae"/>
    <n v="1"/>
    <n v="0"/>
  </r>
  <r>
    <n v="1061"/>
    <s v="B3"/>
    <s v="B3Ex1Cp1"/>
    <x v="114"/>
    <s v="004"/>
    <x v="0"/>
    <x v="0"/>
    <s v="G"/>
    <s v="Poaceae"/>
    <n v="1"/>
    <n v="1"/>
  </r>
  <r>
    <n v="1062"/>
    <s v="B3"/>
    <s v="B3Ex1Cp1"/>
    <x v="114"/>
    <s v="001"/>
    <x v="8"/>
    <x v="4"/>
    <s v="G"/>
    <s v="Poaceae"/>
    <n v="10"/>
    <n v="5"/>
  </r>
  <r>
    <n v="1063"/>
    <s v="B3"/>
    <s v="B3Ex1Cp1"/>
    <x v="115"/>
    <s v="008"/>
    <x v="0"/>
    <x v="2"/>
    <s v="DS"/>
    <s v="Tiliaceae"/>
    <n v="1"/>
    <n v="5"/>
  </r>
  <r>
    <n v="1064"/>
    <s v="B3"/>
    <s v="B3Ex1Cp1"/>
    <x v="115"/>
    <s v="001"/>
    <x v="8"/>
    <x v="4"/>
    <s v="G"/>
    <s v="Poaceae"/>
    <n v="15"/>
    <n v="15"/>
  </r>
  <r>
    <n v="1065"/>
    <s v="B3"/>
    <s v="B3Ex1Cp1"/>
    <x v="115"/>
    <s v="034"/>
    <x v="24"/>
    <x v="40"/>
    <s v="H"/>
    <s v="Acanthaceae"/>
    <n v="1"/>
    <n v="5"/>
  </r>
  <r>
    <n v="1066"/>
    <s v="B3"/>
    <s v="B3Ex1Cp1"/>
    <x v="115"/>
    <s v="005"/>
    <x v="0"/>
    <x v="32"/>
    <s v="G"/>
    <s v="Poaceae"/>
    <n v="25"/>
    <n v="0"/>
  </r>
  <r>
    <n v="1067"/>
    <s v="B3"/>
    <s v="B3Ex1Cp1"/>
    <x v="115"/>
    <s v="017"/>
    <x v="0"/>
    <x v="7"/>
    <s v="H"/>
    <s v="Polygalaceae"/>
    <n v="1"/>
    <n v="0.5"/>
  </r>
  <r>
    <n v="1068"/>
    <s v="B3"/>
    <s v="B3Ex1Cp1"/>
    <x v="115"/>
    <s v="042"/>
    <x v="0"/>
    <x v="42"/>
    <s v="G"/>
    <s v="Poaceae"/>
    <n v="0"/>
    <n v="1"/>
  </r>
  <r>
    <n v="1069"/>
    <s v="B3"/>
    <s v="B3Ex1Cp1"/>
    <x v="115"/>
    <s v="065"/>
    <x v="0"/>
    <x v="46"/>
    <s v="H"/>
    <s v="Tiliaceae"/>
    <n v="0"/>
    <n v="0.5"/>
  </r>
  <r>
    <n v="1070"/>
    <s v="B3"/>
    <s v="B3Ex1Cp1"/>
    <x v="115"/>
    <s v="051"/>
    <x v="0"/>
    <x v="49"/>
    <s v="DS"/>
    <s v="Malvaceae"/>
    <n v="0"/>
    <n v="0.5"/>
  </r>
  <r>
    <n v="1071"/>
    <s v="B3"/>
    <s v="B3Ex1Cp1"/>
    <x v="115"/>
    <s v="026"/>
    <x v="0"/>
    <x v="25"/>
    <s v="H"/>
    <s v="Acanthaceae"/>
    <n v="0"/>
    <n v="0.5"/>
  </r>
  <r>
    <n v="1072"/>
    <s v="B3"/>
    <s v="B3Ex2"/>
    <x v="116"/>
    <s v="001"/>
    <x v="8"/>
    <x v="4"/>
    <s v="G"/>
    <s v="Poaceae"/>
    <n v="90"/>
    <n v="15"/>
  </r>
  <r>
    <n v="1073"/>
    <s v="B3"/>
    <s v="B3Ex2"/>
    <x v="116"/>
    <s v="008"/>
    <x v="0"/>
    <x v="2"/>
    <s v="DS"/>
    <s v="Tiliaceae"/>
    <n v="5"/>
    <n v="10"/>
  </r>
  <r>
    <n v="1074"/>
    <s v="B3"/>
    <s v="B3Ex2"/>
    <x v="116"/>
    <s v="023"/>
    <x v="0"/>
    <x v="14"/>
    <s v="H"/>
    <s v="Fabaceae"/>
    <n v="5"/>
    <n v="0"/>
  </r>
  <r>
    <n v="1075"/>
    <s v="B3"/>
    <s v="B3Ex2"/>
    <x v="116"/>
    <s v="057"/>
    <x v="0"/>
    <x v="18"/>
    <s v="H"/>
    <s v="Lamiaceae"/>
    <n v="5"/>
    <n v="0"/>
  </r>
  <r>
    <n v="1076"/>
    <s v="B3"/>
    <s v="B3Ex2"/>
    <x v="116"/>
    <s v="017"/>
    <x v="0"/>
    <x v="7"/>
    <s v="H"/>
    <s v="Polygalaceae"/>
    <n v="1"/>
    <n v="0"/>
  </r>
  <r>
    <n v="1077"/>
    <s v="B3"/>
    <s v="B3Ex2"/>
    <x v="116"/>
    <s v="011"/>
    <x v="0"/>
    <x v="5"/>
    <s v="G"/>
    <s v="Poaceae"/>
    <n v="1"/>
    <n v="1"/>
  </r>
  <r>
    <n v="1078"/>
    <s v="B3"/>
    <s v="B3Ex2"/>
    <x v="116"/>
    <s v="007"/>
    <x v="0"/>
    <x v="3"/>
    <s v="DS"/>
    <s v="Acanthaceae"/>
    <n v="0"/>
    <n v="5"/>
  </r>
  <r>
    <n v="1079"/>
    <s v="B3"/>
    <s v="B3Ex2"/>
    <x v="116"/>
    <s v="002"/>
    <x v="1"/>
    <x v="1"/>
    <s v="G"/>
    <s v="Poaceae"/>
    <n v="0"/>
    <n v="15"/>
  </r>
  <r>
    <n v="1080"/>
    <s v="B3"/>
    <s v="B3Ex2"/>
    <x v="117"/>
    <s v="002"/>
    <x v="1"/>
    <x v="1"/>
    <s v="G"/>
    <s v="Poaceae"/>
    <n v="10"/>
    <n v="20"/>
  </r>
  <r>
    <n v="1081"/>
    <s v="B3"/>
    <s v="B3Ex2"/>
    <x v="117"/>
    <s v="001"/>
    <x v="8"/>
    <x v="4"/>
    <s v="G"/>
    <s v="Poaceae"/>
    <n v="80"/>
    <n v="40"/>
  </r>
  <r>
    <n v="1082"/>
    <s v="B3"/>
    <s v="B3Ex2"/>
    <x v="117"/>
    <s v="048"/>
    <x v="0"/>
    <x v="47"/>
    <s v="G"/>
    <s v="Poaceae"/>
    <n v="15"/>
    <n v="0"/>
  </r>
  <r>
    <n v="1083"/>
    <s v="B3"/>
    <s v="B3Ex2"/>
    <x v="117"/>
    <s v="014"/>
    <x v="13"/>
    <x v="17"/>
    <s v="C"/>
    <s v="Fabaceae"/>
    <n v="0.5"/>
    <n v="0"/>
  </r>
  <r>
    <n v="1084"/>
    <s v="B3"/>
    <s v="B3Ex2"/>
    <x v="117"/>
    <s v="063"/>
    <x v="0"/>
    <x v="63"/>
    <s v="DS"/>
    <s v="Combretaceae"/>
    <n v="0.5"/>
    <n v="0"/>
  </r>
  <r>
    <n v="1085"/>
    <s v="B3"/>
    <s v="B3Ex2"/>
    <x v="117"/>
    <s v="057"/>
    <x v="0"/>
    <x v="18"/>
    <s v="H"/>
    <s v="Lamiaceae"/>
    <n v="0.5"/>
    <n v="0"/>
  </r>
  <r>
    <n v="1086"/>
    <s v="B3"/>
    <s v="B3Ex2"/>
    <x v="117"/>
    <s v="017"/>
    <x v="0"/>
    <x v="7"/>
    <s v="H"/>
    <m/>
    <n v="0"/>
    <n v="1"/>
  </r>
  <r>
    <n v="1087"/>
    <s v="B3"/>
    <s v="B3Ex2"/>
    <x v="118"/>
    <s v="001"/>
    <x v="8"/>
    <x v="4"/>
    <s v="G"/>
    <s v="Poaceae"/>
    <n v="55"/>
    <n v="20"/>
  </r>
  <r>
    <n v="1088"/>
    <s v="B3"/>
    <s v="B3Ex2"/>
    <x v="118"/>
    <s v="014"/>
    <x v="13"/>
    <x v="17"/>
    <s v="C"/>
    <s v="Fabaceae"/>
    <n v="20"/>
    <n v="0"/>
  </r>
  <r>
    <n v="1089"/>
    <s v="B3"/>
    <s v="B3Ex2"/>
    <x v="118"/>
    <s v="002"/>
    <x v="1"/>
    <x v="1"/>
    <s v="G"/>
    <s v="Poaceae"/>
    <n v="10"/>
    <n v="30"/>
  </r>
  <r>
    <n v="1090"/>
    <s v="B3"/>
    <s v="B3Ex2"/>
    <x v="118"/>
    <s v="057"/>
    <x v="0"/>
    <x v="18"/>
    <s v="H"/>
    <s v="Lamiaceae"/>
    <n v="1"/>
    <n v="0"/>
  </r>
  <r>
    <n v="1091"/>
    <s v="B3"/>
    <s v="B3Ex2"/>
    <x v="118"/>
    <s v="008"/>
    <x v="0"/>
    <x v="2"/>
    <s v="DS"/>
    <s v="Tiliaceae"/>
    <n v="1"/>
    <n v="0.5"/>
  </r>
  <r>
    <n v="1092"/>
    <s v="B3"/>
    <s v="B3Ex2"/>
    <x v="118"/>
    <s v="006"/>
    <x v="0"/>
    <x v="13"/>
    <s v="H"/>
    <s v="Polygalaceae"/>
    <n v="0.5"/>
    <n v="0"/>
  </r>
  <r>
    <n v="1093"/>
    <s v="B3"/>
    <s v="B3Ex2"/>
    <x v="118"/>
    <n v="62"/>
    <x v="25"/>
    <x v="41"/>
    <s v="C"/>
    <s v="Convolvulaceae"/>
    <n v="1"/>
    <n v="0"/>
  </r>
  <r>
    <n v="1094"/>
    <s v="B3"/>
    <s v="B3Ex2"/>
    <x v="118"/>
    <s v="048"/>
    <x v="0"/>
    <x v="47"/>
    <s v="G"/>
    <s v="Poaceae"/>
    <n v="5"/>
    <n v="0"/>
  </r>
  <r>
    <n v="1095"/>
    <s v="B3"/>
    <s v="B3Ex2"/>
    <x v="118"/>
    <s v="013"/>
    <x v="0"/>
    <x v="22"/>
    <s v="H"/>
    <s v="Lamiaceae"/>
    <n v="0"/>
    <n v="0.5"/>
  </r>
  <r>
    <n v="1096"/>
    <s v="B3"/>
    <s v="B3Ex2"/>
    <x v="118"/>
    <s v="023"/>
    <x v="0"/>
    <x v="14"/>
    <s v="H"/>
    <s v="Fabaceae"/>
    <n v="0"/>
    <n v="0.5"/>
  </r>
  <r>
    <n v="1097"/>
    <s v="B3"/>
    <s v="B3Ex2"/>
    <x v="118"/>
    <s v="064"/>
    <x v="0"/>
    <x v="75"/>
    <s v="DS"/>
    <s v="Fabaceae"/>
    <n v="0"/>
    <n v="0.5"/>
  </r>
  <r>
    <n v="1098"/>
    <s v="B3"/>
    <s v="B3Ex2"/>
    <x v="118"/>
    <s v="028"/>
    <x v="0"/>
    <x v="34"/>
    <s v="DS"/>
    <s v="Malvaceae"/>
    <n v="0"/>
    <n v="0.5"/>
  </r>
  <r>
    <n v="1099"/>
    <s v="B3"/>
    <s v="B3Ex2"/>
    <x v="119"/>
    <s v="048"/>
    <x v="0"/>
    <x v="47"/>
    <s v="G"/>
    <s v="Poaceae"/>
    <n v="30"/>
    <n v="0"/>
  </r>
  <r>
    <n v="1100"/>
    <s v="B3"/>
    <s v="B3Ex2"/>
    <x v="119"/>
    <s v="057"/>
    <x v="0"/>
    <x v="18"/>
    <s v="H"/>
    <s v="Lamiaceae"/>
    <n v="1"/>
    <n v="0"/>
  </r>
  <r>
    <n v="1101"/>
    <s v="B3"/>
    <s v="B3Ex2"/>
    <x v="119"/>
    <s v="001"/>
    <x v="8"/>
    <x v="4"/>
    <s v="G"/>
    <s v="Poaceae"/>
    <n v="20"/>
    <n v="5"/>
  </r>
  <r>
    <n v="1102"/>
    <s v="B3"/>
    <s v="B3Ex2"/>
    <x v="119"/>
    <s v="002"/>
    <x v="1"/>
    <x v="1"/>
    <s v="G"/>
    <s v="Poaceae"/>
    <n v="5"/>
    <n v="10"/>
  </r>
  <r>
    <n v="1103"/>
    <s v="B3"/>
    <s v="B3Ex2"/>
    <x v="119"/>
    <s v="017"/>
    <x v="0"/>
    <x v="7"/>
    <s v="H"/>
    <s v="Polygalaceae"/>
    <n v="1"/>
    <n v="0"/>
  </r>
  <r>
    <n v="1104"/>
    <s v="B3"/>
    <s v="B3Ex2"/>
    <x v="119"/>
    <s v="004"/>
    <x v="0"/>
    <x v="0"/>
    <s v="G"/>
    <s v="Poaceae"/>
    <n v="1"/>
    <n v="0"/>
  </r>
  <r>
    <n v="1105"/>
    <s v="B3"/>
    <s v="B3Ex2"/>
    <x v="119"/>
    <s v="006"/>
    <x v="0"/>
    <x v="7"/>
    <s v="H"/>
    <s v="Polygalaceae"/>
    <n v="5"/>
    <n v="0.5"/>
  </r>
  <r>
    <n v="1106"/>
    <s v="B3"/>
    <s v="B3Ex2"/>
    <x v="119"/>
    <s v="008"/>
    <x v="0"/>
    <x v="2"/>
    <s v="DS"/>
    <s v="Tiliaceae"/>
    <n v="1"/>
    <n v="20"/>
  </r>
  <r>
    <n v="1107"/>
    <s v="B3"/>
    <s v="B3Ex2"/>
    <x v="119"/>
    <s v="078"/>
    <x v="50"/>
    <x v="5"/>
    <s v="G"/>
    <s v="Poaceae"/>
    <n v="10"/>
    <n v="5"/>
  </r>
  <r>
    <n v="1108"/>
    <s v="B3"/>
    <s v="B3Ex2"/>
    <x v="119"/>
    <s v="007"/>
    <x v="0"/>
    <x v="3"/>
    <s v="DS"/>
    <s v="Acanthaceae"/>
    <n v="0"/>
    <n v="8"/>
  </r>
  <r>
    <n v="1109"/>
    <s v="B3"/>
    <s v="B3Ex2"/>
    <x v="119"/>
    <s v="023"/>
    <x v="0"/>
    <x v="14"/>
    <s v="H"/>
    <s v="Fabaceae"/>
    <n v="0"/>
    <n v="0.5"/>
  </r>
  <r>
    <n v="1110"/>
    <s v="B3"/>
    <s v="B3Ex2"/>
    <x v="120"/>
    <s v="014"/>
    <x v="13"/>
    <x v="17"/>
    <s v="C"/>
    <s v="Fabaceae"/>
    <n v="35"/>
    <n v="0"/>
  </r>
  <r>
    <n v="1111"/>
    <s v="B3"/>
    <s v="B3Ex2"/>
    <x v="120"/>
    <s v="001"/>
    <x v="8"/>
    <x v="4"/>
    <s v="G"/>
    <s v="Poaceae"/>
    <n v="35"/>
    <n v="30"/>
  </r>
  <r>
    <n v="1112"/>
    <s v="B3"/>
    <s v="B3Ex2"/>
    <x v="120"/>
    <s v="048"/>
    <x v="51"/>
    <x v="47"/>
    <s v="G"/>
    <s v="Poaceae"/>
    <n v="10"/>
    <n v="0"/>
  </r>
  <r>
    <n v="1113"/>
    <s v="B3"/>
    <s v="B3Ex2"/>
    <x v="120"/>
    <s v="011"/>
    <x v="0"/>
    <x v="5"/>
    <s v="G"/>
    <s v="Poaceae"/>
    <n v="5"/>
    <n v="0"/>
  </r>
  <r>
    <n v="1114"/>
    <s v="B3"/>
    <s v="B3Ex2"/>
    <x v="120"/>
    <s v="023"/>
    <x v="0"/>
    <x v="14"/>
    <s v="H"/>
    <s v="Fabaceae"/>
    <n v="0.5"/>
    <n v="0"/>
  </r>
  <r>
    <n v="1115"/>
    <s v="B3"/>
    <s v="B3Ex2"/>
    <x v="120"/>
    <s v="002"/>
    <x v="1"/>
    <x v="1"/>
    <s v="G"/>
    <s v="Poaceae"/>
    <n v="5"/>
    <n v="20"/>
  </r>
  <r>
    <n v="1116"/>
    <s v="B3"/>
    <s v="B3Ex2"/>
    <x v="120"/>
    <s v="008"/>
    <x v="0"/>
    <x v="2"/>
    <s v="DS"/>
    <s v="Tiliaceae"/>
    <n v="1"/>
    <n v="5"/>
  </r>
  <r>
    <n v="1117"/>
    <s v="B3"/>
    <s v="B3Ex2"/>
    <x v="120"/>
    <s v="004"/>
    <x v="0"/>
    <x v="0"/>
    <s v="G"/>
    <s v="Poaceae"/>
    <n v="1"/>
    <n v="0"/>
  </r>
  <r>
    <n v="1118"/>
    <s v="B3"/>
    <s v="B3Ex2"/>
    <x v="120"/>
    <s v="013"/>
    <x v="0"/>
    <x v="22"/>
    <s v="H"/>
    <s v="Lamiaceae"/>
    <n v="0"/>
    <n v="0.5"/>
  </r>
  <r>
    <n v="1119"/>
    <s v="B3"/>
    <s v="B3Ex2"/>
    <x v="120"/>
    <s v="007"/>
    <x v="0"/>
    <x v="3"/>
    <s v="DS"/>
    <s v="Acanthaceae"/>
    <n v="0"/>
    <n v="1"/>
  </r>
  <r>
    <n v="1120"/>
    <s v="B3"/>
    <s v="B3Ex2Cp1"/>
    <x v="121"/>
    <s v="002"/>
    <x v="1"/>
    <x v="1"/>
    <s v="G"/>
    <s v="Poaceae"/>
    <n v="5"/>
    <n v="20"/>
  </r>
  <r>
    <n v="1121"/>
    <s v="B3"/>
    <s v="B3Ex2Cp1"/>
    <x v="121"/>
    <s v="004"/>
    <x v="0"/>
    <x v="0"/>
    <s v="G"/>
    <s v="Poaceae"/>
    <n v="10"/>
    <n v="5"/>
  </r>
  <r>
    <n v="1122"/>
    <s v="B3"/>
    <s v="B3Ex2Cp1"/>
    <x v="121"/>
    <s v="001"/>
    <x v="8"/>
    <x v="4"/>
    <s v="G"/>
    <s v="Poaceae"/>
    <n v="85"/>
    <n v="75"/>
  </r>
  <r>
    <n v="1123"/>
    <s v="B3"/>
    <s v="B3Ex2Cp1"/>
    <x v="121"/>
    <s v="048"/>
    <x v="0"/>
    <x v="47"/>
    <s v="G"/>
    <s v="Poaceae"/>
    <n v="5"/>
    <n v="10"/>
  </r>
  <r>
    <n v="1124"/>
    <s v="B3"/>
    <s v="B3Ex2Cp1"/>
    <x v="121"/>
    <s v="014"/>
    <x v="13"/>
    <x v="17"/>
    <s v="C"/>
    <s v="Fabaceae"/>
    <n v="0.5"/>
    <n v="2"/>
  </r>
  <r>
    <n v="1125"/>
    <s v="B3"/>
    <s v="B3Ex2Cp1"/>
    <x v="121"/>
    <s v="065"/>
    <x v="0"/>
    <x v="46"/>
    <s v="H"/>
    <s v="Tiliaceae"/>
    <n v="0"/>
    <n v="0.5"/>
  </r>
  <r>
    <n v="1126"/>
    <s v="B3"/>
    <s v="B3Ex2Cp1"/>
    <x v="122"/>
    <s v="022"/>
    <x v="0"/>
    <x v="29"/>
    <s v="G"/>
    <s v="Poaceae"/>
    <n v="5"/>
    <n v="0"/>
  </r>
  <r>
    <n v="1127"/>
    <s v="B3"/>
    <s v="B3Ex2Cp1"/>
    <x v="122"/>
    <s v="048"/>
    <x v="0"/>
    <x v="47"/>
    <s v="G"/>
    <s v="Poaceae"/>
    <n v="20"/>
    <n v="10"/>
  </r>
  <r>
    <n v="1128"/>
    <s v="B3"/>
    <s v="B3Ex2Cp1"/>
    <x v="122"/>
    <s v="014"/>
    <x v="13"/>
    <x v="17"/>
    <s v="C"/>
    <s v="Fabaceae"/>
    <n v="1"/>
    <n v="0"/>
  </r>
  <r>
    <n v="1129"/>
    <s v="B3"/>
    <s v="B3Ex2Cp1"/>
    <x v="122"/>
    <s v="002"/>
    <x v="1"/>
    <x v="1"/>
    <s v="G"/>
    <s v="Poaceae"/>
    <n v="10"/>
    <n v="5"/>
  </r>
  <r>
    <n v="1130"/>
    <s v="B3"/>
    <s v="B3Ex2Cp1"/>
    <x v="122"/>
    <s v="078"/>
    <x v="50"/>
    <x v="5"/>
    <s v="G"/>
    <s v="Poaceae"/>
    <n v="25"/>
    <n v="20"/>
  </r>
  <r>
    <n v="1131"/>
    <s v="B3"/>
    <s v="B3Ex2Cp1"/>
    <x v="122"/>
    <s v="001"/>
    <x v="8"/>
    <x v="4"/>
    <s v="G"/>
    <s v="Poaceae"/>
    <n v="0"/>
    <n v="5"/>
  </r>
  <r>
    <n v="1132"/>
    <s v="B3"/>
    <s v="B3Ex2Cp1"/>
    <x v="123"/>
    <s v="001"/>
    <x v="8"/>
    <x v="4"/>
    <s v="G"/>
    <s v="Poaceae"/>
    <n v="20"/>
    <n v="10"/>
  </r>
  <r>
    <n v="1133"/>
    <s v="B3"/>
    <s v="B3Ex2Cp1"/>
    <x v="123"/>
    <s v="014"/>
    <x v="13"/>
    <x v="17"/>
    <s v="C"/>
    <s v="Fabaceae"/>
    <n v="0.5"/>
    <n v="0"/>
  </r>
  <r>
    <n v="1134"/>
    <s v="B3"/>
    <s v="B3Ex2Cp1"/>
    <x v="123"/>
    <s v="048"/>
    <x v="0"/>
    <x v="47"/>
    <s v="G"/>
    <s v="Poaceae"/>
    <n v="10"/>
    <n v="5"/>
  </r>
  <r>
    <n v="1135"/>
    <s v="B3"/>
    <s v="B3Ex2Cp1"/>
    <x v="123"/>
    <m/>
    <x v="39"/>
    <x v="72"/>
    <s v="H"/>
    <s v="Fabaceae"/>
    <n v="0.5"/>
    <n v="0"/>
  </r>
  <r>
    <n v="1136"/>
    <s v="B3"/>
    <s v="B3Ex2Cp1"/>
    <x v="123"/>
    <s v="022"/>
    <x v="0"/>
    <x v="29"/>
    <s v="G"/>
    <s v="Poaceae"/>
    <n v="1"/>
    <n v="0"/>
  </r>
  <r>
    <n v="1137"/>
    <s v="B3"/>
    <s v="B3Ex2Cp1"/>
    <x v="123"/>
    <m/>
    <x v="37"/>
    <x v="68"/>
    <s v="H"/>
    <m/>
    <n v="0.5"/>
    <n v="1"/>
  </r>
  <r>
    <n v="1138"/>
    <s v="B3"/>
    <s v="B3Ex2Cp1"/>
    <x v="123"/>
    <s v="002"/>
    <x v="1"/>
    <x v="1"/>
    <s v="G"/>
    <s v="Poaceae"/>
    <n v="15"/>
    <n v="10"/>
  </r>
  <r>
    <n v="1139"/>
    <s v="B3"/>
    <s v="B3Ex2Cp1"/>
    <x v="123"/>
    <s v="011"/>
    <x v="0"/>
    <x v="5"/>
    <s v="G"/>
    <s v="Poaceae"/>
    <n v="1"/>
    <n v="25"/>
  </r>
  <r>
    <n v="1140"/>
    <s v="B3"/>
    <s v="B3Ex2Cp1"/>
    <x v="124"/>
    <s v="048"/>
    <x v="0"/>
    <x v="47"/>
    <s v="G"/>
    <s v="Poaceae"/>
    <n v="30"/>
    <n v="5"/>
  </r>
  <r>
    <n v="1141"/>
    <s v="B3"/>
    <s v="B3Ex2Cp1"/>
    <x v="124"/>
    <s v="001"/>
    <x v="8"/>
    <x v="4"/>
    <s v="G"/>
    <s v="Poaceae"/>
    <n v="55"/>
    <n v="5"/>
  </r>
  <r>
    <n v="1142"/>
    <s v="B3"/>
    <s v="B3Ex2Cp1"/>
    <x v="124"/>
    <s v="078"/>
    <x v="50"/>
    <x v="5"/>
    <s v="G"/>
    <s v="Poaceae"/>
    <n v="60"/>
    <n v="0"/>
  </r>
  <r>
    <n v="1143"/>
    <s v="B3"/>
    <s v="B3Ex2Cp1"/>
    <x v="124"/>
    <m/>
    <x v="37"/>
    <x v="68"/>
    <s v="H"/>
    <m/>
    <n v="0.5"/>
    <n v="0"/>
  </r>
  <r>
    <n v="1144"/>
    <s v="B3"/>
    <s v="B3Ex2Cp1"/>
    <x v="124"/>
    <s v="002"/>
    <x v="1"/>
    <x v="1"/>
    <s v="G"/>
    <s v="Poaceae"/>
    <n v="5"/>
    <n v="10"/>
  </r>
  <r>
    <n v="1145"/>
    <s v="B3"/>
    <s v="B3Ex2Cp1"/>
    <x v="124"/>
    <s v="011"/>
    <x v="0"/>
    <x v="5"/>
    <s v="G"/>
    <s v="Poaceae"/>
    <n v="0"/>
    <n v="25"/>
  </r>
  <r>
    <n v="1146"/>
    <s v="B3"/>
    <s v="B3Ex2Cp1"/>
    <x v="124"/>
    <s v="014"/>
    <x v="0"/>
    <x v="17"/>
    <s v="C"/>
    <s v="Fabaceae"/>
    <n v="0"/>
    <n v="1"/>
  </r>
  <r>
    <n v="1147"/>
    <s v="B3"/>
    <s v="B3Ex2Cp1"/>
    <x v="124"/>
    <s v="023"/>
    <x v="0"/>
    <x v="14"/>
    <s v="H"/>
    <s v="Fabaceae"/>
    <n v="0"/>
    <n v="1"/>
  </r>
  <r>
    <n v="1148"/>
    <s v="B3"/>
    <s v="B3Ex2Cp1"/>
    <x v="124"/>
    <s v="006"/>
    <x v="0"/>
    <x v="13"/>
    <s v="H"/>
    <s v="Polygalaceae"/>
    <n v="0"/>
    <n v="0.5"/>
  </r>
  <r>
    <n v="1149"/>
    <s v="B3"/>
    <s v="B3Ex2Cp1"/>
    <x v="124"/>
    <s v="034"/>
    <x v="0"/>
    <x v="40"/>
    <s v="H"/>
    <s v="Acanthaceae"/>
    <n v="0"/>
    <n v="0.5"/>
  </r>
  <r>
    <n v="1150"/>
    <s v="B3"/>
    <s v="B3Ex2Cp1"/>
    <x v="125"/>
    <s v="001"/>
    <x v="8"/>
    <x v="4"/>
    <s v="G"/>
    <s v="Poaceae"/>
    <n v="10"/>
    <n v="25"/>
  </r>
  <r>
    <n v="1151"/>
    <s v="B3"/>
    <s v="B3Ex2Cp1"/>
    <x v="125"/>
    <s v="002"/>
    <x v="1"/>
    <x v="1"/>
    <s v="G"/>
    <s v="Poaceae"/>
    <n v="25"/>
    <n v="5"/>
  </r>
  <r>
    <n v="1152"/>
    <s v="B3"/>
    <s v="B3Ex2Cp1"/>
    <x v="125"/>
    <s v="048"/>
    <x v="0"/>
    <x v="47"/>
    <s v="G"/>
    <s v="Poaceae"/>
    <n v="30"/>
    <n v="8"/>
  </r>
  <r>
    <n v="1153"/>
    <s v="B3"/>
    <s v="B3Ex2Cp1"/>
    <x v="125"/>
    <s v="017"/>
    <x v="0"/>
    <x v="7"/>
    <s v="H"/>
    <s v="Polygalaceae"/>
    <n v="0.5"/>
    <n v="0"/>
  </r>
  <r>
    <n v="1154"/>
    <s v="B3"/>
    <s v="B3Ex2Cp1"/>
    <x v="125"/>
    <s v="078"/>
    <x v="50"/>
    <x v="5"/>
    <s v="G"/>
    <s v="Poaceae"/>
    <n v="15"/>
    <n v="5"/>
  </r>
  <r>
    <n v="1155"/>
    <s v="B3"/>
    <s v="B3Ex2Cp1"/>
    <x v="125"/>
    <s v="023"/>
    <x v="0"/>
    <x v="14"/>
    <s v="H"/>
    <s v="Fabaceae"/>
    <n v="0.5"/>
    <n v="1"/>
  </r>
  <r>
    <n v="1156"/>
    <s v="B3"/>
    <s v="B3Ex2Cp1"/>
    <x v="125"/>
    <s v="006"/>
    <x v="0"/>
    <x v="13"/>
    <s v="H"/>
    <s v="Polygalaceae"/>
    <n v="0"/>
    <n v="0.5"/>
  </r>
  <r>
    <n v="1157"/>
    <s v="B3"/>
    <s v="B3Ex2Cp1"/>
    <x v="125"/>
    <s v="014"/>
    <x v="0"/>
    <x v="17"/>
    <s v="C"/>
    <s v="Fabaceae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Z131" firstHeaderRow="1" firstDataRow="2" firstDataCol="1"/>
  <pivotFields count="11">
    <pivotField showAll="0"/>
    <pivotField showAll="0"/>
    <pivotField showAll="0"/>
    <pivotField axis="axisRow" showAll="0">
      <items count="127">
        <item x="27"/>
        <item x="28"/>
        <item x="29"/>
        <item x="30"/>
        <item x="31"/>
        <item x="7"/>
        <item x="8"/>
        <item x="9"/>
        <item x="10"/>
        <item x="11"/>
        <item x="12"/>
        <item x="13"/>
        <item x="14"/>
        <item x="15"/>
        <item x="16"/>
        <item x="5"/>
        <item x="6"/>
        <item x="0"/>
        <item x="1"/>
        <item x="2"/>
        <item x="3"/>
        <item x="4"/>
        <item x="22"/>
        <item x="23"/>
        <item x="24"/>
        <item x="25"/>
        <item x="26"/>
        <item x="17"/>
        <item x="18"/>
        <item x="19"/>
        <item x="20"/>
        <item x="21"/>
        <item x="49"/>
        <item x="50"/>
        <item x="51"/>
        <item x="52"/>
        <item x="53"/>
        <item x="44"/>
        <item x="45"/>
        <item x="46"/>
        <item x="47"/>
        <item x="48"/>
        <item x="37"/>
        <item x="38"/>
        <item x="39"/>
        <item x="40"/>
        <item x="41"/>
        <item x="42"/>
        <item x="43"/>
        <item x="32"/>
        <item x="33"/>
        <item x="34"/>
        <item x="35"/>
        <item x="36"/>
        <item x="59"/>
        <item x="60"/>
        <item x="61"/>
        <item x="62"/>
        <item x="63"/>
        <item x="54"/>
        <item x="55"/>
        <item x="56"/>
        <item x="57"/>
        <item x="58"/>
        <item x="99"/>
        <item x="100"/>
        <item x="101"/>
        <item x="102"/>
        <item x="103"/>
        <item x="94"/>
        <item x="95"/>
        <item x="96"/>
        <item x="97"/>
        <item x="98"/>
        <item x="109"/>
        <item x="110"/>
        <item x="111"/>
        <item x="112"/>
        <item x="113"/>
        <item x="114"/>
        <item x="115"/>
        <item x="104"/>
        <item x="105"/>
        <item x="106"/>
        <item x="107"/>
        <item x="108"/>
        <item x="121"/>
        <item x="122"/>
        <item x="123"/>
        <item x="124"/>
        <item x="125"/>
        <item x="116"/>
        <item x="117"/>
        <item x="118"/>
        <item x="119"/>
        <item x="120"/>
        <item x="89"/>
        <item x="90"/>
        <item x="91"/>
        <item x="92"/>
        <item x="93"/>
        <item x="84"/>
        <item x="85"/>
        <item x="86"/>
        <item x="87"/>
        <item x="88"/>
        <item x="79"/>
        <item x="80"/>
        <item x="81"/>
        <item x="82"/>
        <item x="83"/>
        <item x="74"/>
        <item x="75"/>
        <item x="76"/>
        <item x="77"/>
        <item x="78"/>
        <item x="69"/>
        <item x="70"/>
        <item x="71"/>
        <item x="72"/>
        <item x="73"/>
        <item x="64"/>
        <item x="65"/>
        <item x="66"/>
        <item x="67"/>
        <item x="68"/>
        <item t="default"/>
      </items>
    </pivotField>
    <pivotField showAll="0"/>
    <pivotField showAll="0">
      <items count="53">
        <item x="33"/>
        <item x="37"/>
        <item x="2"/>
        <item x="50"/>
        <item x="49"/>
        <item x="41"/>
        <item x="25"/>
        <item x="31"/>
        <item x="19"/>
        <item x="20"/>
        <item x="3"/>
        <item x="43"/>
        <item x="24"/>
        <item x="38"/>
        <item x="44"/>
        <item x="36"/>
        <item x="32"/>
        <item x="16"/>
        <item x="42"/>
        <item x="35"/>
        <item x="13"/>
        <item x="15"/>
        <item x="1"/>
        <item x="8"/>
        <item x="34"/>
        <item x="21"/>
        <item x="11"/>
        <item x="45"/>
        <item x="28"/>
        <item x="29"/>
        <item x="39"/>
        <item x="46"/>
        <item x="14"/>
        <item x="18"/>
        <item x="40"/>
        <item x="9"/>
        <item x="27"/>
        <item x="47"/>
        <item x="7"/>
        <item x="30"/>
        <item x="26"/>
        <item x="51"/>
        <item x="12"/>
        <item x="22"/>
        <item x="10"/>
        <item x="4"/>
        <item x="5"/>
        <item x="6"/>
        <item x="17"/>
        <item x="23"/>
        <item x="48"/>
        <item x="0"/>
        <item t="default"/>
      </items>
    </pivotField>
    <pivotField axis="axisCol" showAll="0">
      <items count="77">
        <item x="34"/>
        <item x="39"/>
        <item x="44"/>
        <item x="62"/>
        <item x="29"/>
        <item x="3"/>
        <item x="68"/>
        <item x="4"/>
        <item x="42"/>
        <item x="20"/>
        <item x="14"/>
        <item x="36"/>
        <item x="1"/>
        <item x="35"/>
        <item x="70"/>
        <item x="73"/>
        <item x="41"/>
        <item x="46"/>
        <item x="65"/>
        <item x="43"/>
        <item x="45"/>
        <item x="11"/>
        <item x="53"/>
        <item x="0"/>
        <item x="71"/>
        <item x="6"/>
        <item x="48"/>
        <item x="63"/>
        <item x="22"/>
        <item x="5"/>
        <item x="28"/>
        <item x="54"/>
        <item x="23"/>
        <item x="58"/>
        <item x="55"/>
        <item x="27"/>
        <item x="31"/>
        <item x="75"/>
        <item x="66"/>
        <item x="38"/>
        <item x="40"/>
        <item x="32"/>
        <item x="25"/>
        <item x="69"/>
        <item x="51"/>
        <item x="26"/>
        <item x="33"/>
        <item x="30"/>
        <item x="18"/>
        <item x="72"/>
        <item x="7"/>
        <item x="13"/>
        <item x="74"/>
        <item x="17"/>
        <item x="15"/>
        <item x="21"/>
        <item x="50"/>
        <item x="57"/>
        <item x="19"/>
        <item x="56"/>
        <item x="49"/>
        <item x="61"/>
        <item x="37"/>
        <item x="12"/>
        <item x="47"/>
        <item x="59"/>
        <item x="64"/>
        <item x="2"/>
        <item x="16"/>
        <item x="8"/>
        <item x="9"/>
        <item x="10"/>
        <item x="24"/>
        <item x="67"/>
        <item x="52"/>
        <item x="60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Fields count="1">
    <field x="6"/>
  </colFields>
  <col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colItems>
  <dataFields count="1">
    <dataField name="Sum of % cover 2012" fld="9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Z131" firstHeaderRow="1" firstDataRow="2" firstDataCol="1"/>
  <pivotFields count="11">
    <pivotField showAll="0"/>
    <pivotField showAll="0"/>
    <pivotField showAll="0"/>
    <pivotField axis="axisRow" showAll="0">
      <items count="127">
        <item x="27"/>
        <item x="28"/>
        <item x="29"/>
        <item x="30"/>
        <item x="31"/>
        <item x="7"/>
        <item x="8"/>
        <item x="9"/>
        <item x="10"/>
        <item x="11"/>
        <item x="12"/>
        <item x="13"/>
        <item x="14"/>
        <item x="15"/>
        <item x="16"/>
        <item x="5"/>
        <item x="6"/>
        <item x="0"/>
        <item x="1"/>
        <item x="2"/>
        <item x="3"/>
        <item x="4"/>
        <item x="22"/>
        <item x="23"/>
        <item x="24"/>
        <item x="25"/>
        <item x="26"/>
        <item x="17"/>
        <item x="18"/>
        <item x="19"/>
        <item x="20"/>
        <item x="21"/>
        <item x="49"/>
        <item x="50"/>
        <item x="51"/>
        <item x="52"/>
        <item x="53"/>
        <item x="44"/>
        <item x="45"/>
        <item x="46"/>
        <item x="47"/>
        <item x="48"/>
        <item x="37"/>
        <item x="38"/>
        <item x="39"/>
        <item x="40"/>
        <item x="41"/>
        <item x="42"/>
        <item x="43"/>
        <item x="32"/>
        <item x="33"/>
        <item x="34"/>
        <item x="35"/>
        <item x="36"/>
        <item x="59"/>
        <item x="60"/>
        <item x="61"/>
        <item x="62"/>
        <item x="63"/>
        <item x="54"/>
        <item x="55"/>
        <item x="56"/>
        <item x="57"/>
        <item x="58"/>
        <item x="99"/>
        <item x="100"/>
        <item x="101"/>
        <item x="102"/>
        <item x="103"/>
        <item x="94"/>
        <item x="95"/>
        <item x="96"/>
        <item x="97"/>
        <item x="98"/>
        <item x="109"/>
        <item x="110"/>
        <item x="111"/>
        <item x="112"/>
        <item x="113"/>
        <item x="114"/>
        <item x="115"/>
        <item x="104"/>
        <item x="105"/>
        <item x="106"/>
        <item x="107"/>
        <item x="108"/>
        <item x="121"/>
        <item x="122"/>
        <item x="123"/>
        <item x="124"/>
        <item x="125"/>
        <item x="116"/>
        <item x="117"/>
        <item x="118"/>
        <item x="119"/>
        <item x="120"/>
        <item x="89"/>
        <item x="90"/>
        <item x="91"/>
        <item x="92"/>
        <item x="93"/>
        <item x="84"/>
        <item x="85"/>
        <item x="86"/>
        <item x="87"/>
        <item x="88"/>
        <item x="79"/>
        <item x="80"/>
        <item x="81"/>
        <item x="82"/>
        <item x="83"/>
        <item x="74"/>
        <item x="75"/>
        <item x="76"/>
        <item x="77"/>
        <item x="78"/>
        <item x="69"/>
        <item x="70"/>
        <item x="71"/>
        <item x="72"/>
        <item x="73"/>
        <item x="64"/>
        <item x="65"/>
        <item x="66"/>
        <item x="67"/>
        <item x="68"/>
        <item t="default"/>
      </items>
    </pivotField>
    <pivotField showAll="0"/>
    <pivotField showAll="0"/>
    <pivotField axis="axisCol" showAll="0">
      <items count="77">
        <item x="34"/>
        <item x="39"/>
        <item x="44"/>
        <item x="62"/>
        <item x="29"/>
        <item x="3"/>
        <item x="68"/>
        <item x="4"/>
        <item x="42"/>
        <item x="20"/>
        <item x="14"/>
        <item x="36"/>
        <item x="1"/>
        <item x="35"/>
        <item x="70"/>
        <item x="73"/>
        <item x="41"/>
        <item x="46"/>
        <item x="65"/>
        <item x="43"/>
        <item x="45"/>
        <item x="11"/>
        <item x="53"/>
        <item x="0"/>
        <item x="71"/>
        <item x="6"/>
        <item x="48"/>
        <item x="63"/>
        <item x="22"/>
        <item x="5"/>
        <item x="28"/>
        <item x="54"/>
        <item x="23"/>
        <item x="58"/>
        <item x="55"/>
        <item x="27"/>
        <item x="31"/>
        <item x="75"/>
        <item x="66"/>
        <item x="38"/>
        <item x="40"/>
        <item x="32"/>
        <item x="25"/>
        <item x="69"/>
        <item x="51"/>
        <item x="26"/>
        <item x="33"/>
        <item x="30"/>
        <item x="18"/>
        <item x="72"/>
        <item x="7"/>
        <item x="13"/>
        <item x="74"/>
        <item x="17"/>
        <item x="15"/>
        <item x="21"/>
        <item x="50"/>
        <item x="57"/>
        <item x="19"/>
        <item x="56"/>
        <item x="49"/>
        <item x="61"/>
        <item x="37"/>
        <item x="12"/>
        <item x="47"/>
        <item x="59"/>
        <item x="64"/>
        <item x="2"/>
        <item x="16"/>
        <item x="8"/>
        <item x="9"/>
        <item x="10"/>
        <item x="24"/>
        <item x="67"/>
        <item x="52"/>
        <item x="60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Fields count="1">
    <field x="6"/>
  </colFields>
  <col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colItems>
  <dataFields count="1">
    <dataField name="Sum of % cover2013" fld="1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topLeftCell="B1" workbookViewId="0">
      <selection activeCell="N1" sqref="N1"/>
    </sheetView>
  </sheetViews>
  <sheetFormatPr defaultColWidth="11.5703125" defaultRowHeight="12.75" x14ac:dyDescent="0.2"/>
  <cols>
    <col min="2" max="2" width="22.42578125" customWidth="1"/>
    <col min="3" max="3" width="19.42578125" customWidth="1"/>
    <col min="4" max="4" width="13.28515625" customWidth="1"/>
    <col min="5" max="5" width="17" customWidth="1"/>
    <col min="6" max="6" width="16.42578125" style="3" customWidth="1"/>
    <col min="7" max="7" width="17" style="3" customWidth="1"/>
    <col min="8" max="8" width="10.5703125" style="3" customWidth="1"/>
    <col min="9" max="9" width="8.5703125" style="3" customWidth="1"/>
    <col min="10" max="13" width="11.5703125" style="15"/>
    <col min="14" max="17" width="11.5703125" style="23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577</v>
      </c>
      <c r="O1" t="s">
        <v>578</v>
      </c>
      <c r="P1" t="s">
        <v>579</v>
      </c>
      <c r="Q1" t="s">
        <v>580</v>
      </c>
    </row>
    <row r="2" spans="1:17" ht="15.75" x14ac:dyDescent="0.25">
      <c r="A2">
        <v>1</v>
      </c>
      <c r="B2" t="s">
        <v>155</v>
      </c>
      <c r="C2" t="s">
        <v>156</v>
      </c>
      <c r="D2" t="s">
        <v>18</v>
      </c>
      <c r="E2">
        <v>1</v>
      </c>
      <c r="F2" s="7">
        <v>86.6</v>
      </c>
      <c r="G2" s="7">
        <v>16.7</v>
      </c>
      <c r="H2" s="7">
        <v>0</v>
      </c>
      <c r="I2" s="7">
        <v>0</v>
      </c>
      <c r="J2" s="19">
        <v>136.19999999999999</v>
      </c>
      <c r="K2" s="19">
        <v>1.4000000000000004</v>
      </c>
      <c r="L2" s="19">
        <v>0</v>
      </c>
      <c r="M2" s="20">
        <v>0</v>
      </c>
      <c r="N2" s="23">
        <v>75.099999999999994</v>
      </c>
      <c r="O2" s="23">
        <v>0</v>
      </c>
      <c r="P2" s="23">
        <v>0</v>
      </c>
      <c r="Q2" s="23">
        <v>0</v>
      </c>
    </row>
    <row r="3" spans="1:17" ht="15.75" x14ac:dyDescent="0.25">
      <c r="A3">
        <v>1</v>
      </c>
      <c r="B3" t="s">
        <v>155</v>
      </c>
      <c r="C3" t="s">
        <v>156</v>
      </c>
      <c r="D3" t="s">
        <v>19</v>
      </c>
      <c r="E3">
        <v>2</v>
      </c>
      <c r="F3" s="7">
        <v>56.6</v>
      </c>
      <c r="G3" s="7">
        <v>24.7</v>
      </c>
      <c r="H3" s="7">
        <v>4</v>
      </c>
      <c r="I3" s="7">
        <v>0</v>
      </c>
      <c r="J3" s="19">
        <v>81.3</v>
      </c>
      <c r="K3" s="19">
        <v>0</v>
      </c>
      <c r="L3" s="19">
        <v>0</v>
      </c>
      <c r="M3" s="20">
        <v>0</v>
      </c>
      <c r="N3" s="23">
        <v>79.3</v>
      </c>
      <c r="O3" s="23">
        <v>0</v>
      </c>
      <c r="P3" s="23">
        <v>2.9000000000000004</v>
      </c>
      <c r="Q3" s="23">
        <v>3.5</v>
      </c>
    </row>
    <row r="4" spans="1:17" ht="15.75" x14ac:dyDescent="0.25">
      <c r="A4">
        <v>1</v>
      </c>
      <c r="B4" t="s">
        <v>155</v>
      </c>
      <c r="C4" t="s">
        <v>156</v>
      </c>
      <c r="D4" t="s">
        <v>20</v>
      </c>
      <c r="E4" s="10">
        <v>3</v>
      </c>
      <c r="F4" s="7">
        <v>74.599999999999994</v>
      </c>
      <c r="G4" s="7">
        <v>3.3999999999999995</v>
      </c>
      <c r="H4" s="7">
        <v>24.000000000000004</v>
      </c>
      <c r="I4" s="7">
        <v>0</v>
      </c>
      <c r="J4" s="19">
        <v>181.7</v>
      </c>
      <c r="K4" s="19">
        <v>0</v>
      </c>
      <c r="L4" s="19">
        <v>1.5</v>
      </c>
      <c r="M4" s="20">
        <v>0</v>
      </c>
      <c r="N4" s="23">
        <v>73.699999999999989</v>
      </c>
      <c r="O4" s="23">
        <v>62.500000000000007</v>
      </c>
      <c r="P4" s="23">
        <v>0</v>
      </c>
      <c r="Q4" s="23">
        <v>0</v>
      </c>
    </row>
    <row r="5" spans="1:17" ht="15.75" x14ac:dyDescent="0.25">
      <c r="A5">
        <v>1</v>
      </c>
      <c r="B5" t="s">
        <v>155</v>
      </c>
      <c r="C5" t="s">
        <v>156</v>
      </c>
      <c r="D5" t="s">
        <v>21</v>
      </c>
      <c r="E5" s="10">
        <v>4</v>
      </c>
      <c r="F5" s="7">
        <v>157.6</v>
      </c>
      <c r="G5" s="7">
        <v>0</v>
      </c>
      <c r="H5" s="7">
        <v>1.7000000000000002</v>
      </c>
      <c r="I5" s="7">
        <v>0.10000000000000053</v>
      </c>
      <c r="J5" s="19">
        <v>64.3</v>
      </c>
      <c r="K5" s="19">
        <v>0</v>
      </c>
      <c r="L5" s="19">
        <v>0</v>
      </c>
      <c r="M5" s="20">
        <v>0</v>
      </c>
      <c r="N5" s="23">
        <v>66.199999999999989</v>
      </c>
      <c r="O5" s="23">
        <v>7.2000000000000011</v>
      </c>
      <c r="P5" s="23">
        <v>2.0999999999999996</v>
      </c>
      <c r="Q5" s="23">
        <v>0</v>
      </c>
    </row>
    <row r="6" spans="1:17" ht="15.75" x14ac:dyDescent="0.25">
      <c r="A6">
        <v>1</v>
      </c>
      <c r="B6" t="s">
        <v>155</v>
      </c>
      <c r="C6" t="s">
        <v>156</v>
      </c>
      <c r="D6" s="10" t="s">
        <v>22</v>
      </c>
      <c r="E6">
        <v>5</v>
      </c>
      <c r="F6" s="7">
        <v>63.6</v>
      </c>
      <c r="G6" s="7">
        <v>0</v>
      </c>
      <c r="H6" s="7">
        <v>0.29999999999999988</v>
      </c>
      <c r="I6" s="7">
        <v>0.59999999999999976</v>
      </c>
      <c r="J6" s="19">
        <v>64.5</v>
      </c>
      <c r="K6" s="19">
        <v>5.5</v>
      </c>
      <c r="L6" s="19">
        <v>0</v>
      </c>
      <c r="M6" s="20">
        <v>0</v>
      </c>
      <c r="N6" s="23">
        <v>69</v>
      </c>
      <c r="O6" s="23">
        <v>0</v>
      </c>
      <c r="P6" s="23">
        <v>0</v>
      </c>
      <c r="Q6" s="23">
        <v>3.4000000000000004</v>
      </c>
    </row>
    <row r="7" spans="1:17" s="10" customFormat="1" ht="15.75" x14ac:dyDescent="0.25">
      <c r="A7" s="10">
        <v>1</v>
      </c>
      <c r="B7" s="10" t="s">
        <v>160</v>
      </c>
      <c r="C7" s="10" t="s">
        <v>156</v>
      </c>
      <c r="D7" s="10" t="s">
        <v>23</v>
      </c>
      <c r="E7">
        <v>6</v>
      </c>
      <c r="F7" s="25">
        <v>117.19999999999999</v>
      </c>
      <c r="G7" s="25">
        <v>0</v>
      </c>
      <c r="H7" s="25">
        <v>8.1999999999999993</v>
      </c>
      <c r="I7" s="25">
        <v>1.7000000000000002</v>
      </c>
      <c r="J7" s="26">
        <v>74.099999999999994</v>
      </c>
      <c r="K7" s="26">
        <v>0</v>
      </c>
      <c r="L7" s="26">
        <v>1.0999999999999996</v>
      </c>
      <c r="M7" s="27">
        <v>0</v>
      </c>
      <c r="N7" s="10">
        <v>71.600000000000009</v>
      </c>
      <c r="O7" s="10">
        <v>0</v>
      </c>
      <c r="P7" s="10">
        <v>0</v>
      </c>
      <c r="Q7" s="10">
        <v>4</v>
      </c>
    </row>
    <row r="8" spans="1:17" s="10" customFormat="1" ht="15.75" x14ac:dyDescent="0.25">
      <c r="A8" s="10">
        <v>1</v>
      </c>
      <c r="B8" s="10" t="s">
        <v>160</v>
      </c>
      <c r="C8" s="10" t="s">
        <v>156</v>
      </c>
      <c r="D8" t="s">
        <v>24</v>
      </c>
      <c r="E8">
        <v>7</v>
      </c>
      <c r="F8" s="25">
        <v>78.2</v>
      </c>
      <c r="G8" s="25">
        <v>4.3000000000000007</v>
      </c>
      <c r="H8" s="25">
        <v>2.6000000000000014</v>
      </c>
      <c r="I8" s="25">
        <v>0</v>
      </c>
      <c r="J8" s="26">
        <v>82.1</v>
      </c>
      <c r="K8" s="26">
        <v>0</v>
      </c>
      <c r="L8" s="26">
        <v>1.0999999999999996</v>
      </c>
      <c r="M8" s="27">
        <v>0</v>
      </c>
      <c r="N8" s="10">
        <v>86.600000000000009</v>
      </c>
      <c r="O8" s="10">
        <v>0</v>
      </c>
      <c r="P8" s="10">
        <v>0</v>
      </c>
      <c r="Q8" s="10">
        <v>0</v>
      </c>
    </row>
    <row r="9" spans="1:17" ht="15.75" x14ac:dyDescent="0.25">
      <c r="A9">
        <v>1</v>
      </c>
      <c r="B9" t="s">
        <v>157</v>
      </c>
      <c r="C9" t="s">
        <v>156</v>
      </c>
      <c r="D9" t="s">
        <v>25</v>
      </c>
      <c r="E9">
        <v>1</v>
      </c>
      <c r="F9" s="7">
        <v>84.8</v>
      </c>
      <c r="G9" s="7">
        <v>0</v>
      </c>
      <c r="H9" s="7">
        <v>0</v>
      </c>
      <c r="I9" s="7">
        <v>0</v>
      </c>
      <c r="J9" s="19">
        <v>81.5</v>
      </c>
      <c r="K9" s="19">
        <v>0</v>
      </c>
      <c r="L9" s="19">
        <v>15.999999999999998</v>
      </c>
      <c r="M9" s="20">
        <v>0</v>
      </c>
      <c r="N9" s="23">
        <v>200.89999999999998</v>
      </c>
      <c r="O9" s="23">
        <v>0</v>
      </c>
      <c r="P9" s="23">
        <v>10.299999999999999</v>
      </c>
      <c r="Q9" s="23">
        <v>31.6</v>
      </c>
    </row>
    <row r="10" spans="1:17" ht="15.75" x14ac:dyDescent="0.25">
      <c r="A10">
        <v>1</v>
      </c>
      <c r="B10" t="s">
        <v>157</v>
      </c>
      <c r="C10" t="s">
        <v>156</v>
      </c>
      <c r="D10" t="s">
        <v>26</v>
      </c>
      <c r="E10">
        <v>2</v>
      </c>
      <c r="F10" s="7">
        <v>25.7</v>
      </c>
      <c r="G10" s="7">
        <v>0</v>
      </c>
      <c r="H10" s="7">
        <v>0</v>
      </c>
      <c r="I10" s="7">
        <v>0.8</v>
      </c>
      <c r="J10" s="19">
        <v>78.8</v>
      </c>
      <c r="K10" s="19">
        <v>0</v>
      </c>
      <c r="L10" s="19">
        <v>0</v>
      </c>
      <c r="M10" s="20">
        <v>0</v>
      </c>
      <c r="N10" s="23">
        <v>80.099999999999994</v>
      </c>
      <c r="O10" s="23">
        <v>0</v>
      </c>
      <c r="P10" s="23">
        <v>3.4999999999999982</v>
      </c>
      <c r="Q10" s="23">
        <v>12.200000000000001</v>
      </c>
    </row>
    <row r="11" spans="1:17" ht="15.75" x14ac:dyDescent="0.25">
      <c r="A11">
        <v>1</v>
      </c>
      <c r="B11" t="s">
        <v>157</v>
      </c>
      <c r="C11" t="s">
        <v>156</v>
      </c>
      <c r="D11" t="s">
        <v>27</v>
      </c>
      <c r="E11">
        <v>3</v>
      </c>
      <c r="F11" s="7">
        <v>63.7</v>
      </c>
      <c r="G11" s="7">
        <v>7.6</v>
      </c>
      <c r="H11" s="7">
        <v>16.399999999999999</v>
      </c>
      <c r="I11" s="7">
        <v>2.0000000000000009</v>
      </c>
      <c r="J11" s="19">
        <v>137.9</v>
      </c>
      <c r="K11" s="19">
        <v>0</v>
      </c>
      <c r="L11" s="19">
        <v>0</v>
      </c>
      <c r="M11" s="20">
        <v>9.1</v>
      </c>
      <c r="N11" s="23">
        <v>68.5</v>
      </c>
      <c r="O11" s="23">
        <v>0</v>
      </c>
      <c r="P11" s="23">
        <v>4.2999999999999989</v>
      </c>
      <c r="Q11" s="23">
        <v>17.100000000000001</v>
      </c>
    </row>
    <row r="12" spans="1:17" ht="15.75" x14ac:dyDescent="0.25">
      <c r="A12">
        <v>1</v>
      </c>
      <c r="B12" t="s">
        <v>157</v>
      </c>
      <c r="C12" t="s">
        <v>156</v>
      </c>
      <c r="D12" t="s">
        <v>28</v>
      </c>
      <c r="E12">
        <v>4</v>
      </c>
      <c r="F12" s="7">
        <v>149.6</v>
      </c>
      <c r="G12" s="7">
        <v>9.3000000000000007</v>
      </c>
      <c r="H12" s="7">
        <v>0</v>
      </c>
      <c r="I12" s="7">
        <v>0</v>
      </c>
      <c r="J12" s="19">
        <v>69.8</v>
      </c>
      <c r="K12" s="19">
        <v>12.4</v>
      </c>
      <c r="L12" s="19">
        <v>0</v>
      </c>
      <c r="M12" s="20">
        <v>0</v>
      </c>
      <c r="N12" s="23">
        <v>125.10000000000001</v>
      </c>
      <c r="O12" s="23">
        <v>0</v>
      </c>
      <c r="P12" s="23">
        <v>3.5999999999999996</v>
      </c>
      <c r="Q12" s="23">
        <v>32.9</v>
      </c>
    </row>
    <row r="13" spans="1:17" ht="15.75" x14ac:dyDescent="0.25">
      <c r="A13">
        <v>1</v>
      </c>
      <c r="B13" t="s">
        <v>157</v>
      </c>
      <c r="C13" t="s">
        <v>156</v>
      </c>
      <c r="D13" t="s">
        <v>29</v>
      </c>
      <c r="E13">
        <v>5</v>
      </c>
      <c r="F13" s="7">
        <v>109.6</v>
      </c>
      <c r="G13" s="7">
        <v>10.400000000000002</v>
      </c>
      <c r="H13" s="7">
        <v>0.80000000000000071</v>
      </c>
      <c r="I13" s="7">
        <v>16.8</v>
      </c>
      <c r="J13" s="19">
        <v>90.6</v>
      </c>
      <c r="K13" s="19">
        <v>0</v>
      </c>
      <c r="L13" s="19">
        <v>1.4000000000000004</v>
      </c>
      <c r="M13" s="20">
        <v>2.6999999999999993</v>
      </c>
      <c r="N13" s="23">
        <v>144.69999999999999</v>
      </c>
      <c r="O13" s="23">
        <v>0</v>
      </c>
      <c r="P13" s="23">
        <v>0</v>
      </c>
      <c r="Q13" s="23">
        <v>25.1</v>
      </c>
    </row>
    <row r="14" spans="1:17" ht="15.75" x14ac:dyDescent="0.25">
      <c r="A14">
        <v>1</v>
      </c>
      <c r="B14" t="s">
        <v>161</v>
      </c>
      <c r="C14" t="s">
        <v>156</v>
      </c>
      <c r="D14" t="s">
        <v>30</v>
      </c>
      <c r="E14">
        <v>1</v>
      </c>
      <c r="F14" s="7">
        <v>62.9</v>
      </c>
      <c r="G14" s="7">
        <v>18.099999999999998</v>
      </c>
      <c r="H14" s="7">
        <v>0</v>
      </c>
      <c r="I14" s="7">
        <v>0</v>
      </c>
      <c r="J14" s="19">
        <v>59.7</v>
      </c>
      <c r="K14" s="19">
        <v>0</v>
      </c>
      <c r="L14" s="19">
        <v>0</v>
      </c>
      <c r="M14" s="20">
        <v>0</v>
      </c>
      <c r="N14" s="23">
        <v>64.8</v>
      </c>
      <c r="O14" s="23">
        <v>10.9</v>
      </c>
      <c r="P14" s="23">
        <v>0</v>
      </c>
      <c r="Q14" s="23">
        <v>0</v>
      </c>
    </row>
    <row r="15" spans="1:17" ht="15.75" x14ac:dyDescent="0.25">
      <c r="A15">
        <v>1</v>
      </c>
      <c r="B15" t="s">
        <v>161</v>
      </c>
      <c r="C15" t="s">
        <v>156</v>
      </c>
      <c r="D15" t="s">
        <v>31</v>
      </c>
      <c r="E15">
        <v>2</v>
      </c>
      <c r="F15" s="7">
        <v>167.9</v>
      </c>
      <c r="G15" s="7">
        <v>1.5</v>
      </c>
      <c r="H15" s="7">
        <v>1.6999999999999993</v>
      </c>
      <c r="I15" s="7">
        <v>0</v>
      </c>
      <c r="J15" s="19">
        <v>67.699999999999989</v>
      </c>
      <c r="K15" s="19">
        <v>3.4000000000000004</v>
      </c>
      <c r="L15" s="19">
        <v>0</v>
      </c>
      <c r="M15" s="20">
        <v>0</v>
      </c>
      <c r="N15" s="23">
        <v>114</v>
      </c>
      <c r="O15" s="23">
        <v>0</v>
      </c>
      <c r="P15" s="23">
        <v>0</v>
      </c>
      <c r="Q15" s="23">
        <v>6.7000000000000011</v>
      </c>
    </row>
    <row r="16" spans="1:17" ht="15.75" x14ac:dyDescent="0.25">
      <c r="A16">
        <v>1</v>
      </c>
      <c r="B16" t="s">
        <v>161</v>
      </c>
      <c r="C16" t="s">
        <v>156</v>
      </c>
      <c r="D16" t="s">
        <v>32</v>
      </c>
      <c r="E16">
        <v>3</v>
      </c>
      <c r="F16" s="7">
        <v>202.6</v>
      </c>
      <c r="G16" s="7">
        <v>5.3000000000000007</v>
      </c>
      <c r="H16" s="7">
        <v>0</v>
      </c>
      <c r="I16" s="7">
        <v>1.7000000000000011</v>
      </c>
      <c r="J16" s="19">
        <v>22</v>
      </c>
      <c r="K16" s="19">
        <v>3.6999999999999993</v>
      </c>
      <c r="L16" s="19">
        <v>0</v>
      </c>
      <c r="M16" s="20">
        <v>0</v>
      </c>
      <c r="N16" s="23">
        <v>47.1</v>
      </c>
      <c r="O16" s="23">
        <v>0</v>
      </c>
      <c r="P16" s="23">
        <v>3.4000000000000004</v>
      </c>
      <c r="Q16" s="23">
        <v>0</v>
      </c>
    </row>
    <row r="17" spans="1:17" ht="15.75" x14ac:dyDescent="0.25">
      <c r="A17">
        <v>1</v>
      </c>
      <c r="B17" t="s">
        <v>161</v>
      </c>
      <c r="C17" t="s">
        <v>156</v>
      </c>
      <c r="D17" t="s">
        <v>33</v>
      </c>
      <c r="E17">
        <v>4</v>
      </c>
      <c r="F17" s="7">
        <v>321.10000000000002</v>
      </c>
      <c r="G17" s="7">
        <v>4.0999999999999996</v>
      </c>
      <c r="H17" s="7">
        <v>0</v>
      </c>
      <c r="I17" s="7">
        <v>5</v>
      </c>
      <c r="J17" s="19">
        <v>12.999999999999998</v>
      </c>
      <c r="K17" s="19">
        <v>2.9000000000000004</v>
      </c>
      <c r="L17" s="19">
        <v>0</v>
      </c>
      <c r="M17" s="20">
        <v>18.800000000000004</v>
      </c>
      <c r="N17" s="23">
        <v>66.3</v>
      </c>
      <c r="O17" s="23">
        <v>0</v>
      </c>
      <c r="P17" s="23">
        <v>0</v>
      </c>
      <c r="Q17" s="23">
        <v>0</v>
      </c>
    </row>
    <row r="18" spans="1:17" ht="15.75" x14ac:dyDescent="0.25">
      <c r="A18">
        <v>1</v>
      </c>
      <c r="B18" t="s">
        <v>161</v>
      </c>
      <c r="C18" t="s">
        <v>156</v>
      </c>
      <c r="D18" t="s">
        <v>34</v>
      </c>
      <c r="E18">
        <v>5</v>
      </c>
      <c r="F18" s="7">
        <v>81.599999999999994</v>
      </c>
      <c r="G18" s="7">
        <v>1.8999999999999986</v>
      </c>
      <c r="H18" s="7">
        <v>0</v>
      </c>
      <c r="I18" s="7">
        <v>0</v>
      </c>
      <c r="J18" s="19">
        <v>56.4</v>
      </c>
      <c r="K18" s="19">
        <v>0</v>
      </c>
      <c r="L18" s="19">
        <v>0</v>
      </c>
      <c r="M18" s="20">
        <v>1</v>
      </c>
      <c r="N18" s="23">
        <v>22.5</v>
      </c>
      <c r="O18" s="23">
        <v>0</v>
      </c>
      <c r="P18" s="23">
        <v>2.5999999999999996</v>
      </c>
      <c r="Q18" s="23">
        <v>7.7000000000000011</v>
      </c>
    </row>
    <row r="19" spans="1:17" ht="15.75" x14ac:dyDescent="0.25">
      <c r="A19">
        <v>1</v>
      </c>
      <c r="B19" t="s">
        <v>154</v>
      </c>
      <c r="C19" t="s">
        <v>156</v>
      </c>
      <c r="D19" t="s">
        <v>35</v>
      </c>
      <c r="E19">
        <v>1</v>
      </c>
      <c r="F19" s="7">
        <v>128.1</v>
      </c>
      <c r="G19" s="7">
        <v>7.1</v>
      </c>
      <c r="H19" s="7">
        <v>0</v>
      </c>
      <c r="I19" s="7">
        <v>0</v>
      </c>
      <c r="J19" s="19">
        <v>81.899999999999991</v>
      </c>
      <c r="K19" s="19">
        <v>0</v>
      </c>
      <c r="L19" s="19">
        <v>0</v>
      </c>
      <c r="M19" s="20">
        <v>0</v>
      </c>
      <c r="N19" s="23">
        <v>33.6</v>
      </c>
      <c r="O19" s="23">
        <v>0</v>
      </c>
      <c r="P19" s="23">
        <v>11.4</v>
      </c>
      <c r="Q19" s="23">
        <v>0</v>
      </c>
    </row>
    <row r="20" spans="1:17" ht="15.75" x14ac:dyDescent="0.25">
      <c r="A20">
        <v>1</v>
      </c>
      <c r="B20" t="s">
        <v>154</v>
      </c>
      <c r="C20" t="s">
        <v>156</v>
      </c>
      <c r="D20" t="s">
        <v>36</v>
      </c>
      <c r="E20">
        <v>2</v>
      </c>
      <c r="F20" s="7">
        <v>91.6</v>
      </c>
      <c r="G20" s="7">
        <v>7</v>
      </c>
      <c r="H20" s="7">
        <v>0</v>
      </c>
      <c r="I20" s="7">
        <v>0</v>
      </c>
      <c r="J20" s="19">
        <v>111.30000000000001</v>
      </c>
      <c r="K20" s="19">
        <v>1.9000000000000004</v>
      </c>
      <c r="L20" s="19">
        <v>0.69999999999999929</v>
      </c>
      <c r="M20" s="20">
        <v>0</v>
      </c>
      <c r="N20" s="23">
        <v>43.699999999999996</v>
      </c>
      <c r="O20" s="23">
        <v>0</v>
      </c>
      <c r="P20" s="23">
        <v>0</v>
      </c>
      <c r="Q20" s="23">
        <v>0</v>
      </c>
    </row>
    <row r="21" spans="1:17" ht="15.75" x14ac:dyDescent="0.25">
      <c r="A21">
        <v>1</v>
      </c>
      <c r="B21" t="s">
        <v>154</v>
      </c>
      <c r="C21" t="s">
        <v>156</v>
      </c>
      <c r="D21" t="s">
        <v>37</v>
      </c>
      <c r="E21">
        <v>3</v>
      </c>
      <c r="F21" s="7">
        <v>86.1</v>
      </c>
      <c r="G21" s="7">
        <v>0</v>
      </c>
      <c r="H21" s="7">
        <v>0</v>
      </c>
      <c r="I21" s="7">
        <v>0</v>
      </c>
      <c r="J21" s="19">
        <v>48.7</v>
      </c>
      <c r="K21" s="19">
        <v>10.4</v>
      </c>
      <c r="L21" s="19">
        <v>0</v>
      </c>
      <c r="M21" s="20">
        <v>0</v>
      </c>
      <c r="N21" s="23">
        <v>17</v>
      </c>
      <c r="O21" s="23">
        <v>0</v>
      </c>
      <c r="P21" s="23">
        <v>0</v>
      </c>
      <c r="Q21" s="23">
        <v>0</v>
      </c>
    </row>
    <row r="22" spans="1:17" ht="15.75" x14ac:dyDescent="0.25">
      <c r="A22">
        <v>1</v>
      </c>
      <c r="B22" t="s">
        <v>154</v>
      </c>
      <c r="C22" t="s">
        <v>156</v>
      </c>
      <c r="D22" t="s">
        <v>38</v>
      </c>
      <c r="E22">
        <v>4</v>
      </c>
      <c r="F22" s="7">
        <v>94.6</v>
      </c>
      <c r="G22" s="7">
        <v>16.5</v>
      </c>
      <c r="H22" s="7">
        <v>2.1000000000000014</v>
      </c>
      <c r="I22" s="7">
        <v>0</v>
      </c>
      <c r="J22" s="19">
        <v>100</v>
      </c>
      <c r="K22" s="19">
        <v>0</v>
      </c>
      <c r="L22" s="19">
        <v>0</v>
      </c>
      <c r="M22" s="20">
        <v>1.1999999999999993</v>
      </c>
      <c r="N22" s="23">
        <v>111.8</v>
      </c>
      <c r="O22" s="23">
        <v>0</v>
      </c>
      <c r="P22" s="23">
        <v>0</v>
      </c>
      <c r="Q22" s="23">
        <v>0</v>
      </c>
    </row>
    <row r="23" spans="1:17" ht="15.75" x14ac:dyDescent="0.25">
      <c r="A23">
        <v>1</v>
      </c>
      <c r="B23" t="s">
        <v>154</v>
      </c>
      <c r="C23" t="s">
        <v>156</v>
      </c>
      <c r="D23" t="s">
        <v>39</v>
      </c>
      <c r="E23">
        <v>5</v>
      </c>
      <c r="F23" s="7">
        <v>61.7</v>
      </c>
      <c r="G23" s="7">
        <v>5.3000000000000007</v>
      </c>
      <c r="H23" s="7">
        <v>2.8000000000000007</v>
      </c>
      <c r="I23" s="7">
        <v>0</v>
      </c>
      <c r="J23" s="19">
        <v>150.1</v>
      </c>
      <c r="K23" s="19">
        <v>0</v>
      </c>
      <c r="L23" s="19">
        <v>1.6999999999999993</v>
      </c>
      <c r="M23" s="20">
        <v>0</v>
      </c>
      <c r="N23" s="23">
        <v>39.5</v>
      </c>
      <c r="O23" s="23">
        <v>0</v>
      </c>
      <c r="P23" s="23">
        <v>3.3000000000000007</v>
      </c>
      <c r="Q23" s="23">
        <v>2.8000000000000007</v>
      </c>
    </row>
    <row r="24" spans="1:17" ht="15.75" x14ac:dyDescent="0.25">
      <c r="A24">
        <v>1</v>
      </c>
      <c r="B24" t="s">
        <v>155</v>
      </c>
      <c r="C24" t="s">
        <v>158</v>
      </c>
      <c r="D24" t="s">
        <v>40</v>
      </c>
      <c r="E24">
        <v>1</v>
      </c>
      <c r="F24" s="7">
        <v>175.6</v>
      </c>
      <c r="G24" s="7">
        <v>0</v>
      </c>
      <c r="H24" s="7">
        <v>0</v>
      </c>
      <c r="I24" s="7">
        <v>0</v>
      </c>
      <c r="J24" s="19">
        <v>110.8</v>
      </c>
      <c r="K24" s="19">
        <v>0</v>
      </c>
      <c r="L24" s="19">
        <v>0</v>
      </c>
      <c r="M24" s="20">
        <v>0</v>
      </c>
      <c r="N24" s="23">
        <v>91.8</v>
      </c>
      <c r="O24" s="23">
        <v>23.5</v>
      </c>
      <c r="P24" s="23">
        <v>0</v>
      </c>
      <c r="Q24" s="23">
        <v>2.9000000000000004</v>
      </c>
    </row>
    <row r="25" spans="1:17" ht="15.75" x14ac:dyDescent="0.25">
      <c r="A25">
        <v>1</v>
      </c>
      <c r="B25" t="s">
        <v>155</v>
      </c>
      <c r="C25" t="s">
        <v>158</v>
      </c>
      <c r="D25" t="s">
        <v>41</v>
      </c>
      <c r="E25">
        <v>2</v>
      </c>
      <c r="F25" s="7">
        <v>194.6</v>
      </c>
      <c r="G25" s="7">
        <v>0</v>
      </c>
      <c r="H25" s="7">
        <v>0</v>
      </c>
      <c r="I25" s="7">
        <v>0</v>
      </c>
      <c r="J25" s="19">
        <v>66.5</v>
      </c>
      <c r="K25" s="19">
        <v>0</v>
      </c>
      <c r="L25" s="19">
        <v>0</v>
      </c>
      <c r="M25" s="20">
        <v>23.5</v>
      </c>
      <c r="N25" s="23">
        <v>124.10000000000001</v>
      </c>
      <c r="O25" s="23">
        <v>0</v>
      </c>
      <c r="P25" s="23">
        <v>0</v>
      </c>
      <c r="Q25" s="23">
        <v>0</v>
      </c>
    </row>
    <row r="26" spans="1:17" ht="15.75" x14ac:dyDescent="0.25">
      <c r="A26">
        <v>1</v>
      </c>
      <c r="B26" t="s">
        <v>155</v>
      </c>
      <c r="C26" t="s">
        <v>158</v>
      </c>
      <c r="D26" t="s">
        <v>42</v>
      </c>
      <c r="E26">
        <v>3</v>
      </c>
      <c r="F26" s="7">
        <v>267.10000000000002</v>
      </c>
      <c r="G26" s="7">
        <v>12.2</v>
      </c>
      <c r="H26" s="7">
        <v>1.1000000000000005</v>
      </c>
      <c r="I26" s="7">
        <v>0</v>
      </c>
      <c r="J26" s="19">
        <v>208.1</v>
      </c>
      <c r="K26" s="19">
        <v>0</v>
      </c>
      <c r="L26" s="19">
        <v>0</v>
      </c>
      <c r="M26" s="20">
        <v>0</v>
      </c>
      <c r="N26" s="23">
        <v>71.900000000000006</v>
      </c>
      <c r="O26" s="23">
        <v>25.700000000000003</v>
      </c>
      <c r="P26" s="23">
        <v>0</v>
      </c>
      <c r="Q26" s="23">
        <v>0</v>
      </c>
    </row>
    <row r="27" spans="1:17" ht="15.75" x14ac:dyDescent="0.25">
      <c r="A27">
        <v>1</v>
      </c>
      <c r="B27" t="s">
        <v>155</v>
      </c>
      <c r="C27" t="s">
        <v>158</v>
      </c>
      <c r="D27" t="s">
        <v>43</v>
      </c>
      <c r="E27">
        <v>4</v>
      </c>
      <c r="F27" s="7">
        <v>231.2</v>
      </c>
      <c r="G27" s="7">
        <v>3.3999999999999995</v>
      </c>
      <c r="H27" s="7">
        <v>1.2000000000000002</v>
      </c>
      <c r="I27" s="7">
        <v>0</v>
      </c>
      <c r="J27" s="19">
        <v>147.9</v>
      </c>
      <c r="K27" s="19">
        <v>0</v>
      </c>
      <c r="L27" s="19">
        <v>0</v>
      </c>
      <c r="M27" s="20">
        <v>0</v>
      </c>
      <c r="N27" s="23">
        <v>22.8</v>
      </c>
      <c r="O27" s="23">
        <v>14.9</v>
      </c>
      <c r="P27" s="23">
        <v>2.5999999999999996</v>
      </c>
      <c r="Q27" s="23">
        <v>1.5999999999999996</v>
      </c>
    </row>
    <row r="28" spans="1:17" ht="15.75" x14ac:dyDescent="0.25">
      <c r="A28">
        <v>1</v>
      </c>
      <c r="B28" t="s">
        <v>155</v>
      </c>
      <c r="C28" t="s">
        <v>158</v>
      </c>
      <c r="D28" t="s">
        <v>44</v>
      </c>
      <c r="E28">
        <v>5</v>
      </c>
      <c r="F28" s="7">
        <v>215.8</v>
      </c>
      <c r="G28" s="7">
        <v>0</v>
      </c>
      <c r="H28" s="7">
        <v>0</v>
      </c>
      <c r="I28" s="7">
        <v>0</v>
      </c>
      <c r="J28" s="19">
        <v>63.8</v>
      </c>
      <c r="K28" s="19">
        <v>0</v>
      </c>
      <c r="L28" s="19">
        <v>1.7999999999999989</v>
      </c>
      <c r="M28" s="20">
        <v>0</v>
      </c>
      <c r="N28" s="23">
        <v>172.89999999999998</v>
      </c>
      <c r="O28" s="23">
        <v>0</v>
      </c>
      <c r="P28" s="23">
        <v>1.9000000000000004</v>
      </c>
      <c r="Q28" s="23">
        <v>12.799999999999999</v>
      </c>
    </row>
    <row r="29" spans="1:17" ht="15.75" x14ac:dyDescent="0.25">
      <c r="A29">
        <v>1</v>
      </c>
      <c r="B29" t="s">
        <v>154</v>
      </c>
      <c r="C29" t="s">
        <v>158</v>
      </c>
      <c r="D29" t="s">
        <v>45</v>
      </c>
      <c r="E29">
        <v>1</v>
      </c>
      <c r="F29" s="7">
        <v>171.7</v>
      </c>
      <c r="G29" s="7">
        <v>5.6999999999999993</v>
      </c>
      <c r="H29" s="7">
        <v>0</v>
      </c>
      <c r="I29" s="7">
        <v>0</v>
      </c>
      <c r="J29" s="19">
        <v>69.5</v>
      </c>
      <c r="K29" s="19">
        <v>5.1999999999999993</v>
      </c>
      <c r="L29" s="19">
        <v>0</v>
      </c>
      <c r="M29" s="20">
        <v>0</v>
      </c>
      <c r="N29" s="23">
        <v>63.199999999999996</v>
      </c>
      <c r="O29" s="23">
        <v>0</v>
      </c>
      <c r="P29" s="23">
        <v>0</v>
      </c>
      <c r="Q29" s="23">
        <v>0</v>
      </c>
    </row>
    <row r="30" spans="1:17" ht="15.75" x14ac:dyDescent="0.25">
      <c r="A30">
        <v>1</v>
      </c>
      <c r="B30" t="s">
        <v>154</v>
      </c>
      <c r="C30" t="s">
        <v>158</v>
      </c>
      <c r="D30" t="s">
        <v>46</v>
      </c>
      <c r="E30">
        <v>2</v>
      </c>
      <c r="F30" s="7">
        <v>101.1</v>
      </c>
      <c r="G30" s="7">
        <v>5.8999999999999986</v>
      </c>
      <c r="H30" s="7">
        <v>0</v>
      </c>
      <c r="I30" s="7">
        <v>0</v>
      </c>
      <c r="J30" s="19">
        <v>48.6</v>
      </c>
      <c r="K30" s="19">
        <v>1.4000000000000004</v>
      </c>
      <c r="L30" s="19">
        <v>0</v>
      </c>
      <c r="M30" s="20">
        <v>0</v>
      </c>
      <c r="N30" s="23">
        <v>80.599999999999994</v>
      </c>
      <c r="O30" s="23">
        <v>0</v>
      </c>
      <c r="P30" s="23">
        <v>0</v>
      </c>
      <c r="Q30" s="23">
        <v>0</v>
      </c>
    </row>
    <row r="31" spans="1:17" ht="15.75" x14ac:dyDescent="0.25">
      <c r="A31">
        <v>1</v>
      </c>
      <c r="B31" t="s">
        <v>154</v>
      </c>
      <c r="C31" t="s">
        <v>158</v>
      </c>
      <c r="D31" t="s">
        <v>47</v>
      </c>
      <c r="E31">
        <v>3</v>
      </c>
      <c r="F31" s="7">
        <v>113.69999999999999</v>
      </c>
      <c r="G31" s="7">
        <v>0</v>
      </c>
      <c r="H31" s="7">
        <v>9.4</v>
      </c>
      <c r="I31" s="7">
        <v>0</v>
      </c>
      <c r="J31" s="19">
        <v>66.900000000000006</v>
      </c>
      <c r="K31" s="19">
        <v>0</v>
      </c>
      <c r="L31" s="19">
        <v>0</v>
      </c>
      <c r="M31" s="20">
        <v>0</v>
      </c>
      <c r="N31" s="23">
        <v>44.1</v>
      </c>
      <c r="O31" s="23">
        <v>0</v>
      </c>
      <c r="P31" s="23">
        <v>0</v>
      </c>
      <c r="Q31" s="23">
        <v>6.1</v>
      </c>
    </row>
    <row r="32" spans="1:17" ht="15.75" x14ac:dyDescent="0.25">
      <c r="A32">
        <v>1</v>
      </c>
      <c r="B32" t="s">
        <v>154</v>
      </c>
      <c r="C32" t="s">
        <v>158</v>
      </c>
      <c r="D32" t="s">
        <v>48</v>
      </c>
      <c r="E32">
        <v>4</v>
      </c>
      <c r="F32" s="7">
        <v>125.6</v>
      </c>
      <c r="G32" s="7">
        <v>0</v>
      </c>
      <c r="H32" s="7">
        <v>0</v>
      </c>
      <c r="I32" s="7">
        <v>0</v>
      </c>
      <c r="J32" s="19">
        <v>98.8</v>
      </c>
      <c r="K32" s="19">
        <v>2.1999999999999993</v>
      </c>
      <c r="L32" s="19">
        <v>0</v>
      </c>
      <c r="M32" s="20">
        <v>0</v>
      </c>
      <c r="N32" s="23">
        <v>13.4</v>
      </c>
      <c r="O32" s="23">
        <v>9.7000000000000011</v>
      </c>
      <c r="P32" s="23">
        <v>1.9000000000000004</v>
      </c>
      <c r="Q32" s="23">
        <v>0</v>
      </c>
    </row>
    <row r="33" spans="1:17" ht="15.75" x14ac:dyDescent="0.25">
      <c r="A33">
        <v>1</v>
      </c>
      <c r="B33" t="s">
        <v>154</v>
      </c>
      <c r="C33" t="s">
        <v>158</v>
      </c>
      <c r="D33" t="s">
        <v>49</v>
      </c>
      <c r="E33">
        <v>5</v>
      </c>
      <c r="F33" s="7">
        <v>21.2</v>
      </c>
      <c r="G33" s="7">
        <v>17.899999999999999</v>
      </c>
      <c r="H33" s="7">
        <v>0.59999999999999976</v>
      </c>
      <c r="I33" s="7">
        <v>0</v>
      </c>
      <c r="J33" s="19">
        <v>6.1999999999999993</v>
      </c>
      <c r="K33" s="19">
        <v>9.7000000000000011</v>
      </c>
      <c r="L33" s="19">
        <v>0</v>
      </c>
      <c r="M33" s="20">
        <v>1.2999999999999989</v>
      </c>
      <c r="N33" s="23">
        <v>33.9</v>
      </c>
      <c r="O33" s="23">
        <v>6.6</v>
      </c>
      <c r="P33" s="23">
        <v>0</v>
      </c>
      <c r="Q33" s="23">
        <v>0</v>
      </c>
    </row>
    <row r="34" spans="1:17" ht="15.75" x14ac:dyDescent="0.25">
      <c r="A34">
        <v>2</v>
      </c>
      <c r="B34" t="s">
        <v>155</v>
      </c>
      <c r="C34" t="s">
        <v>156</v>
      </c>
      <c r="D34" t="s">
        <v>50</v>
      </c>
      <c r="E34">
        <v>1</v>
      </c>
      <c r="F34" s="7">
        <v>181.7</v>
      </c>
      <c r="G34" s="7">
        <v>0</v>
      </c>
      <c r="H34" s="7">
        <v>3.4000000000000004</v>
      </c>
      <c r="I34" s="7">
        <v>0</v>
      </c>
      <c r="J34" s="19">
        <v>38.700000000000003</v>
      </c>
      <c r="K34" s="19">
        <v>14.4</v>
      </c>
      <c r="L34" s="19">
        <v>0</v>
      </c>
      <c r="M34" s="20">
        <v>0</v>
      </c>
      <c r="N34" s="23">
        <v>68.100000000000009</v>
      </c>
      <c r="O34" s="23">
        <v>0</v>
      </c>
      <c r="P34" s="23">
        <v>42.7</v>
      </c>
      <c r="Q34" s="23">
        <v>0</v>
      </c>
    </row>
    <row r="35" spans="1:17" ht="15.75" x14ac:dyDescent="0.25">
      <c r="A35">
        <v>2</v>
      </c>
      <c r="B35" t="s">
        <v>155</v>
      </c>
      <c r="C35" t="s">
        <v>156</v>
      </c>
      <c r="D35" t="s">
        <v>51</v>
      </c>
      <c r="E35">
        <v>2</v>
      </c>
      <c r="F35" s="7">
        <v>46.3</v>
      </c>
      <c r="G35" s="7">
        <v>0</v>
      </c>
      <c r="H35" s="7">
        <v>10.6</v>
      </c>
      <c r="I35" s="7">
        <v>0</v>
      </c>
      <c r="J35" s="19">
        <v>131.69999999999999</v>
      </c>
      <c r="K35" s="19">
        <v>0</v>
      </c>
      <c r="L35" s="19">
        <v>0.5</v>
      </c>
      <c r="M35" s="20">
        <v>0</v>
      </c>
      <c r="N35" s="23">
        <v>113.8</v>
      </c>
      <c r="O35" s="23">
        <v>8.9</v>
      </c>
      <c r="P35" s="23">
        <v>0</v>
      </c>
      <c r="Q35" s="23">
        <v>0</v>
      </c>
    </row>
    <row r="36" spans="1:17" ht="15.75" x14ac:dyDescent="0.25">
      <c r="A36">
        <v>2</v>
      </c>
      <c r="B36" t="s">
        <v>155</v>
      </c>
      <c r="C36" t="s">
        <v>156</v>
      </c>
      <c r="D36" s="10" t="s">
        <v>52</v>
      </c>
      <c r="E36" s="10">
        <v>3</v>
      </c>
      <c r="F36" s="7">
        <v>64.3</v>
      </c>
      <c r="G36" s="7">
        <v>6.3000000000000007</v>
      </c>
      <c r="H36" s="7">
        <v>13.3</v>
      </c>
      <c r="I36" s="7">
        <v>0</v>
      </c>
      <c r="J36" s="19">
        <v>128</v>
      </c>
      <c r="K36" s="19">
        <v>0</v>
      </c>
      <c r="L36" s="19">
        <v>0</v>
      </c>
      <c r="M36" s="20">
        <v>0</v>
      </c>
      <c r="N36" s="23">
        <v>19.200000000000003</v>
      </c>
      <c r="O36" s="23">
        <v>6.4</v>
      </c>
      <c r="P36" s="23">
        <v>1.0999999999999996</v>
      </c>
      <c r="Q36" s="23">
        <v>0</v>
      </c>
    </row>
    <row r="37" spans="1:17" ht="15.75" x14ac:dyDescent="0.25">
      <c r="A37">
        <v>2</v>
      </c>
      <c r="B37" t="s">
        <v>155</v>
      </c>
      <c r="C37" t="s">
        <v>156</v>
      </c>
      <c r="D37" s="10" t="s">
        <v>53</v>
      </c>
      <c r="E37" s="10">
        <v>4</v>
      </c>
      <c r="F37" s="7">
        <v>116.9</v>
      </c>
      <c r="G37" s="7">
        <v>0</v>
      </c>
      <c r="H37" s="7">
        <v>14.3</v>
      </c>
      <c r="I37" s="7">
        <v>0</v>
      </c>
      <c r="J37" s="19">
        <v>70.599999999999994</v>
      </c>
      <c r="K37" s="19">
        <v>0</v>
      </c>
      <c r="L37" s="19">
        <v>0</v>
      </c>
      <c r="M37" s="20">
        <v>0</v>
      </c>
      <c r="N37" s="23">
        <v>26.799999999999997</v>
      </c>
      <c r="O37" s="23">
        <v>3.3000000000000007</v>
      </c>
      <c r="P37" s="23">
        <v>0</v>
      </c>
      <c r="Q37" s="23">
        <v>0</v>
      </c>
    </row>
    <row r="38" spans="1:17" ht="15.75" x14ac:dyDescent="0.25">
      <c r="A38">
        <v>2</v>
      </c>
      <c r="B38" t="s">
        <v>155</v>
      </c>
      <c r="C38" t="s">
        <v>156</v>
      </c>
      <c r="D38" t="s">
        <v>54</v>
      </c>
      <c r="E38">
        <v>5</v>
      </c>
      <c r="F38" s="7">
        <v>207.4</v>
      </c>
      <c r="G38" s="7">
        <v>0</v>
      </c>
      <c r="H38" s="7">
        <v>0</v>
      </c>
      <c r="I38" s="7">
        <v>0</v>
      </c>
      <c r="J38" s="19">
        <v>90.5</v>
      </c>
      <c r="K38" s="19">
        <v>0</v>
      </c>
      <c r="L38" s="19">
        <v>0</v>
      </c>
      <c r="M38" s="20">
        <v>0</v>
      </c>
      <c r="N38" s="23">
        <v>86</v>
      </c>
      <c r="O38" s="23">
        <v>0</v>
      </c>
      <c r="P38" s="23">
        <v>1.5999999999999996</v>
      </c>
      <c r="Q38" s="23">
        <v>0</v>
      </c>
    </row>
    <row r="39" spans="1:17" s="10" customFormat="1" ht="15.75" x14ac:dyDescent="0.25">
      <c r="A39" s="10">
        <v>2</v>
      </c>
      <c r="B39" s="10" t="s">
        <v>160</v>
      </c>
      <c r="C39" s="10" t="s">
        <v>156</v>
      </c>
      <c r="D39" t="s">
        <v>55</v>
      </c>
      <c r="E39">
        <v>6</v>
      </c>
      <c r="F39" s="25">
        <v>201.10000000000002</v>
      </c>
      <c r="G39" s="25">
        <v>2</v>
      </c>
      <c r="H39" s="25">
        <v>2.9000000000000004</v>
      </c>
      <c r="I39" s="25">
        <v>0</v>
      </c>
      <c r="J39" s="26">
        <v>215.2</v>
      </c>
      <c r="K39" s="26">
        <v>0</v>
      </c>
      <c r="L39" s="26">
        <v>0</v>
      </c>
      <c r="M39" s="27">
        <v>0</v>
      </c>
      <c r="N39" s="10">
        <v>93.2</v>
      </c>
      <c r="O39" s="10">
        <v>8.7999999999999989</v>
      </c>
      <c r="P39" s="10">
        <v>0</v>
      </c>
      <c r="Q39" s="10">
        <v>0</v>
      </c>
    </row>
    <row r="40" spans="1:17" s="10" customFormat="1" ht="15.75" x14ac:dyDescent="0.25">
      <c r="A40" s="10">
        <v>2</v>
      </c>
      <c r="B40" s="10" t="s">
        <v>160</v>
      </c>
      <c r="C40" s="10" t="s">
        <v>156</v>
      </c>
      <c r="D40" t="s">
        <v>56</v>
      </c>
      <c r="E40">
        <v>7</v>
      </c>
      <c r="F40" s="25">
        <v>96.8</v>
      </c>
      <c r="G40" s="25">
        <v>12.100000000000001</v>
      </c>
      <c r="H40" s="25">
        <v>0</v>
      </c>
      <c r="I40" s="25">
        <v>1.9000000000000004</v>
      </c>
      <c r="J40" s="26">
        <v>111.1</v>
      </c>
      <c r="K40" s="26">
        <v>0</v>
      </c>
      <c r="L40" s="26">
        <v>3</v>
      </c>
      <c r="M40" s="27">
        <v>0</v>
      </c>
      <c r="N40" s="10">
        <v>145</v>
      </c>
      <c r="O40" s="10">
        <v>0</v>
      </c>
      <c r="P40" s="10">
        <v>1.0999999999999996</v>
      </c>
      <c r="Q40" s="10">
        <v>2.2000000000000011</v>
      </c>
    </row>
    <row r="41" spans="1:17" ht="15.75" x14ac:dyDescent="0.25">
      <c r="A41">
        <v>2</v>
      </c>
      <c r="B41" t="s">
        <v>157</v>
      </c>
      <c r="C41" t="s">
        <v>158</v>
      </c>
      <c r="D41" t="s">
        <v>57</v>
      </c>
      <c r="E41">
        <v>1</v>
      </c>
      <c r="F41" s="7">
        <v>155.30000000000001</v>
      </c>
      <c r="G41" s="7">
        <v>3.5</v>
      </c>
      <c r="H41" s="7">
        <v>0</v>
      </c>
      <c r="I41" s="7">
        <v>0</v>
      </c>
      <c r="J41" s="19">
        <v>206.4</v>
      </c>
      <c r="K41" s="19">
        <v>1.5999999999999996</v>
      </c>
      <c r="L41" s="19">
        <v>0</v>
      </c>
      <c r="M41" s="20">
        <v>0</v>
      </c>
      <c r="N41" s="23">
        <v>85.5</v>
      </c>
      <c r="O41" s="23">
        <v>5.0999999999999996</v>
      </c>
      <c r="P41" s="23">
        <v>0</v>
      </c>
      <c r="Q41" s="23">
        <v>0</v>
      </c>
    </row>
    <row r="42" spans="1:17" ht="15.75" x14ac:dyDescent="0.25">
      <c r="A42">
        <v>2</v>
      </c>
      <c r="B42" t="s">
        <v>157</v>
      </c>
      <c r="C42" t="s">
        <v>158</v>
      </c>
      <c r="D42" t="s">
        <v>58</v>
      </c>
      <c r="E42">
        <v>2</v>
      </c>
      <c r="F42" s="7">
        <v>277.5</v>
      </c>
      <c r="G42" s="7">
        <v>7.3000000000000007</v>
      </c>
      <c r="H42" s="7">
        <v>0</v>
      </c>
      <c r="I42" s="7">
        <v>0</v>
      </c>
      <c r="J42" s="19">
        <v>128.5</v>
      </c>
      <c r="K42" s="19">
        <v>5.0999999999999996</v>
      </c>
      <c r="L42" s="19">
        <v>0</v>
      </c>
      <c r="M42" s="20">
        <v>0</v>
      </c>
      <c r="N42" s="23">
        <v>62.699999999999996</v>
      </c>
      <c r="O42" s="23">
        <v>0</v>
      </c>
      <c r="P42" s="23">
        <v>0</v>
      </c>
      <c r="Q42" s="23">
        <v>0</v>
      </c>
    </row>
    <row r="43" spans="1:17" ht="15.75" x14ac:dyDescent="0.25">
      <c r="A43">
        <v>2</v>
      </c>
      <c r="B43" t="s">
        <v>157</v>
      </c>
      <c r="C43" t="s">
        <v>158</v>
      </c>
      <c r="D43" t="s">
        <v>59</v>
      </c>
      <c r="E43">
        <v>3</v>
      </c>
      <c r="F43" s="7">
        <v>237.2</v>
      </c>
      <c r="G43" s="7">
        <v>4.5</v>
      </c>
      <c r="H43" s="7">
        <v>0</v>
      </c>
      <c r="I43" s="7">
        <v>0</v>
      </c>
      <c r="J43" s="19">
        <v>91.3</v>
      </c>
      <c r="K43" s="19">
        <v>9.4</v>
      </c>
      <c r="L43" s="19">
        <v>0</v>
      </c>
      <c r="M43" s="20">
        <v>0</v>
      </c>
      <c r="N43" s="23">
        <v>119.3</v>
      </c>
      <c r="O43" s="23">
        <v>2.3000000000000007</v>
      </c>
      <c r="P43" s="23">
        <v>0</v>
      </c>
      <c r="Q43" s="23">
        <v>18.5</v>
      </c>
    </row>
    <row r="44" spans="1:17" ht="15.75" x14ac:dyDescent="0.25">
      <c r="A44">
        <v>2</v>
      </c>
      <c r="B44" t="s">
        <v>157</v>
      </c>
      <c r="C44" t="s">
        <v>158</v>
      </c>
      <c r="D44" t="s">
        <v>60</v>
      </c>
      <c r="E44">
        <v>4</v>
      </c>
      <c r="F44" s="7">
        <v>115.3</v>
      </c>
      <c r="G44" s="7">
        <v>13.9</v>
      </c>
      <c r="H44" s="7">
        <v>0</v>
      </c>
      <c r="I44" s="7">
        <v>1.5999999999999996</v>
      </c>
      <c r="J44" s="19">
        <v>142.5</v>
      </c>
      <c r="K44" s="19">
        <v>0</v>
      </c>
      <c r="L44" s="19">
        <v>0</v>
      </c>
      <c r="M44" s="20">
        <v>11.9</v>
      </c>
      <c r="N44" s="23">
        <v>89.6</v>
      </c>
      <c r="O44" s="23">
        <v>2.8000000000000007</v>
      </c>
      <c r="P44" s="23">
        <v>0</v>
      </c>
      <c r="Q44" s="23">
        <v>0</v>
      </c>
    </row>
    <row r="45" spans="1:17" ht="15.75" x14ac:dyDescent="0.25">
      <c r="A45">
        <v>2</v>
      </c>
      <c r="B45" t="s">
        <v>157</v>
      </c>
      <c r="C45" t="s">
        <v>158</v>
      </c>
      <c r="D45" t="s">
        <v>61</v>
      </c>
      <c r="E45">
        <v>5</v>
      </c>
      <c r="F45" s="7">
        <v>155.5</v>
      </c>
      <c r="G45" s="7">
        <v>6.6</v>
      </c>
      <c r="H45" s="7">
        <v>2.4000000000000004</v>
      </c>
      <c r="I45" s="7">
        <v>0</v>
      </c>
      <c r="J45" s="19">
        <v>115.19999999999999</v>
      </c>
      <c r="K45" s="19">
        <v>11.4</v>
      </c>
      <c r="L45" s="19">
        <v>0</v>
      </c>
      <c r="M45" s="20">
        <v>0</v>
      </c>
      <c r="N45" s="23">
        <v>68.099999999999994</v>
      </c>
      <c r="O45" s="23">
        <v>16.399999999999999</v>
      </c>
      <c r="P45" s="23">
        <v>0</v>
      </c>
      <c r="Q45" s="23">
        <v>0</v>
      </c>
    </row>
    <row r="46" spans="1:17" ht="15.75" x14ac:dyDescent="0.25">
      <c r="A46">
        <v>2</v>
      </c>
      <c r="B46" t="s">
        <v>161</v>
      </c>
      <c r="C46" t="s">
        <v>158</v>
      </c>
      <c r="D46" t="s">
        <v>62</v>
      </c>
      <c r="E46">
        <v>1</v>
      </c>
      <c r="F46" s="7">
        <v>49.8</v>
      </c>
      <c r="G46" s="7">
        <v>11.4</v>
      </c>
      <c r="H46" s="7">
        <v>1.7000000000000002</v>
      </c>
      <c r="I46" s="7">
        <v>0</v>
      </c>
      <c r="J46" s="19">
        <v>40</v>
      </c>
      <c r="K46" s="19">
        <v>0</v>
      </c>
      <c r="L46" s="19">
        <v>0</v>
      </c>
      <c r="M46" s="20">
        <v>0</v>
      </c>
      <c r="N46" s="23">
        <v>33.299999999999997</v>
      </c>
      <c r="O46" s="23">
        <v>0</v>
      </c>
      <c r="P46" s="23">
        <v>0</v>
      </c>
      <c r="Q46" s="23">
        <v>0</v>
      </c>
    </row>
    <row r="47" spans="1:17" ht="15.75" x14ac:dyDescent="0.25">
      <c r="A47">
        <v>2</v>
      </c>
      <c r="B47" t="s">
        <v>161</v>
      </c>
      <c r="C47" t="s">
        <v>158</v>
      </c>
      <c r="D47" t="s">
        <v>63</v>
      </c>
      <c r="E47">
        <v>2</v>
      </c>
      <c r="F47" s="7">
        <v>69.5</v>
      </c>
      <c r="G47" s="7">
        <v>2.5</v>
      </c>
      <c r="H47" s="7">
        <v>5.6</v>
      </c>
      <c r="I47" s="7">
        <v>0</v>
      </c>
      <c r="J47" s="19">
        <v>130.1</v>
      </c>
      <c r="K47" s="19">
        <v>0</v>
      </c>
      <c r="L47" s="19">
        <v>0</v>
      </c>
      <c r="M47" s="20">
        <v>0</v>
      </c>
      <c r="N47" s="23">
        <v>38.1</v>
      </c>
      <c r="O47" s="23">
        <v>0</v>
      </c>
      <c r="P47" s="23">
        <v>0</v>
      </c>
      <c r="Q47" s="23">
        <v>0</v>
      </c>
    </row>
    <row r="48" spans="1:17" ht="15.75" x14ac:dyDescent="0.25">
      <c r="A48">
        <v>2</v>
      </c>
      <c r="B48" t="s">
        <v>161</v>
      </c>
      <c r="C48" t="s">
        <v>158</v>
      </c>
      <c r="D48" t="s">
        <v>64</v>
      </c>
      <c r="E48">
        <v>3</v>
      </c>
      <c r="F48" s="7">
        <v>81.5</v>
      </c>
      <c r="G48" s="7">
        <v>0</v>
      </c>
      <c r="H48" s="7">
        <v>0</v>
      </c>
      <c r="I48" s="7">
        <v>0</v>
      </c>
      <c r="J48" s="19">
        <v>198.5</v>
      </c>
      <c r="K48" s="19">
        <v>3.6999999999999993</v>
      </c>
      <c r="L48" s="19">
        <v>0</v>
      </c>
      <c r="M48" s="20">
        <v>0</v>
      </c>
      <c r="N48" s="23">
        <v>9.2999999999999989</v>
      </c>
      <c r="O48" s="23">
        <v>1.5999999999999996</v>
      </c>
      <c r="P48" s="23">
        <v>15.299999999999999</v>
      </c>
      <c r="Q48" s="23">
        <v>0</v>
      </c>
    </row>
    <row r="49" spans="1:17" ht="15.75" x14ac:dyDescent="0.25">
      <c r="A49">
        <v>2</v>
      </c>
      <c r="B49" t="s">
        <v>161</v>
      </c>
      <c r="C49" t="s">
        <v>158</v>
      </c>
      <c r="D49" t="s">
        <v>65</v>
      </c>
      <c r="E49">
        <v>4</v>
      </c>
      <c r="F49" s="7">
        <v>64</v>
      </c>
      <c r="G49" s="7">
        <v>0</v>
      </c>
      <c r="H49" s="7">
        <v>0</v>
      </c>
      <c r="I49" s="7">
        <v>0</v>
      </c>
      <c r="J49" s="19">
        <v>38.700000000000003</v>
      </c>
      <c r="K49" s="19">
        <v>0</v>
      </c>
      <c r="L49" s="19">
        <v>2.9000000000000004</v>
      </c>
      <c r="M49" s="20">
        <v>0</v>
      </c>
      <c r="N49" s="23">
        <v>12.4</v>
      </c>
      <c r="O49" s="23">
        <v>1.5</v>
      </c>
      <c r="P49" s="23">
        <v>0</v>
      </c>
      <c r="Q49" s="23">
        <v>0</v>
      </c>
    </row>
    <row r="50" spans="1:17" ht="15.75" x14ac:dyDescent="0.25">
      <c r="A50">
        <v>2</v>
      </c>
      <c r="B50" t="s">
        <v>161</v>
      </c>
      <c r="C50" t="s">
        <v>158</v>
      </c>
      <c r="D50" t="s">
        <v>66</v>
      </c>
      <c r="E50">
        <v>5</v>
      </c>
      <c r="F50" s="7">
        <v>41.099999999999994</v>
      </c>
      <c r="G50" s="7">
        <v>28.4</v>
      </c>
      <c r="H50" s="7">
        <v>0</v>
      </c>
      <c r="I50" s="7">
        <v>0</v>
      </c>
      <c r="J50" s="19">
        <v>62.9</v>
      </c>
      <c r="K50" s="19">
        <v>0</v>
      </c>
      <c r="L50" s="19">
        <v>0</v>
      </c>
      <c r="M50" s="20">
        <v>0</v>
      </c>
      <c r="N50" s="23">
        <v>15.299999999999999</v>
      </c>
      <c r="O50" s="23">
        <v>13.4</v>
      </c>
      <c r="P50" s="23">
        <v>0</v>
      </c>
      <c r="Q50" s="23">
        <v>5.4</v>
      </c>
    </row>
    <row r="51" spans="1:17" ht="15.75" x14ac:dyDescent="0.25">
      <c r="A51">
        <v>2</v>
      </c>
      <c r="B51" t="s">
        <v>154</v>
      </c>
      <c r="C51" t="s">
        <v>156</v>
      </c>
      <c r="D51" t="s">
        <v>67</v>
      </c>
      <c r="E51">
        <v>1</v>
      </c>
      <c r="F51" s="7">
        <v>16.900000000000002</v>
      </c>
      <c r="G51" s="7">
        <v>0</v>
      </c>
      <c r="H51" s="7">
        <v>0.70000000000000018</v>
      </c>
      <c r="I51" s="7">
        <v>0</v>
      </c>
      <c r="J51" s="19">
        <v>38.6</v>
      </c>
      <c r="K51" s="19">
        <v>21.200000000000003</v>
      </c>
      <c r="L51" s="19">
        <v>0</v>
      </c>
      <c r="M51" s="20">
        <v>0</v>
      </c>
      <c r="N51" s="23">
        <v>5.0999999999999996</v>
      </c>
      <c r="O51" s="23">
        <v>0</v>
      </c>
      <c r="P51" s="23">
        <v>0</v>
      </c>
      <c r="Q51" s="23">
        <v>0</v>
      </c>
    </row>
    <row r="52" spans="1:17" ht="15.75" x14ac:dyDescent="0.25">
      <c r="A52">
        <v>2</v>
      </c>
      <c r="B52" t="s">
        <v>154</v>
      </c>
      <c r="C52" t="s">
        <v>156</v>
      </c>
      <c r="D52" t="s">
        <v>68</v>
      </c>
      <c r="E52">
        <v>2</v>
      </c>
      <c r="F52" s="7">
        <v>40</v>
      </c>
      <c r="G52" s="7">
        <v>7.4</v>
      </c>
      <c r="H52" s="7">
        <v>2.0999999999999996</v>
      </c>
      <c r="I52" s="7">
        <v>0</v>
      </c>
      <c r="J52" s="19">
        <v>136.9</v>
      </c>
      <c r="K52" s="19">
        <v>0</v>
      </c>
      <c r="L52" s="19">
        <v>0</v>
      </c>
      <c r="M52" s="20">
        <v>0</v>
      </c>
      <c r="N52" s="23">
        <v>1.9000000000000004</v>
      </c>
      <c r="O52" s="23">
        <v>0</v>
      </c>
      <c r="P52" s="23">
        <v>0</v>
      </c>
      <c r="Q52" s="23">
        <v>0</v>
      </c>
    </row>
    <row r="53" spans="1:17" ht="15.75" x14ac:dyDescent="0.25">
      <c r="A53">
        <v>2</v>
      </c>
      <c r="B53" t="s">
        <v>154</v>
      </c>
      <c r="C53" t="s">
        <v>156</v>
      </c>
      <c r="D53" t="s">
        <v>69</v>
      </c>
      <c r="E53">
        <v>3</v>
      </c>
      <c r="F53" s="7">
        <v>38.199999999999996</v>
      </c>
      <c r="G53" s="7">
        <v>0</v>
      </c>
      <c r="H53" s="7">
        <v>0</v>
      </c>
      <c r="I53" s="7">
        <v>0</v>
      </c>
      <c r="J53" s="19">
        <v>14.2</v>
      </c>
      <c r="K53" s="19">
        <v>0</v>
      </c>
      <c r="L53" s="19">
        <v>0</v>
      </c>
      <c r="M53" s="20">
        <v>0</v>
      </c>
      <c r="N53" s="23">
        <v>1.4000000000000004</v>
      </c>
      <c r="O53" s="23">
        <v>0</v>
      </c>
      <c r="P53" s="23">
        <v>0</v>
      </c>
      <c r="Q53" s="23">
        <v>0</v>
      </c>
    </row>
    <row r="54" spans="1:17" ht="15.75" x14ac:dyDescent="0.25">
      <c r="A54">
        <v>2</v>
      </c>
      <c r="B54" t="s">
        <v>154</v>
      </c>
      <c r="C54" t="s">
        <v>156</v>
      </c>
      <c r="D54" t="s">
        <v>70</v>
      </c>
      <c r="E54">
        <v>4</v>
      </c>
      <c r="F54" s="7">
        <v>57</v>
      </c>
      <c r="G54" s="7">
        <v>0</v>
      </c>
      <c r="H54" s="7">
        <v>0</v>
      </c>
      <c r="I54" s="7">
        <v>0</v>
      </c>
      <c r="J54" s="19">
        <v>16.600000000000001</v>
      </c>
      <c r="K54" s="19">
        <v>4.9000000000000004</v>
      </c>
      <c r="L54" s="19">
        <v>0</v>
      </c>
      <c r="M54" s="20">
        <v>0</v>
      </c>
      <c r="N54" s="23">
        <v>1.5</v>
      </c>
      <c r="O54" s="23">
        <v>38.1</v>
      </c>
      <c r="P54" s="23">
        <v>0</v>
      </c>
      <c r="Q54" s="23">
        <v>0</v>
      </c>
    </row>
    <row r="55" spans="1:17" ht="15.75" x14ac:dyDescent="0.25">
      <c r="A55">
        <v>2</v>
      </c>
      <c r="B55" t="s">
        <v>154</v>
      </c>
      <c r="C55" t="s">
        <v>156</v>
      </c>
      <c r="D55" t="s">
        <v>71</v>
      </c>
      <c r="E55">
        <v>5</v>
      </c>
      <c r="F55" s="7">
        <v>24.699999999999996</v>
      </c>
      <c r="G55" s="7">
        <v>0</v>
      </c>
      <c r="H55" s="7">
        <v>0</v>
      </c>
      <c r="I55" s="7">
        <v>0</v>
      </c>
      <c r="J55" s="19">
        <v>14.8</v>
      </c>
      <c r="K55" s="19">
        <v>103.2</v>
      </c>
      <c r="L55" s="19">
        <v>0</v>
      </c>
      <c r="M55" s="20">
        <v>0</v>
      </c>
      <c r="N55" s="23">
        <v>11.700000000000001</v>
      </c>
      <c r="O55" s="23">
        <v>0</v>
      </c>
      <c r="P55" s="23">
        <v>0</v>
      </c>
      <c r="Q55" s="23">
        <v>0</v>
      </c>
    </row>
    <row r="56" spans="1:17" ht="15.75" x14ac:dyDescent="0.25">
      <c r="A56">
        <v>2</v>
      </c>
      <c r="B56" t="s">
        <v>155</v>
      </c>
      <c r="C56" t="s">
        <v>158</v>
      </c>
      <c r="D56" t="s">
        <v>72</v>
      </c>
      <c r="E56">
        <v>1</v>
      </c>
      <c r="F56" s="7">
        <v>130.20000000000002</v>
      </c>
      <c r="G56" s="7">
        <v>0</v>
      </c>
      <c r="H56" s="7">
        <v>7.9</v>
      </c>
      <c r="I56" s="7">
        <v>0</v>
      </c>
      <c r="J56" s="19">
        <v>130.30000000000001</v>
      </c>
      <c r="K56" s="19">
        <v>4.5999999999999996</v>
      </c>
      <c r="L56" s="19">
        <v>0</v>
      </c>
      <c r="M56" s="20">
        <v>0</v>
      </c>
      <c r="N56" s="23">
        <v>127.9</v>
      </c>
      <c r="O56" s="23">
        <v>8.0000000000000018</v>
      </c>
      <c r="P56" s="23">
        <v>0</v>
      </c>
      <c r="Q56" s="23">
        <v>0</v>
      </c>
    </row>
    <row r="57" spans="1:17" ht="15.75" x14ac:dyDescent="0.25">
      <c r="A57">
        <v>2</v>
      </c>
      <c r="B57" t="s">
        <v>155</v>
      </c>
      <c r="C57" t="s">
        <v>158</v>
      </c>
      <c r="D57" t="s">
        <v>73</v>
      </c>
      <c r="E57">
        <v>2</v>
      </c>
      <c r="F57" s="7">
        <v>129.70000000000002</v>
      </c>
      <c r="G57" s="7">
        <v>11.900000000000002</v>
      </c>
      <c r="H57" s="7">
        <v>0</v>
      </c>
      <c r="I57" s="7">
        <v>0</v>
      </c>
      <c r="J57" s="19">
        <v>181.1</v>
      </c>
      <c r="K57" s="19">
        <v>0</v>
      </c>
      <c r="L57" s="19">
        <v>0</v>
      </c>
      <c r="M57" s="20">
        <v>0</v>
      </c>
      <c r="N57" s="23">
        <v>104.19999999999999</v>
      </c>
      <c r="O57" s="23">
        <v>0</v>
      </c>
      <c r="P57" s="23">
        <v>11.799999999999999</v>
      </c>
      <c r="Q57" s="23">
        <v>0</v>
      </c>
    </row>
    <row r="58" spans="1:17" ht="15.75" x14ac:dyDescent="0.25">
      <c r="A58">
        <v>2</v>
      </c>
      <c r="B58" t="s">
        <v>155</v>
      </c>
      <c r="C58" t="s">
        <v>158</v>
      </c>
      <c r="D58" t="s">
        <v>74</v>
      </c>
      <c r="E58">
        <v>3</v>
      </c>
      <c r="F58" s="7">
        <v>207.2</v>
      </c>
      <c r="G58" s="7">
        <v>0</v>
      </c>
      <c r="H58" s="7">
        <v>0</v>
      </c>
      <c r="I58" s="7">
        <v>0</v>
      </c>
      <c r="J58" s="19">
        <v>61.7</v>
      </c>
      <c r="K58" s="19">
        <v>1.7999999999999989</v>
      </c>
      <c r="L58" s="19">
        <v>0</v>
      </c>
      <c r="M58" s="20">
        <v>0</v>
      </c>
      <c r="N58" s="23">
        <v>95.3</v>
      </c>
      <c r="O58" s="23">
        <v>0</v>
      </c>
      <c r="P58" s="23">
        <v>15.299999999999999</v>
      </c>
      <c r="Q58" s="23">
        <v>0</v>
      </c>
    </row>
    <row r="59" spans="1:17" ht="15.75" x14ac:dyDescent="0.25">
      <c r="A59">
        <v>2</v>
      </c>
      <c r="B59" t="s">
        <v>155</v>
      </c>
      <c r="C59" t="s">
        <v>158</v>
      </c>
      <c r="D59" t="s">
        <v>75</v>
      </c>
      <c r="E59">
        <v>4</v>
      </c>
      <c r="F59" s="7">
        <v>133.5</v>
      </c>
      <c r="G59" s="7">
        <v>0.90000000000000036</v>
      </c>
      <c r="H59" s="7">
        <v>0</v>
      </c>
      <c r="I59" s="7">
        <v>0</v>
      </c>
      <c r="J59" s="19">
        <v>122.80000000000001</v>
      </c>
      <c r="K59" s="19">
        <v>0.40000000000000036</v>
      </c>
      <c r="L59" s="19">
        <v>0</v>
      </c>
      <c r="M59" s="20">
        <v>21.700000000000003</v>
      </c>
      <c r="N59" s="23">
        <v>83.3</v>
      </c>
      <c r="O59" s="23">
        <v>9.9</v>
      </c>
      <c r="P59" s="23">
        <v>6.5</v>
      </c>
      <c r="Q59" s="23">
        <v>14.9</v>
      </c>
    </row>
    <row r="60" spans="1:17" ht="15.75" x14ac:dyDescent="0.25">
      <c r="A60">
        <v>2</v>
      </c>
      <c r="B60" t="s">
        <v>155</v>
      </c>
      <c r="C60" t="s">
        <v>158</v>
      </c>
      <c r="D60" t="s">
        <v>76</v>
      </c>
      <c r="E60">
        <v>5</v>
      </c>
      <c r="F60" s="7">
        <v>82.6</v>
      </c>
      <c r="G60" s="7">
        <v>2.2000000000000011</v>
      </c>
      <c r="H60" s="7">
        <v>1</v>
      </c>
      <c r="I60" s="7">
        <v>3.6999999999999993</v>
      </c>
      <c r="J60" s="19">
        <v>80.400000000000006</v>
      </c>
      <c r="K60" s="19">
        <v>7</v>
      </c>
      <c r="L60" s="19">
        <v>0</v>
      </c>
      <c r="M60" s="20">
        <v>19.600000000000001</v>
      </c>
      <c r="N60" s="23">
        <v>113.89999999999999</v>
      </c>
      <c r="O60" s="23">
        <v>0</v>
      </c>
      <c r="P60" s="23">
        <v>0</v>
      </c>
      <c r="Q60" s="23">
        <v>7.5000000000000018</v>
      </c>
    </row>
    <row r="61" spans="1:17" ht="15.75" x14ac:dyDescent="0.25">
      <c r="A61">
        <v>2</v>
      </c>
      <c r="B61" t="s">
        <v>154</v>
      </c>
      <c r="C61" t="s">
        <v>158</v>
      </c>
      <c r="D61" t="s">
        <v>77</v>
      </c>
      <c r="E61">
        <v>1</v>
      </c>
      <c r="F61" s="7">
        <v>181.4</v>
      </c>
      <c r="G61" s="7">
        <v>3.2000000000000011</v>
      </c>
      <c r="H61" s="7">
        <v>3.9000000000000004</v>
      </c>
      <c r="I61" s="7">
        <v>8.8000000000000007</v>
      </c>
      <c r="J61" s="19">
        <v>19.700000000000003</v>
      </c>
      <c r="K61" s="19">
        <v>14.7</v>
      </c>
      <c r="L61" s="19">
        <v>0</v>
      </c>
      <c r="M61" s="20">
        <v>0</v>
      </c>
      <c r="N61" s="23">
        <v>17.600000000000001</v>
      </c>
      <c r="O61" s="23">
        <v>0</v>
      </c>
      <c r="P61" s="23">
        <v>0</v>
      </c>
      <c r="Q61" s="23">
        <v>0</v>
      </c>
    </row>
    <row r="62" spans="1:17" ht="15.75" x14ac:dyDescent="0.25">
      <c r="A62">
        <v>2</v>
      </c>
      <c r="B62" t="s">
        <v>154</v>
      </c>
      <c r="C62" t="s">
        <v>158</v>
      </c>
      <c r="D62" t="s">
        <v>78</v>
      </c>
      <c r="E62">
        <v>2</v>
      </c>
      <c r="F62" s="7">
        <v>103</v>
      </c>
      <c r="G62" s="7">
        <v>11.3</v>
      </c>
      <c r="H62" s="7">
        <v>0</v>
      </c>
      <c r="I62" s="7">
        <v>0</v>
      </c>
      <c r="J62" s="19">
        <v>92</v>
      </c>
      <c r="K62" s="19">
        <v>10.9</v>
      </c>
      <c r="L62" s="19">
        <v>0</v>
      </c>
      <c r="M62" s="20">
        <v>0</v>
      </c>
      <c r="N62" s="23">
        <v>11.9</v>
      </c>
      <c r="O62" s="23">
        <v>6.8000000000000007</v>
      </c>
      <c r="P62" s="23">
        <v>0</v>
      </c>
      <c r="Q62" s="23">
        <v>0</v>
      </c>
    </row>
    <row r="63" spans="1:17" ht="15.75" x14ac:dyDescent="0.25">
      <c r="A63">
        <v>2</v>
      </c>
      <c r="B63" t="s">
        <v>154</v>
      </c>
      <c r="C63" t="s">
        <v>158</v>
      </c>
      <c r="D63" t="s">
        <v>79</v>
      </c>
      <c r="E63">
        <v>3</v>
      </c>
      <c r="F63" s="7">
        <v>167.9</v>
      </c>
      <c r="G63" s="7">
        <v>0</v>
      </c>
      <c r="H63" s="7">
        <v>0.60000000000000153</v>
      </c>
      <c r="I63" s="7">
        <v>0</v>
      </c>
      <c r="J63" s="19">
        <v>75.3</v>
      </c>
      <c r="K63" s="19">
        <v>0</v>
      </c>
      <c r="L63" s="19">
        <v>0</v>
      </c>
      <c r="M63" s="20">
        <v>0</v>
      </c>
      <c r="N63" s="23">
        <v>51.500000000000007</v>
      </c>
      <c r="O63" s="23">
        <v>9.0000000000000018</v>
      </c>
      <c r="P63" s="23">
        <v>0</v>
      </c>
      <c r="Q63" s="23">
        <v>0</v>
      </c>
    </row>
    <row r="64" spans="1:17" ht="15.75" x14ac:dyDescent="0.25">
      <c r="A64">
        <v>2</v>
      </c>
      <c r="B64" t="s">
        <v>154</v>
      </c>
      <c r="C64" t="s">
        <v>158</v>
      </c>
      <c r="D64" t="s">
        <v>80</v>
      </c>
      <c r="E64">
        <v>4</v>
      </c>
      <c r="F64" s="7">
        <v>98.2</v>
      </c>
      <c r="G64" s="7">
        <v>0</v>
      </c>
      <c r="H64" s="7">
        <v>0</v>
      </c>
      <c r="I64" s="7">
        <v>0</v>
      </c>
      <c r="J64" s="19">
        <v>90.6</v>
      </c>
      <c r="K64" s="19">
        <v>18.899999999999999</v>
      </c>
      <c r="L64" s="19">
        <v>0</v>
      </c>
      <c r="M64" s="20">
        <v>0</v>
      </c>
      <c r="N64" s="23">
        <v>106.6</v>
      </c>
      <c r="O64" s="23">
        <v>0</v>
      </c>
      <c r="P64" s="23">
        <v>0</v>
      </c>
      <c r="Q64" s="23">
        <v>0</v>
      </c>
    </row>
    <row r="65" spans="1:17" ht="15.75" x14ac:dyDescent="0.25">
      <c r="A65">
        <v>2</v>
      </c>
      <c r="B65" t="s">
        <v>154</v>
      </c>
      <c r="C65" t="s">
        <v>158</v>
      </c>
      <c r="D65" t="s">
        <v>81</v>
      </c>
      <c r="E65">
        <v>5</v>
      </c>
      <c r="F65" s="7">
        <v>162.5</v>
      </c>
      <c r="G65" s="7">
        <v>0</v>
      </c>
      <c r="H65" s="7">
        <v>0</v>
      </c>
      <c r="I65" s="7">
        <v>0</v>
      </c>
      <c r="J65" s="19">
        <v>93.5</v>
      </c>
      <c r="K65" s="19">
        <v>1.0999999999999996</v>
      </c>
      <c r="L65" s="19">
        <v>0</v>
      </c>
      <c r="M65" s="20">
        <v>0</v>
      </c>
      <c r="N65" s="23">
        <v>74.3</v>
      </c>
      <c r="O65" s="23">
        <v>0</v>
      </c>
      <c r="P65" s="23">
        <v>17.899999999999999</v>
      </c>
      <c r="Q65" s="23">
        <v>0</v>
      </c>
    </row>
    <row r="66" spans="1:17" ht="15.75" x14ac:dyDescent="0.25">
      <c r="A66">
        <v>3</v>
      </c>
      <c r="B66" t="s">
        <v>155</v>
      </c>
      <c r="C66" t="s">
        <v>156</v>
      </c>
      <c r="D66" s="10" t="s">
        <v>82</v>
      </c>
      <c r="E66" s="10">
        <v>1</v>
      </c>
      <c r="F66" s="7">
        <v>173.5</v>
      </c>
      <c r="G66" s="7">
        <v>0</v>
      </c>
      <c r="H66" s="7">
        <v>95.6</v>
      </c>
      <c r="I66" s="7">
        <v>0</v>
      </c>
      <c r="J66" s="19">
        <v>53.9</v>
      </c>
      <c r="K66" s="19">
        <v>0</v>
      </c>
      <c r="L66" s="19">
        <v>1.6999999999999993</v>
      </c>
      <c r="M66" s="20">
        <v>0</v>
      </c>
      <c r="N66" s="23">
        <v>24.799999999999997</v>
      </c>
      <c r="O66" s="23">
        <v>0</v>
      </c>
      <c r="P66" s="23">
        <v>8.7000000000000011</v>
      </c>
      <c r="Q66" s="23">
        <v>0</v>
      </c>
    </row>
    <row r="67" spans="1:17" ht="15.75" x14ac:dyDescent="0.25">
      <c r="A67">
        <v>3</v>
      </c>
      <c r="B67" t="s">
        <v>155</v>
      </c>
      <c r="C67" t="s">
        <v>156</v>
      </c>
      <c r="D67" s="10" t="s">
        <v>83</v>
      </c>
      <c r="E67" s="10">
        <v>2</v>
      </c>
      <c r="F67" s="7">
        <v>128.4</v>
      </c>
      <c r="G67" s="7">
        <v>0</v>
      </c>
      <c r="H67" s="7">
        <v>0</v>
      </c>
      <c r="I67" s="7">
        <v>0</v>
      </c>
      <c r="J67" s="19">
        <v>83.6</v>
      </c>
      <c r="K67" s="19">
        <v>0</v>
      </c>
      <c r="L67" s="19">
        <v>0</v>
      </c>
      <c r="M67" s="20">
        <v>0</v>
      </c>
      <c r="N67" s="23">
        <v>27.199999999999996</v>
      </c>
      <c r="O67" s="23">
        <v>0</v>
      </c>
      <c r="P67" s="23">
        <v>0</v>
      </c>
      <c r="Q67" s="23">
        <v>0</v>
      </c>
    </row>
    <row r="68" spans="1:17" ht="15.75" x14ac:dyDescent="0.25">
      <c r="A68">
        <v>3</v>
      </c>
      <c r="B68" t="s">
        <v>155</v>
      </c>
      <c r="C68" t="s">
        <v>156</v>
      </c>
      <c r="D68" t="s">
        <v>84</v>
      </c>
      <c r="E68">
        <v>3</v>
      </c>
      <c r="F68" s="7">
        <v>110.3</v>
      </c>
      <c r="G68" s="7">
        <v>0</v>
      </c>
      <c r="H68" s="7">
        <v>0</v>
      </c>
      <c r="I68" s="7">
        <v>0</v>
      </c>
      <c r="J68" s="19">
        <v>104.3</v>
      </c>
      <c r="K68" s="19">
        <v>0</v>
      </c>
      <c r="L68" s="19">
        <v>0</v>
      </c>
      <c r="M68" s="20">
        <v>0</v>
      </c>
      <c r="N68" s="23">
        <v>24.199999999999996</v>
      </c>
      <c r="O68" s="23">
        <v>0</v>
      </c>
      <c r="P68" s="23">
        <v>2.9000000000000004</v>
      </c>
      <c r="Q68" s="23">
        <v>0</v>
      </c>
    </row>
    <row r="69" spans="1:17" ht="15.75" x14ac:dyDescent="0.25">
      <c r="A69">
        <v>3</v>
      </c>
      <c r="B69" t="s">
        <v>155</v>
      </c>
      <c r="C69" t="s">
        <v>156</v>
      </c>
      <c r="D69" t="s">
        <v>85</v>
      </c>
      <c r="E69">
        <v>4</v>
      </c>
      <c r="F69" s="7">
        <v>106.9</v>
      </c>
      <c r="G69" s="7">
        <v>0</v>
      </c>
      <c r="H69" s="7">
        <v>0</v>
      </c>
      <c r="I69" s="7">
        <v>0</v>
      </c>
      <c r="J69" s="19">
        <v>94.6</v>
      </c>
      <c r="K69" s="19">
        <v>0</v>
      </c>
      <c r="L69" s="19">
        <v>0</v>
      </c>
      <c r="M69" s="20">
        <v>0</v>
      </c>
      <c r="N69" s="23">
        <v>37.1</v>
      </c>
      <c r="O69" s="23">
        <v>0</v>
      </c>
      <c r="P69" s="23">
        <v>6.4</v>
      </c>
      <c r="Q69" s="23">
        <v>0</v>
      </c>
    </row>
    <row r="70" spans="1:17" ht="15.75" x14ac:dyDescent="0.25">
      <c r="A70">
        <v>3</v>
      </c>
      <c r="B70" t="s">
        <v>155</v>
      </c>
      <c r="C70" t="s">
        <v>156</v>
      </c>
      <c r="D70" t="s">
        <v>86</v>
      </c>
      <c r="E70">
        <v>5</v>
      </c>
      <c r="F70" s="7">
        <v>133.10000000000002</v>
      </c>
      <c r="G70" s="7">
        <v>0</v>
      </c>
      <c r="H70" s="7">
        <v>0</v>
      </c>
      <c r="I70" s="7">
        <v>0</v>
      </c>
      <c r="J70" s="19">
        <v>117.29999999999998</v>
      </c>
      <c r="K70" s="19">
        <v>0</v>
      </c>
      <c r="L70" s="19">
        <v>25.300000000000004</v>
      </c>
      <c r="M70" s="20">
        <v>0</v>
      </c>
      <c r="N70" s="23">
        <v>48.7</v>
      </c>
      <c r="O70" s="23">
        <v>0</v>
      </c>
      <c r="P70" s="23">
        <v>0</v>
      </c>
      <c r="Q70" s="23">
        <v>0</v>
      </c>
    </row>
    <row r="71" spans="1:17" s="10" customFormat="1" ht="15.75" x14ac:dyDescent="0.25">
      <c r="A71" s="10">
        <v>3</v>
      </c>
      <c r="B71" s="10" t="s">
        <v>160</v>
      </c>
      <c r="C71" s="10" t="s">
        <v>156</v>
      </c>
      <c r="D71" t="s">
        <v>87</v>
      </c>
      <c r="E71">
        <v>6</v>
      </c>
      <c r="F71" s="25">
        <v>74.199999999999989</v>
      </c>
      <c r="G71" s="25">
        <v>0</v>
      </c>
      <c r="H71" s="25">
        <v>1.5</v>
      </c>
      <c r="I71" s="25">
        <v>0</v>
      </c>
      <c r="J71" s="26">
        <v>76.400000000000006</v>
      </c>
      <c r="K71" s="26">
        <v>0</v>
      </c>
      <c r="L71" s="26">
        <v>6.2999999999999989</v>
      </c>
      <c r="M71" s="27">
        <v>0</v>
      </c>
      <c r="N71" s="10">
        <v>59.6</v>
      </c>
      <c r="O71" s="10">
        <v>0</v>
      </c>
      <c r="P71" s="10">
        <v>2.0999999999999996</v>
      </c>
      <c r="Q71" s="10">
        <v>0</v>
      </c>
    </row>
    <row r="72" spans="1:17" s="10" customFormat="1" ht="15.75" x14ac:dyDescent="0.25">
      <c r="A72" s="10">
        <v>3</v>
      </c>
      <c r="B72" s="10" t="s">
        <v>160</v>
      </c>
      <c r="C72" s="10" t="s">
        <v>156</v>
      </c>
      <c r="D72" t="s">
        <v>88</v>
      </c>
      <c r="E72">
        <v>7</v>
      </c>
      <c r="F72" s="25">
        <v>142.30000000000001</v>
      </c>
      <c r="G72" s="25">
        <v>0</v>
      </c>
      <c r="H72" s="25">
        <v>0</v>
      </c>
      <c r="I72" s="25">
        <v>0</v>
      </c>
      <c r="J72" s="26">
        <v>83.3</v>
      </c>
      <c r="K72" s="26">
        <v>1.6999999999999993</v>
      </c>
      <c r="L72" s="26">
        <v>0</v>
      </c>
      <c r="M72" s="27">
        <v>0</v>
      </c>
      <c r="N72" s="10">
        <v>43.5</v>
      </c>
      <c r="O72" s="10">
        <v>0</v>
      </c>
      <c r="P72" s="10">
        <v>0</v>
      </c>
      <c r="Q72" s="10">
        <v>0</v>
      </c>
    </row>
    <row r="73" spans="1:17" ht="15.75" x14ac:dyDescent="0.25">
      <c r="A73">
        <v>3</v>
      </c>
      <c r="B73" t="s">
        <v>154</v>
      </c>
      <c r="C73" t="s">
        <v>156</v>
      </c>
      <c r="D73" t="s">
        <v>89</v>
      </c>
      <c r="E73">
        <v>1</v>
      </c>
      <c r="F73" s="7">
        <v>116.3</v>
      </c>
      <c r="G73" s="7">
        <v>0</v>
      </c>
      <c r="H73" s="7">
        <v>43.7</v>
      </c>
      <c r="I73" s="7">
        <v>0</v>
      </c>
      <c r="J73" s="19">
        <v>48.1</v>
      </c>
      <c r="K73" s="19">
        <v>0</v>
      </c>
      <c r="L73" s="19">
        <v>4.1999999999999993</v>
      </c>
      <c r="M73" s="20">
        <v>0</v>
      </c>
      <c r="N73" s="23">
        <v>13.200000000000001</v>
      </c>
      <c r="O73" s="23">
        <v>0</v>
      </c>
      <c r="P73" s="23">
        <v>28.699999999999996</v>
      </c>
      <c r="Q73" s="23">
        <v>0</v>
      </c>
    </row>
    <row r="74" spans="1:17" ht="15.75" x14ac:dyDescent="0.25">
      <c r="A74">
        <v>3</v>
      </c>
      <c r="B74" t="s">
        <v>154</v>
      </c>
      <c r="C74" t="s">
        <v>156</v>
      </c>
      <c r="D74" t="s">
        <v>90</v>
      </c>
      <c r="E74">
        <v>2</v>
      </c>
      <c r="F74" s="7">
        <v>4.7</v>
      </c>
      <c r="G74" s="7">
        <v>29.7</v>
      </c>
      <c r="H74" s="7">
        <v>1.2999999999999998</v>
      </c>
      <c r="I74" s="7">
        <v>0</v>
      </c>
      <c r="J74" s="19">
        <v>14.6</v>
      </c>
      <c r="K74" s="19">
        <v>0</v>
      </c>
      <c r="L74" s="19">
        <v>0</v>
      </c>
      <c r="M74" s="20">
        <v>0</v>
      </c>
      <c r="N74" s="23">
        <v>89.699999999999989</v>
      </c>
      <c r="O74" s="23">
        <v>0</v>
      </c>
      <c r="P74" s="23">
        <v>3</v>
      </c>
      <c r="Q74" s="23">
        <v>0</v>
      </c>
    </row>
    <row r="75" spans="1:17" ht="15.75" x14ac:dyDescent="0.25">
      <c r="A75">
        <v>3</v>
      </c>
      <c r="B75" t="s">
        <v>154</v>
      </c>
      <c r="C75" t="s">
        <v>156</v>
      </c>
      <c r="D75" t="s">
        <v>91</v>
      </c>
      <c r="E75">
        <v>3</v>
      </c>
      <c r="F75" s="7">
        <v>25.3</v>
      </c>
      <c r="G75" s="7">
        <v>16.5</v>
      </c>
      <c r="H75" s="7">
        <v>0</v>
      </c>
      <c r="I75" s="7">
        <v>0</v>
      </c>
      <c r="J75" s="19">
        <v>2.9999999999999982</v>
      </c>
      <c r="K75" s="19">
        <v>0</v>
      </c>
      <c r="L75" s="19">
        <v>0</v>
      </c>
      <c r="M75" s="20">
        <v>0</v>
      </c>
      <c r="N75" s="23">
        <v>4.9000000000000004</v>
      </c>
      <c r="O75" s="23">
        <v>5.8000000000000007</v>
      </c>
      <c r="P75" s="23">
        <v>22.799999999999997</v>
      </c>
      <c r="Q75" s="23">
        <v>0</v>
      </c>
    </row>
    <row r="76" spans="1:17" ht="15.75" x14ac:dyDescent="0.25">
      <c r="A76">
        <v>3</v>
      </c>
      <c r="B76" t="s">
        <v>154</v>
      </c>
      <c r="C76" t="s">
        <v>156</v>
      </c>
      <c r="D76" t="s">
        <v>92</v>
      </c>
      <c r="E76">
        <v>4</v>
      </c>
      <c r="F76" s="7">
        <v>23.5</v>
      </c>
      <c r="G76" s="7">
        <v>0</v>
      </c>
      <c r="H76" s="7">
        <v>14.4</v>
      </c>
      <c r="I76" s="7">
        <v>0</v>
      </c>
      <c r="J76" s="19">
        <v>35</v>
      </c>
      <c r="K76" s="19">
        <v>0</v>
      </c>
      <c r="L76" s="19">
        <v>4.5999999999999996</v>
      </c>
      <c r="M76" s="20">
        <v>0</v>
      </c>
      <c r="N76" s="23">
        <v>4.5999999999999996</v>
      </c>
      <c r="O76" s="23">
        <v>0</v>
      </c>
      <c r="P76" s="23">
        <v>7.1</v>
      </c>
      <c r="Q76" s="23">
        <v>0</v>
      </c>
    </row>
    <row r="77" spans="1:17" ht="15.75" x14ac:dyDescent="0.25">
      <c r="A77">
        <v>3</v>
      </c>
      <c r="B77" t="s">
        <v>154</v>
      </c>
      <c r="C77" t="s">
        <v>156</v>
      </c>
      <c r="D77" t="s">
        <v>93</v>
      </c>
      <c r="E77">
        <v>5</v>
      </c>
      <c r="F77" s="7">
        <v>26.3</v>
      </c>
      <c r="G77" s="7">
        <v>20.5</v>
      </c>
      <c r="H77" s="7">
        <v>16.8</v>
      </c>
      <c r="I77" s="7">
        <v>0</v>
      </c>
      <c r="J77" s="19">
        <v>0</v>
      </c>
      <c r="K77" s="19">
        <v>30.6</v>
      </c>
      <c r="L77" s="19">
        <v>30.200000000000003</v>
      </c>
      <c r="M77" s="20">
        <v>6.9</v>
      </c>
      <c r="N77" s="23">
        <v>16.100000000000001</v>
      </c>
      <c r="O77" s="23">
        <v>0</v>
      </c>
      <c r="P77" s="23">
        <v>13.200000000000001</v>
      </c>
      <c r="Q77" s="23">
        <v>0</v>
      </c>
    </row>
    <row r="78" spans="1:17" ht="15.75" x14ac:dyDescent="0.25">
      <c r="A78">
        <v>3</v>
      </c>
      <c r="B78" t="s">
        <v>161</v>
      </c>
      <c r="C78" t="s">
        <v>156</v>
      </c>
      <c r="D78" t="s">
        <v>94</v>
      </c>
      <c r="E78">
        <v>1</v>
      </c>
      <c r="F78" s="7">
        <v>100.4</v>
      </c>
      <c r="G78" s="7">
        <v>0</v>
      </c>
      <c r="H78" s="7">
        <v>15</v>
      </c>
      <c r="I78" s="7">
        <v>0</v>
      </c>
      <c r="J78" s="19">
        <v>20.100000000000001</v>
      </c>
      <c r="K78" s="19">
        <v>12.499999999999998</v>
      </c>
      <c r="L78" s="19">
        <v>0</v>
      </c>
      <c r="M78" s="20">
        <v>0</v>
      </c>
      <c r="N78" s="23">
        <v>11.799999999999999</v>
      </c>
      <c r="O78" s="23">
        <v>0</v>
      </c>
      <c r="P78" s="23">
        <v>12.299999999999999</v>
      </c>
      <c r="Q78" s="23">
        <v>0</v>
      </c>
    </row>
    <row r="79" spans="1:17" ht="15.75" x14ac:dyDescent="0.25">
      <c r="A79">
        <v>3</v>
      </c>
      <c r="B79" t="s">
        <v>161</v>
      </c>
      <c r="C79" t="s">
        <v>156</v>
      </c>
      <c r="D79" t="s">
        <v>95</v>
      </c>
      <c r="E79">
        <v>2</v>
      </c>
      <c r="F79" s="7">
        <v>22.7</v>
      </c>
      <c r="G79" s="7">
        <v>0</v>
      </c>
      <c r="H79" s="7">
        <v>27.1</v>
      </c>
      <c r="I79" s="7">
        <v>0</v>
      </c>
      <c r="J79" s="19">
        <v>92.9</v>
      </c>
      <c r="K79" s="19">
        <v>0</v>
      </c>
      <c r="L79" s="19">
        <v>0</v>
      </c>
      <c r="M79" s="20">
        <v>0</v>
      </c>
      <c r="N79" s="23">
        <v>13.799999999999999</v>
      </c>
      <c r="O79" s="23">
        <v>0</v>
      </c>
      <c r="P79" s="23">
        <v>0</v>
      </c>
      <c r="Q79" s="23">
        <v>0</v>
      </c>
    </row>
    <row r="80" spans="1:17" ht="15.75" x14ac:dyDescent="0.25">
      <c r="A80">
        <v>3</v>
      </c>
      <c r="B80" t="s">
        <v>161</v>
      </c>
      <c r="C80" t="s">
        <v>156</v>
      </c>
      <c r="D80" t="s">
        <v>96</v>
      </c>
      <c r="E80">
        <v>3</v>
      </c>
      <c r="F80" s="7">
        <v>30.8</v>
      </c>
      <c r="G80" s="7">
        <v>0</v>
      </c>
      <c r="H80" s="7">
        <v>18.2</v>
      </c>
      <c r="I80" s="7">
        <v>2.4000000000000004</v>
      </c>
      <c r="J80" s="19">
        <v>11.9</v>
      </c>
      <c r="K80" s="19">
        <v>0</v>
      </c>
      <c r="L80" s="19">
        <v>4.4000000000000004</v>
      </c>
      <c r="M80" s="20">
        <v>0</v>
      </c>
      <c r="N80" s="23">
        <v>43.1</v>
      </c>
      <c r="O80" s="23">
        <v>0</v>
      </c>
      <c r="P80" s="23">
        <v>0</v>
      </c>
      <c r="Q80" s="23">
        <v>0</v>
      </c>
    </row>
    <row r="81" spans="1:17" ht="15.75" x14ac:dyDescent="0.25">
      <c r="A81">
        <v>3</v>
      </c>
      <c r="B81" t="s">
        <v>161</v>
      </c>
      <c r="C81" t="s">
        <v>156</v>
      </c>
      <c r="D81" t="s">
        <v>97</v>
      </c>
      <c r="E81">
        <v>4</v>
      </c>
      <c r="F81" s="7">
        <v>78.099999999999994</v>
      </c>
      <c r="G81" s="7">
        <v>37</v>
      </c>
      <c r="H81" s="7">
        <v>16.600000000000001</v>
      </c>
      <c r="I81" s="7">
        <v>0</v>
      </c>
      <c r="J81" s="19">
        <v>17.299999999999997</v>
      </c>
      <c r="K81" s="19">
        <v>17.200000000000003</v>
      </c>
      <c r="L81" s="19">
        <v>0</v>
      </c>
      <c r="M81" s="20">
        <v>0</v>
      </c>
      <c r="N81" s="23">
        <v>5.8000000000000007</v>
      </c>
      <c r="O81" s="23">
        <v>0</v>
      </c>
      <c r="P81" s="23">
        <v>0</v>
      </c>
      <c r="Q81" s="23">
        <v>0</v>
      </c>
    </row>
    <row r="82" spans="1:17" ht="15.75" x14ac:dyDescent="0.25">
      <c r="A82">
        <v>3</v>
      </c>
      <c r="B82" t="s">
        <v>161</v>
      </c>
      <c r="C82" t="s">
        <v>156</v>
      </c>
      <c r="D82" t="s">
        <v>98</v>
      </c>
      <c r="E82">
        <v>5</v>
      </c>
      <c r="F82" s="7">
        <v>100.5</v>
      </c>
      <c r="G82" s="7">
        <v>6.2</v>
      </c>
      <c r="H82" s="6">
        <v>0.01</v>
      </c>
      <c r="I82" s="7">
        <v>0</v>
      </c>
      <c r="J82" s="19">
        <v>17.399999999999999</v>
      </c>
      <c r="K82" s="19">
        <v>28.800000000000004</v>
      </c>
      <c r="L82" s="19">
        <v>0</v>
      </c>
      <c r="M82" s="20">
        <v>0</v>
      </c>
      <c r="N82" s="23">
        <v>6.3000000000000007</v>
      </c>
      <c r="O82" s="23">
        <v>0</v>
      </c>
      <c r="P82" s="23">
        <v>17.799999999999997</v>
      </c>
      <c r="Q82" s="23">
        <v>0</v>
      </c>
    </row>
    <row r="83" spans="1:17" ht="15.75" x14ac:dyDescent="0.25">
      <c r="A83">
        <v>3</v>
      </c>
      <c r="B83" t="s">
        <v>157</v>
      </c>
      <c r="C83" t="s">
        <v>156</v>
      </c>
      <c r="D83" t="s">
        <v>99</v>
      </c>
      <c r="E83">
        <v>1</v>
      </c>
      <c r="F83" s="7">
        <v>144.6</v>
      </c>
      <c r="G83" s="7">
        <v>7.7</v>
      </c>
      <c r="H83" s="7">
        <v>8.4</v>
      </c>
      <c r="I83" s="7">
        <v>0</v>
      </c>
      <c r="J83" s="19">
        <v>69.899999999999991</v>
      </c>
      <c r="K83" s="19">
        <v>0</v>
      </c>
      <c r="L83" s="19">
        <v>3.2999999999999989</v>
      </c>
      <c r="M83" s="20">
        <v>0</v>
      </c>
      <c r="N83" s="23">
        <v>37.200000000000003</v>
      </c>
      <c r="O83" s="23">
        <v>4.2000000000000011</v>
      </c>
      <c r="P83" s="23">
        <v>0</v>
      </c>
      <c r="Q83" s="23">
        <v>0</v>
      </c>
    </row>
    <row r="84" spans="1:17" ht="15.75" x14ac:dyDescent="0.25">
      <c r="A84">
        <v>3</v>
      </c>
      <c r="B84" t="s">
        <v>157</v>
      </c>
      <c r="C84" t="s">
        <v>156</v>
      </c>
      <c r="D84" t="s">
        <v>100</v>
      </c>
      <c r="E84">
        <v>2</v>
      </c>
      <c r="F84" s="7">
        <v>142.9</v>
      </c>
      <c r="G84" s="7">
        <v>13.7</v>
      </c>
      <c r="H84" s="7">
        <v>33.9</v>
      </c>
      <c r="I84" s="7">
        <v>0</v>
      </c>
      <c r="J84" s="19">
        <v>64</v>
      </c>
      <c r="K84" s="19">
        <v>0</v>
      </c>
      <c r="L84" s="19">
        <v>13.4</v>
      </c>
      <c r="M84" s="20">
        <v>0</v>
      </c>
      <c r="N84" s="23">
        <v>57.4</v>
      </c>
      <c r="O84" s="23">
        <v>0</v>
      </c>
      <c r="P84" s="23">
        <v>4.4000000000000004</v>
      </c>
      <c r="Q84" s="23">
        <v>0</v>
      </c>
    </row>
    <row r="85" spans="1:17" ht="15.75" x14ac:dyDescent="0.25">
      <c r="A85">
        <v>3</v>
      </c>
      <c r="B85" t="s">
        <v>157</v>
      </c>
      <c r="C85" t="s">
        <v>156</v>
      </c>
      <c r="D85" t="s">
        <v>101</v>
      </c>
      <c r="E85">
        <v>3</v>
      </c>
      <c r="F85" s="7">
        <v>190.1</v>
      </c>
      <c r="G85" s="6" t="s">
        <v>102</v>
      </c>
      <c r="H85" s="7">
        <v>18.100000000000001</v>
      </c>
      <c r="I85" s="7">
        <v>0</v>
      </c>
      <c r="J85" s="19">
        <v>88.699999999999989</v>
      </c>
      <c r="K85" s="19">
        <v>0</v>
      </c>
      <c r="L85" s="19">
        <v>7.5</v>
      </c>
      <c r="M85" s="20">
        <v>0</v>
      </c>
      <c r="N85" s="23">
        <v>88.8</v>
      </c>
      <c r="O85" s="23">
        <v>0</v>
      </c>
      <c r="P85" s="23">
        <v>0</v>
      </c>
      <c r="Q85" s="23">
        <v>0</v>
      </c>
    </row>
    <row r="86" spans="1:17" ht="15.75" x14ac:dyDescent="0.25">
      <c r="A86">
        <v>3</v>
      </c>
      <c r="B86" t="s">
        <v>157</v>
      </c>
      <c r="C86" t="s">
        <v>156</v>
      </c>
      <c r="D86" t="s">
        <v>103</v>
      </c>
      <c r="E86">
        <v>4</v>
      </c>
      <c r="F86" s="7">
        <v>96.6</v>
      </c>
      <c r="G86" s="7">
        <v>17.2</v>
      </c>
      <c r="H86" s="7">
        <v>20.2</v>
      </c>
      <c r="I86" s="7">
        <v>0</v>
      </c>
      <c r="J86" s="19">
        <v>61.9</v>
      </c>
      <c r="K86" s="19">
        <v>17.700000000000003</v>
      </c>
      <c r="L86" s="19">
        <v>0</v>
      </c>
      <c r="M86" s="20">
        <v>0</v>
      </c>
      <c r="N86" s="23">
        <v>219.2</v>
      </c>
      <c r="O86" s="23">
        <v>0</v>
      </c>
      <c r="P86" s="23">
        <v>11.799999999999999</v>
      </c>
      <c r="Q86" s="23">
        <v>0</v>
      </c>
    </row>
    <row r="87" spans="1:17" ht="15.75" x14ac:dyDescent="0.25">
      <c r="A87">
        <v>3</v>
      </c>
      <c r="B87" t="s">
        <v>157</v>
      </c>
      <c r="C87" t="s">
        <v>156</v>
      </c>
      <c r="D87" t="s">
        <v>104</v>
      </c>
      <c r="E87">
        <v>5</v>
      </c>
      <c r="F87" s="7">
        <v>191.4</v>
      </c>
      <c r="G87" s="7">
        <v>7.6</v>
      </c>
      <c r="H87" s="7">
        <v>41.6</v>
      </c>
      <c r="I87" s="7">
        <v>0</v>
      </c>
      <c r="J87" s="19">
        <v>108.30000000000001</v>
      </c>
      <c r="K87" s="19">
        <v>0</v>
      </c>
      <c r="L87" s="19">
        <v>22</v>
      </c>
      <c r="M87" s="20">
        <v>0</v>
      </c>
      <c r="N87" s="23">
        <v>98.3</v>
      </c>
      <c r="O87" s="23">
        <v>0</v>
      </c>
      <c r="P87" s="23">
        <v>3.5</v>
      </c>
      <c r="Q87" s="23">
        <v>0</v>
      </c>
    </row>
    <row r="88" spans="1:17" ht="15.75" x14ac:dyDescent="0.25">
      <c r="A88">
        <v>3</v>
      </c>
      <c r="B88" t="s">
        <v>155</v>
      </c>
      <c r="C88" t="s">
        <v>158</v>
      </c>
      <c r="D88" t="s">
        <v>105</v>
      </c>
      <c r="E88">
        <v>1</v>
      </c>
      <c r="F88" s="7">
        <v>181</v>
      </c>
      <c r="G88" s="7">
        <v>2.3999999999999986</v>
      </c>
      <c r="H88" s="7">
        <v>0</v>
      </c>
      <c r="I88" s="7">
        <v>0</v>
      </c>
      <c r="J88" s="19">
        <v>20.700000000000003</v>
      </c>
      <c r="K88" s="19">
        <v>24.800000000000004</v>
      </c>
      <c r="L88" s="19">
        <v>0</v>
      </c>
      <c r="M88" s="20">
        <v>0</v>
      </c>
      <c r="N88" s="23">
        <v>55.199999999999996</v>
      </c>
      <c r="O88" s="23">
        <v>19.200000000000003</v>
      </c>
      <c r="P88" s="23">
        <v>0</v>
      </c>
      <c r="Q88" s="23">
        <v>20.799999999999997</v>
      </c>
    </row>
    <row r="89" spans="1:17" ht="15.75" x14ac:dyDescent="0.25">
      <c r="A89">
        <v>3</v>
      </c>
      <c r="B89" t="s">
        <v>155</v>
      </c>
      <c r="C89" t="s">
        <v>158</v>
      </c>
      <c r="D89" t="s">
        <v>106</v>
      </c>
      <c r="E89">
        <v>2</v>
      </c>
      <c r="F89" s="7">
        <v>83.3</v>
      </c>
      <c r="G89" s="7">
        <v>0</v>
      </c>
      <c r="H89" s="7">
        <v>0</v>
      </c>
      <c r="I89" s="7">
        <v>2.5</v>
      </c>
      <c r="J89" s="19">
        <v>97.6</v>
      </c>
      <c r="K89" s="19">
        <v>1.5</v>
      </c>
      <c r="L89" s="19">
        <v>0</v>
      </c>
      <c r="M89" s="20">
        <v>0</v>
      </c>
      <c r="N89" s="23">
        <v>20.700000000000003</v>
      </c>
      <c r="O89" s="23">
        <v>24</v>
      </c>
      <c r="P89" s="23">
        <v>0</v>
      </c>
      <c r="Q89" s="23">
        <v>0</v>
      </c>
    </row>
    <row r="90" spans="1:17" ht="15.75" x14ac:dyDescent="0.25">
      <c r="A90">
        <v>3</v>
      </c>
      <c r="B90" t="s">
        <v>155</v>
      </c>
      <c r="C90" t="s">
        <v>158</v>
      </c>
      <c r="D90" t="s">
        <v>107</v>
      </c>
      <c r="E90">
        <v>3</v>
      </c>
      <c r="F90" s="7">
        <v>225.3</v>
      </c>
      <c r="G90" s="7">
        <v>0</v>
      </c>
      <c r="H90" s="7">
        <v>10.7</v>
      </c>
      <c r="I90" s="7">
        <v>14.4</v>
      </c>
      <c r="J90" s="19">
        <v>31.9</v>
      </c>
      <c r="K90" s="19">
        <v>0</v>
      </c>
      <c r="L90" s="19">
        <v>0</v>
      </c>
      <c r="M90" s="20">
        <v>11.3</v>
      </c>
      <c r="N90" s="23">
        <v>110.8</v>
      </c>
      <c r="O90" s="23">
        <v>8.7999999999999989</v>
      </c>
      <c r="P90" s="23">
        <v>0</v>
      </c>
      <c r="Q90" s="23">
        <v>0</v>
      </c>
    </row>
    <row r="91" spans="1:17" ht="15.75" x14ac:dyDescent="0.25">
      <c r="A91">
        <v>3</v>
      </c>
      <c r="B91" t="s">
        <v>155</v>
      </c>
      <c r="C91" t="s">
        <v>158</v>
      </c>
      <c r="D91" t="s">
        <v>108</v>
      </c>
      <c r="E91">
        <v>4</v>
      </c>
      <c r="F91" s="7">
        <v>152.69999999999999</v>
      </c>
      <c r="G91" s="7">
        <v>53.6</v>
      </c>
      <c r="H91" s="7">
        <v>0</v>
      </c>
      <c r="I91" s="7">
        <v>0</v>
      </c>
      <c r="J91" s="19">
        <v>51.1</v>
      </c>
      <c r="K91" s="19">
        <v>40.1</v>
      </c>
      <c r="L91" s="19">
        <v>0</v>
      </c>
      <c r="M91" s="20">
        <v>0</v>
      </c>
      <c r="N91" s="23">
        <v>106.60000000000001</v>
      </c>
      <c r="O91" s="23">
        <v>5.7000000000000011</v>
      </c>
      <c r="P91" s="23">
        <v>0</v>
      </c>
      <c r="Q91" s="23">
        <v>0</v>
      </c>
    </row>
    <row r="92" spans="1:17" ht="15.75" x14ac:dyDescent="0.25">
      <c r="A92">
        <v>3</v>
      </c>
      <c r="B92" t="s">
        <v>155</v>
      </c>
      <c r="C92" t="s">
        <v>158</v>
      </c>
      <c r="D92" t="s">
        <v>109</v>
      </c>
      <c r="E92">
        <v>5</v>
      </c>
      <c r="F92" s="7">
        <v>113</v>
      </c>
      <c r="G92" s="7">
        <v>0</v>
      </c>
      <c r="H92" s="7">
        <v>0</v>
      </c>
      <c r="I92" s="7">
        <v>0</v>
      </c>
      <c r="J92" s="19">
        <v>78</v>
      </c>
      <c r="K92" s="19">
        <v>0</v>
      </c>
      <c r="L92" s="19">
        <v>0</v>
      </c>
      <c r="M92" s="20">
        <v>0</v>
      </c>
      <c r="N92" s="23">
        <v>65.7</v>
      </c>
      <c r="O92" s="23">
        <v>0</v>
      </c>
      <c r="P92" s="23">
        <v>0</v>
      </c>
      <c r="Q92" s="23">
        <v>2.8000000000000007</v>
      </c>
    </row>
    <row r="93" spans="1:17" ht="15.75" x14ac:dyDescent="0.25">
      <c r="A93">
        <v>3</v>
      </c>
      <c r="B93" t="s">
        <v>154</v>
      </c>
      <c r="C93" t="s">
        <v>158</v>
      </c>
      <c r="D93" t="s">
        <v>110</v>
      </c>
      <c r="E93">
        <v>1</v>
      </c>
      <c r="F93" s="7">
        <v>89.1</v>
      </c>
      <c r="G93" s="7">
        <v>0</v>
      </c>
      <c r="H93" s="7">
        <v>0</v>
      </c>
      <c r="I93" s="7">
        <v>0</v>
      </c>
      <c r="J93" s="19">
        <v>0</v>
      </c>
      <c r="K93" s="19">
        <v>0</v>
      </c>
      <c r="L93" s="19">
        <v>0</v>
      </c>
      <c r="M93" s="20">
        <v>0</v>
      </c>
      <c r="N93" s="23">
        <v>30</v>
      </c>
      <c r="O93" s="23">
        <v>7.6</v>
      </c>
      <c r="P93" s="23">
        <v>0</v>
      </c>
      <c r="Q93" s="23">
        <v>0</v>
      </c>
    </row>
    <row r="94" spans="1:17" ht="15.75" x14ac:dyDescent="0.25">
      <c r="A94">
        <v>3</v>
      </c>
      <c r="B94" t="s">
        <v>154</v>
      </c>
      <c r="C94" t="s">
        <v>158</v>
      </c>
      <c r="D94" t="s">
        <v>111</v>
      </c>
      <c r="E94">
        <v>2</v>
      </c>
      <c r="F94" s="7">
        <v>90.3</v>
      </c>
      <c r="G94" s="7">
        <v>0</v>
      </c>
      <c r="H94" s="7">
        <v>0</v>
      </c>
      <c r="I94" s="7">
        <v>0</v>
      </c>
      <c r="J94" s="19">
        <v>22.299999999999997</v>
      </c>
      <c r="K94" s="19">
        <v>0</v>
      </c>
      <c r="L94" s="19">
        <v>0</v>
      </c>
      <c r="M94" s="20">
        <v>0</v>
      </c>
      <c r="N94" s="23">
        <v>44.3</v>
      </c>
      <c r="O94" s="23">
        <v>0</v>
      </c>
      <c r="P94" s="23">
        <v>0</v>
      </c>
      <c r="Q94" s="23">
        <v>0</v>
      </c>
    </row>
    <row r="95" spans="1:17" ht="15.75" x14ac:dyDescent="0.25">
      <c r="A95">
        <v>3</v>
      </c>
      <c r="B95" t="s">
        <v>154</v>
      </c>
      <c r="C95" t="s">
        <v>158</v>
      </c>
      <c r="D95" t="s">
        <v>112</v>
      </c>
      <c r="E95">
        <v>3</v>
      </c>
      <c r="F95" s="7">
        <v>99.1</v>
      </c>
      <c r="G95" s="7">
        <v>0</v>
      </c>
      <c r="H95" s="7">
        <v>0</v>
      </c>
      <c r="I95" s="7">
        <v>0</v>
      </c>
      <c r="J95" s="19">
        <v>7.1</v>
      </c>
      <c r="K95" s="19">
        <v>0</v>
      </c>
      <c r="L95" s="19">
        <v>0</v>
      </c>
      <c r="M95" s="20">
        <v>0</v>
      </c>
      <c r="N95" s="23">
        <v>8.1</v>
      </c>
      <c r="O95" s="23">
        <v>0</v>
      </c>
      <c r="P95" s="23">
        <v>0</v>
      </c>
      <c r="Q95" s="23">
        <v>0</v>
      </c>
    </row>
    <row r="96" spans="1:17" ht="15.75" x14ac:dyDescent="0.25">
      <c r="A96">
        <v>3</v>
      </c>
      <c r="B96" t="s">
        <v>154</v>
      </c>
      <c r="C96" t="s">
        <v>158</v>
      </c>
      <c r="D96" s="10" t="s">
        <v>113</v>
      </c>
      <c r="E96" s="10">
        <v>4</v>
      </c>
      <c r="F96" s="7">
        <v>33.6</v>
      </c>
      <c r="G96" s="7">
        <v>0</v>
      </c>
      <c r="H96" s="7">
        <v>20.6</v>
      </c>
      <c r="I96" s="7">
        <v>0</v>
      </c>
      <c r="J96" s="19">
        <v>7.2999999999999989</v>
      </c>
      <c r="K96" s="19">
        <v>0</v>
      </c>
      <c r="L96" s="19">
        <v>0</v>
      </c>
      <c r="M96" s="20">
        <v>0</v>
      </c>
      <c r="N96" s="23">
        <v>17.299999999999997</v>
      </c>
      <c r="O96" s="23">
        <v>0</v>
      </c>
      <c r="P96" s="23">
        <v>0</v>
      </c>
      <c r="Q96" s="23">
        <v>0</v>
      </c>
    </row>
    <row r="97" spans="1:17" ht="15.75" x14ac:dyDescent="0.25">
      <c r="A97">
        <v>3</v>
      </c>
      <c r="B97" t="s">
        <v>154</v>
      </c>
      <c r="C97" t="s">
        <v>158</v>
      </c>
      <c r="D97" s="10" t="s">
        <v>114</v>
      </c>
      <c r="E97" s="10">
        <v>5</v>
      </c>
      <c r="F97" s="7">
        <v>69</v>
      </c>
      <c r="G97" s="7">
        <v>0</v>
      </c>
      <c r="H97" s="7">
        <v>0</v>
      </c>
      <c r="I97" s="7">
        <v>0</v>
      </c>
      <c r="J97" s="19">
        <v>16.100000000000001</v>
      </c>
      <c r="K97" s="19">
        <v>14.7</v>
      </c>
      <c r="L97" s="19">
        <v>6.5</v>
      </c>
      <c r="M97" s="20">
        <v>0</v>
      </c>
      <c r="N97" s="23">
        <v>17.200000000000003</v>
      </c>
      <c r="O97" s="23">
        <v>0</v>
      </c>
      <c r="P97" s="23">
        <v>3.0999999999999996</v>
      </c>
      <c r="Q97" s="23">
        <v>0</v>
      </c>
    </row>
    <row r="98" spans="1:17" ht="15.75" x14ac:dyDescent="0.25">
      <c r="A98">
        <v>3</v>
      </c>
      <c r="B98" t="s">
        <v>155</v>
      </c>
      <c r="C98" t="s">
        <v>159</v>
      </c>
      <c r="D98" t="s">
        <v>115</v>
      </c>
      <c r="E98">
        <v>1</v>
      </c>
      <c r="F98" s="7">
        <v>143.20000000000002</v>
      </c>
      <c r="G98" s="7">
        <v>41.4</v>
      </c>
      <c r="H98" s="7">
        <v>19.799999999999997</v>
      </c>
      <c r="I98" s="7">
        <v>0</v>
      </c>
      <c r="J98" s="19">
        <v>53.599999999999994</v>
      </c>
      <c r="K98" s="19">
        <v>0</v>
      </c>
      <c r="L98" s="19">
        <v>19.899999999999999</v>
      </c>
      <c r="M98" s="20">
        <v>0</v>
      </c>
      <c r="N98" s="23">
        <v>157.69999999999999</v>
      </c>
      <c r="O98" s="23">
        <v>0</v>
      </c>
      <c r="P98" s="23">
        <v>0</v>
      </c>
      <c r="Q98" s="23">
        <v>0</v>
      </c>
    </row>
    <row r="99" spans="1:17" ht="15.75" x14ac:dyDescent="0.25">
      <c r="A99">
        <v>3</v>
      </c>
      <c r="B99" t="s">
        <v>155</v>
      </c>
      <c r="C99" t="s">
        <v>159</v>
      </c>
      <c r="D99" t="s">
        <v>116</v>
      </c>
      <c r="E99">
        <v>2</v>
      </c>
      <c r="F99" s="7">
        <v>150.4</v>
      </c>
      <c r="G99" s="7">
        <v>39.699999999999996</v>
      </c>
      <c r="H99" s="7">
        <v>15.1</v>
      </c>
      <c r="I99" s="7">
        <v>0</v>
      </c>
      <c r="J99" s="19">
        <v>21.200000000000003</v>
      </c>
      <c r="K99" s="19">
        <v>7.9</v>
      </c>
      <c r="L99" s="19">
        <v>0</v>
      </c>
      <c r="M99" s="20">
        <v>0</v>
      </c>
      <c r="N99" s="23">
        <v>136.79999999999998</v>
      </c>
      <c r="O99" s="23">
        <v>2.7000000000000011</v>
      </c>
      <c r="P99" s="23">
        <v>0</v>
      </c>
      <c r="Q99" s="23">
        <v>0</v>
      </c>
    </row>
    <row r="100" spans="1:17" ht="15.75" x14ac:dyDescent="0.25">
      <c r="A100">
        <v>3</v>
      </c>
      <c r="B100" t="s">
        <v>155</v>
      </c>
      <c r="C100" t="s">
        <v>159</v>
      </c>
      <c r="D100" t="s">
        <v>117</v>
      </c>
      <c r="E100">
        <v>3</v>
      </c>
      <c r="F100" s="7">
        <v>158.5</v>
      </c>
      <c r="G100" s="7">
        <v>7.5</v>
      </c>
      <c r="H100" s="7">
        <v>20.5</v>
      </c>
      <c r="I100" s="7">
        <v>0</v>
      </c>
      <c r="J100" s="19">
        <v>58.2</v>
      </c>
      <c r="K100" s="19">
        <v>7.6</v>
      </c>
      <c r="L100" s="19">
        <v>2</v>
      </c>
      <c r="M100" s="20">
        <v>0</v>
      </c>
      <c r="N100" s="23">
        <v>84.899999999999991</v>
      </c>
      <c r="O100" s="23">
        <v>13.4</v>
      </c>
      <c r="P100" s="23">
        <v>6.3000000000000007</v>
      </c>
      <c r="Q100" s="23">
        <v>0</v>
      </c>
    </row>
    <row r="101" spans="1:17" ht="15.75" x14ac:dyDescent="0.25">
      <c r="A101">
        <v>3</v>
      </c>
      <c r="B101" t="s">
        <v>155</v>
      </c>
      <c r="C101" t="s">
        <v>159</v>
      </c>
      <c r="D101" t="s">
        <v>118</v>
      </c>
      <c r="E101">
        <v>4</v>
      </c>
      <c r="F101" s="7">
        <v>258.10000000000002</v>
      </c>
      <c r="G101" s="7">
        <v>0</v>
      </c>
      <c r="H101" s="7">
        <v>15.2</v>
      </c>
      <c r="I101" s="7">
        <v>0</v>
      </c>
      <c r="J101" s="19">
        <v>144.80000000000001</v>
      </c>
      <c r="K101" s="19">
        <v>0</v>
      </c>
      <c r="L101" s="19">
        <v>0</v>
      </c>
      <c r="M101" s="20">
        <v>0</v>
      </c>
      <c r="N101" s="23">
        <v>93.6</v>
      </c>
      <c r="O101" s="23">
        <v>0</v>
      </c>
      <c r="P101" s="23">
        <v>0</v>
      </c>
      <c r="Q101" s="23">
        <v>2.2000000000000011</v>
      </c>
    </row>
    <row r="102" spans="1:17" ht="15.75" x14ac:dyDescent="0.25">
      <c r="A102">
        <v>3</v>
      </c>
      <c r="B102" t="s">
        <v>155</v>
      </c>
      <c r="C102" t="s">
        <v>159</v>
      </c>
      <c r="D102" t="s">
        <v>119</v>
      </c>
      <c r="E102">
        <v>5</v>
      </c>
      <c r="F102" s="7">
        <v>198.8</v>
      </c>
      <c r="G102" s="7">
        <v>0</v>
      </c>
      <c r="H102" s="7">
        <v>1.5</v>
      </c>
      <c r="I102" s="7">
        <v>10.8</v>
      </c>
      <c r="J102" s="19">
        <v>103.7</v>
      </c>
      <c r="K102" s="19">
        <v>0</v>
      </c>
      <c r="L102" s="19">
        <v>0</v>
      </c>
      <c r="M102" s="20">
        <v>15.2</v>
      </c>
      <c r="N102" s="23">
        <v>123.50000000000001</v>
      </c>
      <c r="O102" s="23">
        <v>0</v>
      </c>
      <c r="P102" s="23">
        <v>0</v>
      </c>
      <c r="Q102" s="23">
        <v>24.699999999999996</v>
      </c>
    </row>
    <row r="103" spans="1:17" ht="15.75" x14ac:dyDescent="0.25">
      <c r="A103">
        <v>3</v>
      </c>
      <c r="B103" t="s">
        <v>154</v>
      </c>
      <c r="C103" t="s">
        <v>159</v>
      </c>
      <c r="D103" t="s">
        <v>120</v>
      </c>
      <c r="E103">
        <v>1</v>
      </c>
      <c r="F103" s="7">
        <v>69</v>
      </c>
      <c r="G103" s="7">
        <v>1.9000000000000004</v>
      </c>
      <c r="H103" s="7">
        <v>26.3</v>
      </c>
      <c r="I103" s="7">
        <v>21.4</v>
      </c>
      <c r="J103" s="19">
        <v>70.400000000000006</v>
      </c>
      <c r="K103" s="19">
        <v>0</v>
      </c>
      <c r="L103" s="19">
        <v>19.899999999999999</v>
      </c>
      <c r="M103" s="20">
        <v>0</v>
      </c>
      <c r="N103" s="23">
        <v>76.400000000000006</v>
      </c>
      <c r="O103" s="23">
        <v>0</v>
      </c>
      <c r="P103" s="23">
        <v>73.399999999999991</v>
      </c>
      <c r="Q103" s="23">
        <v>0</v>
      </c>
    </row>
    <row r="104" spans="1:17" ht="15.75" x14ac:dyDescent="0.25">
      <c r="A104">
        <v>3</v>
      </c>
      <c r="B104" t="s">
        <v>154</v>
      </c>
      <c r="C104" t="s">
        <v>159</v>
      </c>
      <c r="D104" t="s">
        <v>121</v>
      </c>
      <c r="E104">
        <v>2</v>
      </c>
      <c r="F104" s="7">
        <v>262.10000000000002</v>
      </c>
      <c r="G104" s="7">
        <v>0</v>
      </c>
      <c r="H104" s="7">
        <v>12.000000000000002</v>
      </c>
      <c r="I104" s="7">
        <v>28.9</v>
      </c>
      <c r="J104" s="19">
        <v>25.9</v>
      </c>
      <c r="K104" s="19">
        <v>0</v>
      </c>
      <c r="L104" s="19">
        <v>16.200000000000003</v>
      </c>
      <c r="M104" s="20">
        <v>0</v>
      </c>
      <c r="N104" s="23">
        <v>50.6</v>
      </c>
      <c r="O104" s="23">
        <v>0</v>
      </c>
      <c r="P104" s="23">
        <v>21</v>
      </c>
      <c r="Q104" s="23">
        <v>0</v>
      </c>
    </row>
    <row r="105" spans="1:17" ht="15.75" x14ac:dyDescent="0.25">
      <c r="A105">
        <v>3</v>
      </c>
      <c r="B105" t="s">
        <v>154</v>
      </c>
      <c r="C105" t="s">
        <v>159</v>
      </c>
      <c r="D105" t="s">
        <v>122</v>
      </c>
      <c r="E105">
        <v>3</v>
      </c>
      <c r="F105" s="7">
        <v>60.099999999999994</v>
      </c>
      <c r="G105" s="7">
        <v>35.299999999999997</v>
      </c>
      <c r="H105" s="7">
        <v>20.799999999999997</v>
      </c>
      <c r="I105" s="7">
        <v>68.399999999999991</v>
      </c>
      <c r="J105" s="19">
        <v>34.9</v>
      </c>
      <c r="K105" s="19">
        <v>0</v>
      </c>
      <c r="L105" s="19">
        <v>33.4</v>
      </c>
      <c r="M105" s="20">
        <v>0</v>
      </c>
      <c r="N105" s="23">
        <v>46.4</v>
      </c>
      <c r="O105" s="23">
        <v>0</v>
      </c>
      <c r="P105" s="23">
        <v>33.9</v>
      </c>
      <c r="Q105" s="23">
        <v>0</v>
      </c>
    </row>
    <row r="106" spans="1:17" ht="15.75" x14ac:dyDescent="0.25">
      <c r="A106">
        <v>3</v>
      </c>
      <c r="B106" t="s">
        <v>154</v>
      </c>
      <c r="C106" t="s">
        <v>159</v>
      </c>
      <c r="D106" t="s">
        <v>123</v>
      </c>
      <c r="E106">
        <v>4</v>
      </c>
      <c r="F106" s="7">
        <v>109.1</v>
      </c>
      <c r="G106" s="7">
        <v>3.2000000000000011</v>
      </c>
      <c r="H106" s="7">
        <v>5.8000000000000007</v>
      </c>
      <c r="I106" s="7">
        <v>35.9</v>
      </c>
      <c r="J106" s="19">
        <v>78.8</v>
      </c>
      <c r="K106" s="19">
        <v>15.3</v>
      </c>
      <c r="L106" s="19">
        <v>0</v>
      </c>
      <c r="M106" s="20">
        <v>6.7999999999999989</v>
      </c>
      <c r="N106" s="23">
        <v>62.800000000000004</v>
      </c>
      <c r="O106" s="23">
        <v>0</v>
      </c>
      <c r="P106" s="23">
        <v>22.9</v>
      </c>
      <c r="Q106" s="23">
        <v>0</v>
      </c>
    </row>
    <row r="107" spans="1:17" ht="15.75" x14ac:dyDescent="0.25">
      <c r="A107">
        <v>3</v>
      </c>
      <c r="B107" t="s">
        <v>154</v>
      </c>
      <c r="C107" t="s">
        <v>159</v>
      </c>
      <c r="D107" t="s">
        <v>124</v>
      </c>
      <c r="E107">
        <v>5</v>
      </c>
      <c r="F107" s="7">
        <v>129.20000000000002</v>
      </c>
      <c r="G107" s="7">
        <v>13.000000000000002</v>
      </c>
      <c r="H107" s="7">
        <v>2.0999999999999996</v>
      </c>
      <c r="I107" s="7">
        <v>0</v>
      </c>
      <c r="J107" s="19">
        <v>25.200000000000003</v>
      </c>
      <c r="K107" s="19">
        <v>0</v>
      </c>
      <c r="L107" s="19">
        <v>14.7</v>
      </c>
      <c r="M107" s="20">
        <v>6.2999999999999989</v>
      </c>
      <c r="N107" s="23">
        <v>76.099999999999994</v>
      </c>
      <c r="O107" s="23">
        <v>0</v>
      </c>
      <c r="P107" s="23">
        <v>24.199999999999996</v>
      </c>
      <c r="Q107" s="23">
        <v>0</v>
      </c>
    </row>
    <row r="108" spans="1:17" ht="15.75" x14ac:dyDescent="0.25">
      <c r="A108">
        <v>2</v>
      </c>
      <c r="B108" t="s">
        <v>155</v>
      </c>
      <c r="C108" t="s">
        <v>159</v>
      </c>
      <c r="D108" t="s">
        <v>125</v>
      </c>
      <c r="E108">
        <v>1</v>
      </c>
      <c r="F108" s="7">
        <v>289.3</v>
      </c>
      <c r="G108" s="7">
        <v>0</v>
      </c>
      <c r="H108" s="7">
        <v>0</v>
      </c>
      <c r="I108" s="7">
        <v>0</v>
      </c>
      <c r="J108" s="19">
        <v>190</v>
      </c>
      <c r="K108" s="19">
        <v>0</v>
      </c>
      <c r="L108" s="19">
        <v>0</v>
      </c>
      <c r="M108" s="20">
        <v>0</v>
      </c>
      <c r="N108" s="23">
        <v>97.600000000000009</v>
      </c>
      <c r="O108" s="23">
        <v>44.800000000000004</v>
      </c>
      <c r="P108" s="23">
        <v>0</v>
      </c>
      <c r="Q108" s="23">
        <v>24.299999999999997</v>
      </c>
    </row>
    <row r="109" spans="1:17" ht="15.75" x14ac:dyDescent="0.25">
      <c r="A109">
        <v>2</v>
      </c>
      <c r="B109" t="s">
        <v>155</v>
      </c>
      <c r="C109" t="s">
        <v>159</v>
      </c>
      <c r="D109" t="s">
        <v>126</v>
      </c>
      <c r="E109">
        <v>2</v>
      </c>
      <c r="F109" s="7">
        <v>203.10000000000002</v>
      </c>
      <c r="G109" s="7">
        <v>0</v>
      </c>
      <c r="H109" s="7">
        <v>0</v>
      </c>
      <c r="I109" s="7">
        <v>0</v>
      </c>
      <c r="J109" s="19">
        <v>437.8</v>
      </c>
      <c r="K109" s="19">
        <v>0</v>
      </c>
      <c r="L109" s="19">
        <v>0</v>
      </c>
      <c r="M109" s="20">
        <v>0</v>
      </c>
      <c r="N109" s="23">
        <v>151.89999999999998</v>
      </c>
      <c r="O109" s="23">
        <v>18.5</v>
      </c>
      <c r="P109" s="23">
        <v>0</v>
      </c>
      <c r="Q109" s="23">
        <v>4.3000000000000007</v>
      </c>
    </row>
    <row r="110" spans="1:17" ht="15.75" x14ac:dyDescent="0.25">
      <c r="A110">
        <v>2</v>
      </c>
      <c r="B110" t="s">
        <v>155</v>
      </c>
      <c r="C110" t="s">
        <v>159</v>
      </c>
      <c r="D110" t="s">
        <v>127</v>
      </c>
      <c r="E110">
        <v>3</v>
      </c>
      <c r="F110" s="7">
        <v>217.8</v>
      </c>
      <c r="G110" s="7">
        <v>0</v>
      </c>
      <c r="H110" s="7">
        <v>1.3000000000000007</v>
      </c>
      <c r="I110" s="7">
        <v>0.59999999999999976</v>
      </c>
      <c r="J110" s="19">
        <v>151.5</v>
      </c>
      <c r="K110" s="19">
        <v>0</v>
      </c>
      <c r="L110" s="19">
        <v>0</v>
      </c>
      <c r="M110" s="20">
        <v>0</v>
      </c>
      <c r="N110" s="23">
        <v>98.5</v>
      </c>
      <c r="O110" s="23">
        <v>0</v>
      </c>
      <c r="P110" s="23">
        <v>3.2000000000000011</v>
      </c>
      <c r="Q110" s="23">
        <v>0</v>
      </c>
    </row>
    <row r="111" spans="1:17" ht="15.75" x14ac:dyDescent="0.25">
      <c r="A111">
        <v>2</v>
      </c>
      <c r="B111" t="s">
        <v>155</v>
      </c>
      <c r="C111" t="s">
        <v>159</v>
      </c>
      <c r="D111" t="s">
        <v>128</v>
      </c>
      <c r="E111">
        <v>4</v>
      </c>
      <c r="F111" s="7">
        <v>252.60000000000002</v>
      </c>
      <c r="G111" s="7">
        <v>0</v>
      </c>
      <c r="H111" s="7">
        <v>0</v>
      </c>
      <c r="I111" s="7">
        <v>0</v>
      </c>
      <c r="J111" s="19">
        <v>113.30000000000001</v>
      </c>
      <c r="K111" s="19">
        <v>0</v>
      </c>
      <c r="L111" s="19">
        <v>0</v>
      </c>
      <c r="M111" s="20">
        <v>0</v>
      </c>
      <c r="N111" s="23">
        <v>117.5</v>
      </c>
      <c r="O111" s="23">
        <v>0</v>
      </c>
      <c r="P111" s="23">
        <v>0</v>
      </c>
      <c r="Q111" s="23">
        <v>0</v>
      </c>
    </row>
    <row r="112" spans="1:17" ht="15.75" x14ac:dyDescent="0.25">
      <c r="A112">
        <v>2</v>
      </c>
      <c r="B112" t="s">
        <v>155</v>
      </c>
      <c r="C112" t="s">
        <v>159</v>
      </c>
      <c r="D112" t="s">
        <v>129</v>
      </c>
      <c r="E112">
        <v>5</v>
      </c>
      <c r="F112" s="7">
        <v>174.9</v>
      </c>
      <c r="G112" s="7">
        <v>0</v>
      </c>
      <c r="H112" s="7">
        <v>2.7000000000000011</v>
      </c>
      <c r="I112" s="7">
        <v>0</v>
      </c>
      <c r="J112" s="19">
        <v>217.2</v>
      </c>
      <c r="K112" s="19">
        <v>0</v>
      </c>
      <c r="L112" s="19">
        <v>0</v>
      </c>
      <c r="M112" s="20">
        <v>0</v>
      </c>
      <c r="N112" s="23">
        <v>65.199999999999989</v>
      </c>
      <c r="O112" s="23">
        <v>12.299999999999999</v>
      </c>
      <c r="P112" s="23">
        <v>0</v>
      </c>
      <c r="Q112" s="23">
        <v>0</v>
      </c>
    </row>
    <row r="113" spans="1:17" s="10" customFormat="1" ht="15.75" x14ac:dyDescent="0.25">
      <c r="A113" s="10">
        <v>2</v>
      </c>
      <c r="B113" s="10" t="s">
        <v>154</v>
      </c>
      <c r="C113" s="10" t="s">
        <v>159</v>
      </c>
      <c r="D113" t="s">
        <v>130</v>
      </c>
      <c r="E113">
        <v>1</v>
      </c>
      <c r="F113" s="7">
        <v>169.2</v>
      </c>
      <c r="G113" s="7">
        <v>3.7000000000000011</v>
      </c>
      <c r="H113" s="7">
        <v>1.8000000000000007</v>
      </c>
      <c r="I113" s="7">
        <v>9.9999999999999645E-2</v>
      </c>
      <c r="J113" s="28">
        <v>54.8</v>
      </c>
      <c r="K113" s="28">
        <v>0</v>
      </c>
      <c r="L113" s="28">
        <v>0</v>
      </c>
      <c r="M113" s="29">
        <v>0</v>
      </c>
      <c r="N113" s="23">
        <v>99.199999999999989</v>
      </c>
      <c r="O113" s="23">
        <v>0</v>
      </c>
      <c r="P113" s="23">
        <v>0</v>
      </c>
      <c r="Q113" s="23">
        <v>12.9</v>
      </c>
    </row>
    <row r="114" spans="1:17" s="10" customFormat="1" ht="15.75" x14ac:dyDescent="0.25">
      <c r="A114" s="10">
        <v>2</v>
      </c>
      <c r="B114" s="10" t="s">
        <v>154</v>
      </c>
      <c r="C114" s="10" t="s">
        <v>159</v>
      </c>
      <c r="D114" t="s">
        <v>131</v>
      </c>
      <c r="E114">
        <v>2</v>
      </c>
      <c r="F114" s="7">
        <v>242.7</v>
      </c>
      <c r="G114" s="7">
        <v>0</v>
      </c>
      <c r="H114" s="7">
        <v>0</v>
      </c>
      <c r="I114" s="7">
        <v>0</v>
      </c>
      <c r="J114" s="28">
        <v>37.4</v>
      </c>
      <c r="K114" s="28">
        <v>0</v>
      </c>
      <c r="L114" s="28">
        <v>0</v>
      </c>
      <c r="M114" s="29">
        <v>9.9999999999999982</v>
      </c>
      <c r="N114" s="23">
        <v>267.89999999999998</v>
      </c>
      <c r="O114" s="23">
        <v>0</v>
      </c>
      <c r="P114" s="23">
        <v>0</v>
      </c>
      <c r="Q114" s="23">
        <v>63.2</v>
      </c>
    </row>
    <row r="115" spans="1:17" s="10" customFormat="1" ht="15.75" x14ac:dyDescent="0.25">
      <c r="A115" s="10">
        <v>2</v>
      </c>
      <c r="B115" s="10" t="s">
        <v>154</v>
      </c>
      <c r="C115" s="10" t="s">
        <v>159</v>
      </c>
      <c r="D115" t="s">
        <v>132</v>
      </c>
      <c r="E115">
        <v>3</v>
      </c>
      <c r="F115" s="7">
        <v>298.8</v>
      </c>
      <c r="G115" s="7">
        <v>0</v>
      </c>
      <c r="H115" s="7">
        <v>0</v>
      </c>
      <c r="I115" s="7">
        <v>0</v>
      </c>
      <c r="J115" s="28">
        <v>23.4</v>
      </c>
      <c r="K115" s="28">
        <v>0</v>
      </c>
      <c r="L115" s="28">
        <v>0</v>
      </c>
      <c r="M115" s="29">
        <v>5.2999999999999989</v>
      </c>
      <c r="N115" s="23">
        <v>119.79999999999998</v>
      </c>
      <c r="O115" s="23">
        <v>0</v>
      </c>
      <c r="P115" s="23">
        <v>0</v>
      </c>
      <c r="Q115" s="23">
        <v>1.4000000000000004</v>
      </c>
    </row>
    <row r="116" spans="1:17" s="10" customFormat="1" ht="15.75" x14ac:dyDescent="0.25">
      <c r="A116" s="10">
        <v>2</v>
      </c>
      <c r="B116" s="10" t="s">
        <v>154</v>
      </c>
      <c r="C116" s="10" t="s">
        <v>159</v>
      </c>
      <c r="D116" t="s">
        <v>133</v>
      </c>
      <c r="E116">
        <v>4</v>
      </c>
      <c r="F116" s="7">
        <v>232.10000000000002</v>
      </c>
      <c r="G116" s="7">
        <v>0</v>
      </c>
      <c r="H116" s="7">
        <v>0</v>
      </c>
      <c r="I116" s="7">
        <v>9.7000000000000011</v>
      </c>
      <c r="J116" s="28">
        <v>47.1</v>
      </c>
      <c r="K116" s="28">
        <v>0</v>
      </c>
      <c r="L116" s="28">
        <v>0</v>
      </c>
      <c r="M116" s="29">
        <v>0</v>
      </c>
      <c r="N116" s="23">
        <v>178</v>
      </c>
      <c r="O116" s="23">
        <v>0</v>
      </c>
      <c r="P116" s="23">
        <v>0</v>
      </c>
      <c r="Q116" s="23">
        <v>0</v>
      </c>
    </row>
    <row r="117" spans="1:17" s="10" customFormat="1" ht="15.75" x14ac:dyDescent="0.25">
      <c r="A117" s="10">
        <v>2</v>
      </c>
      <c r="B117" s="10" t="s">
        <v>154</v>
      </c>
      <c r="C117" s="10" t="s">
        <v>159</v>
      </c>
      <c r="D117" t="s">
        <v>134</v>
      </c>
      <c r="E117">
        <v>5</v>
      </c>
      <c r="F117" s="7">
        <v>392.1</v>
      </c>
      <c r="G117" s="7">
        <v>0</v>
      </c>
      <c r="H117" s="7">
        <v>5.4</v>
      </c>
      <c r="I117" s="7">
        <v>6.2000000000000011</v>
      </c>
      <c r="J117" s="28">
        <v>76.900000000000006</v>
      </c>
      <c r="K117" s="28">
        <v>0</v>
      </c>
      <c r="L117" s="28">
        <v>0</v>
      </c>
      <c r="M117" s="29">
        <v>2.9000000000000004</v>
      </c>
      <c r="N117" s="23">
        <v>160.19999999999999</v>
      </c>
      <c r="O117" s="23">
        <v>0</v>
      </c>
      <c r="P117" s="23">
        <v>2.8000000000000007</v>
      </c>
      <c r="Q117" s="23">
        <v>8.5000000000000018</v>
      </c>
    </row>
    <row r="118" spans="1:17" ht="15.75" x14ac:dyDescent="0.25">
      <c r="A118">
        <v>1</v>
      </c>
      <c r="B118" t="s">
        <v>155</v>
      </c>
      <c r="C118" t="s">
        <v>159</v>
      </c>
      <c r="D118" t="s">
        <v>135</v>
      </c>
      <c r="E118">
        <v>1</v>
      </c>
      <c r="F118" s="7">
        <v>134.29999999999998</v>
      </c>
      <c r="G118" s="7">
        <v>0</v>
      </c>
      <c r="H118" s="7">
        <v>8.7000000000000011</v>
      </c>
      <c r="I118" s="7">
        <v>0</v>
      </c>
      <c r="J118" s="19">
        <v>124.5</v>
      </c>
      <c r="K118" s="19">
        <v>0</v>
      </c>
      <c r="L118" s="19">
        <v>0</v>
      </c>
      <c r="M118" s="20">
        <v>0</v>
      </c>
      <c r="N118" s="23">
        <v>94.7</v>
      </c>
      <c r="O118" s="23">
        <v>0</v>
      </c>
      <c r="P118" s="23">
        <v>16.399999999999999</v>
      </c>
      <c r="Q118" s="23">
        <v>16.899999999999999</v>
      </c>
    </row>
    <row r="119" spans="1:17" ht="15.75" x14ac:dyDescent="0.25">
      <c r="A119">
        <v>1</v>
      </c>
      <c r="B119" t="s">
        <v>155</v>
      </c>
      <c r="C119" t="s">
        <v>159</v>
      </c>
      <c r="D119" t="s">
        <v>136</v>
      </c>
      <c r="E119">
        <v>2</v>
      </c>
      <c r="F119" s="7">
        <v>178.2</v>
      </c>
      <c r="G119" s="7">
        <v>8.6999999999999993</v>
      </c>
      <c r="H119" s="7">
        <v>57.7</v>
      </c>
      <c r="I119" s="7">
        <v>0</v>
      </c>
      <c r="J119" s="19">
        <v>24.800000000000004</v>
      </c>
      <c r="K119" s="19">
        <v>66.8</v>
      </c>
      <c r="L119" s="19">
        <v>0</v>
      </c>
      <c r="M119" s="20">
        <v>0</v>
      </c>
      <c r="N119" s="23">
        <v>79.199999999999989</v>
      </c>
      <c r="O119" s="23">
        <v>2.5999999999999996</v>
      </c>
      <c r="P119" s="23">
        <v>4.5999999999999996</v>
      </c>
      <c r="Q119" s="23">
        <v>0</v>
      </c>
    </row>
    <row r="120" spans="1:17" ht="15.75" x14ac:dyDescent="0.25">
      <c r="A120">
        <v>1</v>
      </c>
      <c r="B120" t="s">
        <v>155</v>
      </c>
      <c r="C120" t="s">
        <v>159</v>
      </c>
      <c r="D120" t="s">
        <v>137</v>
      </c>
      <c r="E120">
        <v>3</v>
      </c>
      <c r="F120" s="7">
        <v>165.4</v>
      </c>
      <c r="G120" s="7">
        <v>0</v>
      </c>
      <c r="H120" s="7">
        <v>0.40000000000000041</v>
      </c>
      <c r="I120" s="7">
        <v>0</v>
      </c>
      <c r="J120" s="19">
        <v>48.8</v>
      </c>
      <c r="K120" s="19">
        <v>24.300000000000004</v>
      </c>
      <c r="L120" s="19">
        <v>0</v>
      </c>
      <c r="M120" s="20">
        <v>0</v>
      </c>
      <c r="N120" s="23">
        <v>94.5</v>
      </c>
      <c r="O120" s="23">
        <v>2.4000000000000004</v>
      </c>
      <c r="P120" s="23">
        <v>0</v>
      </c>
      <c r="Q120" s="23">
        <v>0</v>
      </c>
    </row>
    <row r="121" spans="1:17" ht="15.75" x14ac:dyDescent="0.25">
      <c r="A121">
        <v>1</v>
      </c>
      <c r="B121" t="s">
        <v>155</v>
      </c>
      <c r="C121" t="s">
        <v>159</v>
      </c>
      <c r="D121" t="s">
        <v>138</v>
      </c>
      <c r="E121">
        <v>4</v>
      </c>
      <c r="F121" s="7">
        <v>165.3</v>
      </c>
      <c r="G121" s="7">
        <v>0</v>
      </c>
      <c r="H121" s="7">
        <v>0</v>
      </c>
      <c r="I121" s="7">
        <v>0</v>
      </c>
      <c r="J121" s="19">
        <v>118.69999999999999</v>
      </c>
      <c r="K121" s="19">
        <v>0</v>
      </c>
      <c r="L121" s="19">
        <v>0</v>
      </c>
      <c r="M121" s="20">
        <v>0</v>
      </c>
      <c r="N121" s="23">
        <v>168.2</v>
      </c>
      <c r="O121" s="23">
        <v>0</v>
      </c>
      <c r="P121" s="23">
        <v>9.2000000000000011</v>
      </c>
      <c r="Q121" s="23">
        <v>0</v>
      </c>
    </row>
    <row r="122" spans="1:17" ht="15.75" x14ac:dyDescent="0.25">
      <c r="A122">
        <v>1</v>
      </c>
      <c r="B122" t="s">
        <v>155</v>
      </c>
      <c r="C122" t="s">
        <v>159</v>
      </c>
      <c r="D122" t="s">
        <v>139</v>
      </c>
      <c r="E122">
        <v>5</v>
      </c>
      <c r="F122" s="7">
        <v>124.99999999999999</v>
      </c>
      <c r="G122" s="7">
        <v>0</v>
      </c>
      <c r="H122" s="7">
        <v>5.7</v>
      </c>
      <c r="I122" s="7">
        <v>0</v>
      </c>
      <c r="J122" s="19">
        <v>90.8</v>
      </c>
      <c r="K122" s="19">
        <v>0</v>
      </c>
      <c r="L122" s="19">
        <v>0</v>
      </c>
      <c r="M122" s="20">
        <v>24.800000000000004</v>
      </c>
      <c r="N122" s="23">
        <v>159</v>
      </c>
      <c r="O122" s="23">
        <v>17.700000000000003</v>
      </c>
      <c r="P122" s="23">
        <v>14.200000000000001</v>
      </c>
      <c r="Q122" s="23">
        <v>5.4</v>
      </c>
    </row>
    <row r="123" spans="1:17" ht="15.75" x14ac:dyDescent="0.25">
      <c r="A123">
        <v>1</v>
      </c>
      <c r="B123" t="s">
        <v>154</v>
      </c>
      <c r="C123" t="s">
        <v>159</v>
      </c>
      <c r="D123" t="s">
        <v>140</v>
      </c>
      <c r="E123">
        <v>1</v>
      </c>
      <c r="F123" s="7">
        <v>90.2</v>
      </c>
      <c r="G123" s="7">
        <v>48.599999999999994</v>
      </c>
      <c r="H123" s="7">
        <v>0.29999999999999988</v>
      </c>
      <c r="I123" s="7">
        <v>0</v>
      </c>
      <c r="J123" s="19">
        <v>46.400000000000006</v>
      </c>
      <c r="K123" s="19">
        <v>26</v>
      </c>
      <c r="L123" s="19">
        <v>0</v>
      </c>
      <c r="M123" s="20">
        <v>13.3</v>
      </c>
      <c r="N123" s="23">
        <v>102.4</v>
      </c>
      <c r="O123" s="23">
        <v>0</v>
      </c>
      <c r="P123" s="23">
        <v>2.8000000000000007</v>
      </c>
      <c r="Q123" s="23">
        <v>0</v>
      </c>
    </row>
    <row r="124" spans="1:17" ht="15.75" x14ac:dyDescent="0.25">
      <c r="A124">
        <v>1</v>
      </c>
      <c r="B124" t="s">
        <v>154</v>
      </c>
      <c r="C124" t="s">
        <v>159</v>
      </c>
      <c r="D124" t="s">
        <v>141</v>
      </c>
      <c r="E124">
        <v>2</v>
      </c>
      <c r="F124" s="7">
        <v>114.7</v>
      </c>
      <c r="G124" s="7">
        <v>30.799999999999997</v>
      </c>
      <c r="H124" s="7">
        <v>0.30000000000000077</v>
      </c>
      <c r="I124" s="7">
        <v>0</v>
      </c>
      <c r="J124" s="19">
        <v>63.2</v>
      </c>
      <c r="K124" s="19">
        <v>19.600000000000001</v>
      </c>
      <c r="L124" s="19">
        <v>8.2000000000000011</v>
      </c>
      <c r="M124" s="20">
        <v>0</v>
      </c>
      <c r="N124" s="23">
        <v>103.10000000000001</v>
      </c>
      <c r="O124" s="23">
        <v>0</v>
      </c>
      <c r="P124" s="23">
        <v>1.9000000000000004</v>
      </c>
      <c r="Q124" s="23">
        <v>0</v>
      </c>
    </row>
    <row r="125" spans="1:17" ht="15.75" x14ac:dyDescent="0.25">
      <c r="A125">
        <v>1</v>
      </c>
      <c r="B125" t="s">
        <v>154</v>
      </c>
      <c r="C125" t="s">
        <v>159</v>
      </c>
      <c r="D125" t="s">
        <v>142</v>
      </c>
      <c r="E125">
        <v>3</v>
      </c>
      <c r="F125" s="7">
        <v>53.8</v>
      </c>
      <c r="G125" s="7">
        <v>5.0999999999999996</v>
      </c>
      <c r="H125" s="7">
        <v>5</v>
      </c>
      <c r="I125" s="7">
        <v>0</v>
      </c>
      <c r="J125" s="19">
        <v>108.6</v>
      </c>
      <c r="K125" s="19">
        <v>6</v>
      </c>
      <c r="L125" s="19">
        <v>0</v>
      </c>
      <c r="M125" s="20">
        <v>0</v>
      </c>
      <c r="N125" s="23">
        <v>104.3</v>
      </c>
      <c r="O125" s="23">
        <v>0</v>
      </c>
      <c r="P125" s="23">
        <v>0</v>
      </c>
      <c r="Q125" s="23">
        <v>0</v>
      </c>
    </row>
    <row r="126" spans="1:17" ht="15.75" x14ac:dyDescent="0.25">
      <c r="A126">
        <v>1</v>
      </c>
      <c r="B126" t="s">
        <v>154</v>
      </c>
      <c r="C126" t="s">
        <v>159</v>
      </c>
      <c r="D126" s="10" t="s">
        <v>143</v>
      </c>
      <c r="E126" s="10">
        <v>4</v>
      </c>
      <c r="F126" s="7">
        <v>292.5</v>
      </c>
      <c r="G126" s="7">
        <v>2</v>
      </c>
      <c r="H126" s="7">
        <v>0</v>
      </c>
      <c r="I126" s="7">
        <v>0</v>
      </c>
      <c r="J126" s="19">
        <v>90.3</v>
      </c>
      <c r="K126" s="19">
        <v>15.9</v>
      </c>
      <c r="L126" s="19">
        <v>2.2999999999999989</v>
      </c>
      <c r="M126" s="20">
        <v>0</v>
      </c>
      <c r="N126" s="23">
        <v>55.8</v>
      </c>
      <c r="O126" s="23">
        <v>7</v>
      </c>
      <c r="P126" s="23">
        <v>56.300000000000004</v>
      </c>
      <c r="Q126" s="23">
        <v>3</v>
      </c>
    </row>
    <row r="127" spans="1:17" ht="15.75" x14ac:dyDescent="0.25">
      <c r="A127">
        <v>1</v>
      </c>
      <c r="B127" t="s">
        <v>154</v>
      </c>
      <c r="C127" t="s">
        <v>159</v>
      </c>
      <c r="D127" s="10" t="s">
        <v>144</v>
      </c>
      <c r="E127" s="10">
        <v>5</v>
      </c>
      <c r="F127" s="7">
        <v>45.8</v>
      </c>
      <c r="G127" s="7">
        <v>18.2</v>
      </c>
      <c r="H127" s="7">
        <v>0</v>
      </c>
      <c r="I127" s="7">
        <v>0.29999999999999988</v>
      </c>
      <c r="J127" s="19">
        <v>44.8</v>
      </c>
      <c r="K127" s="19">
        <v>20.100000000000001</v>
      </c>
      <c r="L127" s="19">
        <v>0</v>
      </c>
      <c r="M127" s="20">
        <v>0</v>
      </c>
      <c r="N127" s="23">
        <v>51</v>
      </c>
      <c r="O127" s="23">
        <v>10.1</v>
      </c>
      <c r="P127" s="23">
        <v>39.9</v>
      </c>
      <c r="Q127" s="23">
        <v>3.0999999999999996</v>
      </c>
    </row>
    <row r="135" spans="7:11" ht="15.75" x14ac:dyDescent="0.25">
      <c r="G135" s="17"/>
      <c r="H135" s="17"/>
    </row>
    <row r="136" spans="7:11" x14ac:dyDescent="0.2">
      <c r="G136" s="18"/>
      <c r="H136" s="18"/>
    </row>
    <row r="137" spans="7:11" x14ac:dyDescent="0.2">
      <c r="G137" s="18"/>
      <c r="H137" s="18"/>
      <c r="J137" s="21"/>
      <c r="K137" s="21"/>
    </row>
    <row r="138" spans="7:11" x14ac:dyDescent="0.2">
      <c r="G138" s="18"/>
      <c r="H138" s="18"/>
      <c r="J138" s="22"/>
      <c r="K138" s="22"/>
    </row>
    <row r="139" spans="7:11" x14ac:dyDescent="0.2">
      <c r="G139" s="18"/>
      <c r="H139" s="18"/>
      <c r="J139" s="22"/>
      <c r="K139" s="22"/>
    </row>
    <row r="140" spans="7:11" x14ac:dyDescent="0.2">
      <c r="G140" s="18"/>
      <c r="H140" s="18"/>
      <c r="J140" s="22"/>
      <c r="K140" s="22"/>
    </row>
    <row r="141" spans="7:11" x14ac:dyDescent="0.2">
      <c r="G141" s="18"/>
      <c r="H141" s="18"/>
      <c r="J141" s="22"/>
      <c r="K141" s="22"/>
    </row>
    <row r="142" spans="7:11" x14ac:dyDescent="0.2">
      <c r="G142" s="18"/>
      <c r="H142" s="18"/>
      <c r="J142" s="22"/>
      <c r="K142" s="22"/>
    </row>
    <row r="143" spans="7:11" x14ac:dyDescent="0.2">
      <c r="G143" s="18"/>
      <c r="H143" s="18"/>
      <c r="J143" s="22"/>
      <c r="K143" s="22"/>
    </row>
    <row r="144" spans="7:11" x14ac:dyDescent="0.2">
      <c r="G144" s="18"/>
      <c r="H144" s="18"/>
      <c r="J144" s="22"/>
      <c r="K144" s="22"/>
    </row>
    <row r="145" spans="3:11" x14ac:dyDescent="0.2">
      <c r="G145" s="18"/>
      <c r="H145" s="18"/>
      <c r="J145" s="22"/>
      <c r="K145" s="22"/>
    </row>
    <row r="146" spans="3:11" x14ac:dyDescent="0.2">
      <c r="G146" s="18"/>
      <c r="H146" s="18"/>
      <c r="J146" s="22"/>
      <c r="K146" s="22"/>
    </row>
    <row r="147" spans="3:11" x14ac:dyDescent="0.2">
      <c r="G147" s="18"/>
      <c r="H147" s="18"/>
      <c r="J147" s="22"/>
      <c r="K147" s="22"/>
    </row>
    <row r="148" spans="3:11" x14ac:dyDescent="0.2">
      <c r="G148" s="18"/>
      <c r="H148" s="18"/>
      <c r="J148" s="22"/>
      <c r="K148" s="22"/>
    </row>
    <row r="149" spans="3:11" x14ac:dyDescent="0.2">
      <c r="G149" s="18"/>
      <c r="H149" s="18"/>
      <c r="J149" s="22"/>
      <c r="K149" s="22"/>
    </row>
    <row r="150" spans="3:11" x14ac:dyDescent="0.2">
      <c r="G150" s="18"/>
      <c r="H150" s="18"/>
      <c r="J150" s="22"/>
      <c r="K150" s="22"/>
    </row>
    <row r="151" spans="3:11" x14ac:dyDescent="0.2">
      <c r="G151" s="18"/>
      <c r="H151" s="18"/>
      <c r="J151" s="22"/>
      <c r="K151" s="22"/>
    </row>
    <row r="152" spans="3:11" x14ac:dyDescent="0.2">
      <c r="G152" s="18"/>
      <c r="H152" s="18"/>
      <c r="J152" s="22"/>
      <c r="K152" s="22"/>
    </row>
    <row r="153" spans="3:11" x14ac:dyDescent="0.2">
      <c r="G153" s="18"/>
      <c r="H153" s="18"/>
      <c r="J153" s="22"/>
      <c r="K153" s="22"/>
    </row>
    <row r="154" spans="3:11" x14ac:dyDescent="0.2">
      <c r="G154" s="18"/>
      <c r="H154" s="18"/>
      <c r="J154" s="22"/>
      <c r="K154" s="22"/>
    </row>
    <row r="155" spans="3:11" x14ac:dyDescent="0.2">
      <c r="G155" s="18"/>
      <c r="H155" s="18"/>
      <c r="J155" s="22"/>
      <c r="K155" s="22"/>
    </row>
    <row r="156" spans="3:11" x14ac:dyDescent="0.2">
      <c r="G156" s="18"/>
      <c r="H156" s="18"/>
      <c r="J156" s="22"/>
      <c r="K156" s="22"/>
    </row>
    <row r="157" spans="3:11" x14ac:dyDescent="0.2">
      <c r="G157" s="18"/>
      <c r="H157" s="18"/>
      <c r="J157" s="22"/>
      <c r="K157" s="22"/>
    </row>
    <row r="158" spans="3:11" x14ac:dyDescent="0.2">
      <c r="G158" s="18"/>
      <c r="H158" s="18"/>
      <c r="J158" s="22"/>
      <c r="K158" s="22"/>
    </row>
    <row r="159" spans="3:11" x14ac:dyDescent="0.2">
      <c r="G159" s="18"/>
      <c r="H159" s="18"/>
      <c r="J159" s="22"/>
      <c r="K159" s="22"/>
    </row>
    <row r="160" spans="3:11" x14ac:dyDescent="0.2">
      <c r="C160" s="2"/>
      <c r="D160" s="2"/>
      <c r="J160" s="22"/>
      <c r="K160" s="22"/>
    </row>
    <row r="161" spans="3:11" x14ac:dyDescent="0.2">
      <c r="C161" s="2"/>
      <c r="D161" s="2"/>
      <c r="J161" s="22"/>
      <c r="K161" s="22"/>
    </row>
  </sheetData>
  <sheetProtection selectLockedCells="1" selectUnlockedCells="1"/>
  <sortState ref="C137:F160">
    <sortCondition ref="C136"/>
  </sortState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8"/>
  <sheetViews>
    <sheetView topLeftCell="A19" workbookViewId="0">
      <selection activeCell="D38" sqref="D38"/>
    </sheetView>
  </sheetViews>
  <sheetFormatPr defaultColWidth="9.140625" defaultRowHeight="12.75" x14ac:dyDescent="0.2"/>
  <cols>
    <col min="10" max="10" width="11.85546875" customWidth="1"/>
  </cols>
  <sheetData>
    <row r="1" spans="1:11" x14ac:dyDescent="0.2">
      <c r="A1" t="s">
        <v>165</v>
      </c>
      <c r="B1" t="s">
        <v>166</v>
      </c>
      <c r="C1" t="s">
        <v>1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153</v>
      </c>
      <c r="J1" t="s">
        <v>172</v>
      </c>
      <c r="K1" t="s">
        <v>173</v>
      </c>
    </row>
    <row r="2" spans="1:11" x14ac:dyDescent="0.2">
      <c r="A2">
        <v>1</v>
      </c>
      <c r="B2" t="s">
        <v>174</v>
      </c>
      <c r="C2" t="s">
        <v>175</v>
      </c>
      <c r="D2" t="s">
        <v>176</v>
      </c>
      <c r="E2" t="s">
        <v>177</v>
      </c>
      <c r="G2" t="s">
        <v>178</v>
      </c>
      <c r="H2" t="s">
        <v>179</v>
      </c>
      <c r="I2" t="s">
        <v>180</v>
      </c>
      <c r="J2">
        <v>20</v>
      </c>
      <c r="K2">
        <v>20</v>
      </c>
    </row>
    <row r="3" spans="1:11" x14ac:dyDescent="0.2">
      <c r="A3">
        <v>2</v>
      </c>
      <c r="B3" t="s">
        <v>174</v>
      </c>
      <c r="C3" t="s">
        <v>175</v>
      </c>
      <c r="D3" t="s">
        <v>176</v>
      </c>
      <c r="E3" t="s">
        <v>181</v>
      </c>
      <c r="F3" t="s">
        <v>182</v>
      </c>
      <c r="G3" t="s">
        <v>183</v>
      </c>
      <c r="H3" t="s">
        <v>179</v>
      </c>
      <c r="I3" t="s">
        <v>180</v>
      </c>
      <c r="J3">
        <v>15</v>
      </c>
      <c r="K3">
        <v>40</v>
      </c>
    </row>
    <row r="4" spans="1:11" x14ac:dyDescent="0.2">
      <c r="A4">
        <v>3</v>
      </c>
      <c r="B4" t="s">
        <v>174</v>
      </c>
      <c r="C4" t="s">
        <v>175</v>
      </c>
      <c r="D4" t="s">
        <v>176</v>
      </c>
      <c r="E4" t="s">
        <v>184</v>
      </c>
      <c r="G4" t="s">
        <v>185</v>
      </c>
      <c r="H4" t="s">
        <v>186</v>
      </c>
      <c r="I4" t="s">
        <v>187</v>
      </c>
      <c r="J4">
        <v>5</v>
      </c>
      <c r="K4">
        <v>5</v>
      </c>
    </row>
    <row r="5" spans="1:11" x14ac:dyDescent="0.2">
      <c r="A5">
        <v>4</v>
      </c>
      <c r="B5" t="s">
        <v>174</v>
      </c>
      <c r="C5" t="s">
        <v>175</v>
      </c>
      <c r="D5" t="s">
        <v>176</v>
      </c>
      <c r="E5" t="s">
        <v>188</v>
      </c>
      <c r="G5" t="s">
        <v>189</v>
      </c>
      <c r="H5" t="s">
        <v>186</v>
      </c>
      <c r="I5" t="s">
        <v>190</v>
      </c>
      <c r="J5">
        <v>7</v>
      </c>
      <c r="K5">
        <v>5</v>
      </c>
    </row>
    <row r="6" spans="1:11" x14ac:dyDescent="0.2">
      <c r="A6">
        <v>5</v>
      </c>
      <c r="B6" t="s">
        <v>174</v>
      </c>
      <c r="C6" t="s">
        <v>175</v>
      </c>
      <c r="D6" t="s">
        <v>176</v>
      </c>
      <c r="E6" t="s">
        <v>191</v>
      </c>
      <c r="G6" t="s">
        <v>192</v>
      </c>
      <c r="H6" t="s">
        <v>179</v>
      </c>
      <c r="I6" t="s">
        <v>180</v>
      </c>
      <c r="J6">
        <v>5</v>
      </c>
      <c r="K6">
        <v>15</v>
      </c>
    </row>
    <row r="7" spans="1:11" x14ac:dyDescent="0.2">
      <c r="A7">
        <v>6</v>
      </c>
      <c r="B7" t="s">
        <v>174</v>
      </c>
      <c r="C7" t="s">
        <v>175</v>
      </c>
      <c r="D7" t="s">
        <v>176</v>
      </c>
      <c r="E7" t="s">
        <v>193</v>
      </c>
      <c r="F7" t="s">
        <v>194</v>
      </c>
      <c r="G7" t="s">
        <v>195</v>
      </c>
      <c r="H7" t="s">
        <v>179</v>
      </c>
      <c r="I7" t="s">
        <v>180</v>
      </c>
      <c r="J7">
        <v>5</v>
      </c>
      <c r="K7">
        <v>5</v>
      </c>
    </row>
    <row r="8" spans="1:11" x14ac:dyDescent="0.2">
      <c r="A8">
        <v>7</v>
      </c>
      <c r="B8" t="s">
        <v>174</v>
      </c>
      <c r="C8" t="s">
        <v>175</v>
      </c>
      <c r="D8" t="s">
        <v>176</v>
      </c>
      <c r="E8" t="s">
        <v>196</v>
      </c>
      <c r="F8" t="s">
        <v>197</v>
      </c>
      <c r="G8" t="s">
        <v>198</v>
      </c>
      <c r="H8" t="s">
        <v>199</v>
      </c>
      <c r="I8" t="s">
        <v>190</v>
      </c>
      <c r="J8">
        <v>0.5</v>
      </c>
      <c r="K8">
        <v>5</v>
      </c>
    </row>
    <row r="9" spans="1:11" x14ac:dyDescent="0.2">
      <c r="A9">
        <v>8</v>
      </c>
      <c r="B9" t="s">
        <v>174</v>
      </c>
      <c r="C9" t="s">
        <v>175</v>
      </c>
      <c r="D9" t="s">
        <v>176</v>
      </c>
      <c r="E9" t="s">
        <v>200</v>
      </c>
      <c r="G9" t="s">
        <v>201</v>
      </c>
      <c r="H9" t="s">
        <v>199</v>
      </c>
      <c r="I9" t="s">
        <v>202</v>
      </c>
      <c r="J9">
        <v>0.5</v>
      </c>
      <c r="K9">
        <v>0</v>
      </c>
    </row>
    <row r="10" spans="1:11" x14ac:dyDescent="0.2">
      <c r="A10">
        <v>9</v>
      </c>
      <c r="B10" t="s">
        <v>174</v>
      </c>
      <c r="C10" t="s">
        <v>175</v>
      </c>
      <c r="D10" t="s">
        <v>176</v>
      </c>
      <c r="F10" t="s">
        <v>203</v>
      </c>
      <c r="G10" t="s">
        <v>203</v>
      </c>
      <c r="H10" t="s">
        <v>199</v>
      </c>
      <c r="J10">
        <v>0.5</v>
      </c>
      <c r="K10">
        <v>0.5</v>
      </c>
    </row>
    <row r="11" spans="1:11" x14ac:dyDescent="0.2">
      <c r="A11">
        <v>10</v>
      </c>
      <c r="B11" t="s">
        <v>174</v>
      </c>
      <c r="C11" t="s">
        <v>175</v>
      </c>
      <c r="D11" t="s">
        <v>176</v>
      </c>
      <c r="F11" t="s">
        <v>204</v>
      </c>
      <c r="G11" t="s">
        <v>204</v>
      </c>
      <c r="H11" t="s">
        <v>199</v>
      </c>
      <c r="J11">
        <v>0.5</v>
      </c>
      <c r="K11">
        <v>0.5</v>
      </c>
    </row>
    <row r="12" spans="1:11" x14ac:dyDescent="0.2">
      <c r="A12">
        <v>11</v>
      </c>
      <c r="B12" t="s">
        <v>174</v>
      </c>
      <c r="C12" t="s">
        <v>175</v>
      </c>
      <c r="D12" t="s">
        <v>176</v>
      </c>
      <c r="F12" t="s">
        <v>205</v>
      </c>
      <c r="G12" t="s">
        <v>205</v>
      </c>
      <c r="H12" t="s">
        <v>199</v>
      </c>
      <c r="J12">
        <v>0.5</v>
      </c>
      <c r="K12">
        <v>0.5</v>
      </c>
    </row>
    <row r="13" spans="1:11" x14ac:dyDescent="0.2">
      <c r="A13">
        <v>12</v>
      </c>
      <c r="B13" t="s">
        <v>174</v>
      </c>
      <c r="C13" t="s">
        <v>175</v>
      </c>
      <c r="D13" t="s">
        <v>176</v>
      </c>
      <c r="F13" t="s">
        <v>206</v>
      </c>
      <c r="G13" t="s">
        <v>207</v>
      </c>
      <c r="H13" t="s">
        <v>208</v>
      </c>
      <c r="I13" t="s">
        <v>209</v>
      </c>
      <c r="J13">
        <v>1</v>
      </c>
      <c r="K13">
        <v>0</v>
      </c>
    </row>
    <row r="14" spans="1:11" x14ac:dyDescent="0.2">
      <c r="A14">
        <v>13</v>
      </c>
      <c r="B14" t="s">
        <v>174</v>
      </c>
      <c r="C14" t="s">
        <v>175</v>
      </c>
      <c r="D14" t="s">
        <v>176</v>
      </c>
      <c r="G14" t="s">
        <v>210</v>
      </c>
      <c r="H14" t="s">
        <v>186</v>
      </c>
      <c r="I14" t="s">
        <v>211</v>
      </c>
      <c r="J14">
        <v>0</v>
      </c>
      <c r="K14">
        <v>0.5</v>
      </c>
    </row>
    <row r="15" spans="1:11" x14ac:dyDescent="0.2">
      <c r="A15">
        <v>14</v>
      </c>
      <c r="B15" t="s">
        <v>174</v>
      </c>
      <c r="C15" t="s">
        <v>175</v>
      </c>
      <c r="D15" t="s">
        <v>212</v>
      </c>
      <c r="E15" t="s">
        <v>177</v>
      </c>
      <c r="G15" t="s">
        <v>178</v>
      </c>
      <c r="H15" t="s">
        <v>179</v>
      </c>
      <c r="I15" t="s">
        <v>180</v>
      </c>
      <c r="J15">
        <v>10</v>
      </c>
      <c r="K15">
        <v>5</v>
      </c>
    </row>
    <row r="16" spans="1:11" x14ac:dyDescent="0.2">
      <c r="A16">
        <v>15</v>
      </c>
      <c r="B16" t="s">
        <v>174</v>
      </c>
      <c r="C16" t="s">
        <v>175</v>
      </c>
      <c r="D16" t="s">
        <v>212</v>
      </c>
      <c r="E16" t="s">
        <v>181</v>
      </c>
      <c r="F16" t="s">
        <v>182</v>
      </c>
      <c r="G16" t="s">
        <v>183</v>
      </c>
      <c r="H16" t="s">
        <v>179</v>
      </c>
      <c r="I16" t="s">
        <v>180</v>
      </c>
      <c r="J16">
        <v>60</v>
      </c>
      <c r="K16">
        <v>65</v>
      </c>
    </row>
    <row r="17" spans="1:11" x14ac:dyDescent="0.2">
      <c r="A17">
        <v>16</v>
      </c>
      <c r="B17" t="s">
        <v>174</v>
      </c>
      <c r="C17" t="s">
        <v>175</v>
      </c>
      <c r="D17" t="s">
        <v>212</v>
      </c>
      <c r="E17" t="s">
        <v>193</v>
      </c>
      <c r="F17" t="s">
        <v>194</v>
      </c>
      <c r="G17" t="s">
        <v>195</v>
      </c>
      <c r="H17" t="s">
        <v>179</v>
      </c>
      <c r="I17" t="s">
        <v>180</v>
      </c>
      <c r="J17">
        <v>15</v>
      </c>
      <c r="K17">
        <v>5</v>
      </c>
    </row>
    <row r="18" spans="1:11" x14ac:dyDescent="0.2">
      <c r="A18">
        <v>17</v>
      </c>
      <c r="B18" t="s">
        <v>174</v>
      </c>
      <c r="C18" t="s">
        <v>175</v>
      </c>
      <c r="D18" t="s">
        <v>212</v>
      </c>
      <c r="E18" t="s">
        <v>191</v>
      </c>
      <c r="F18" t="s">
        <v>213</v>
      </c>
      <c r="G18" t="s">
        <v>192</v>
      </c>
      <c r="H18" t="s">
        <v>179</v>
      </c>
      <c r="I18" t="s">
        <v>180</v>
      </c>
      <c r="J18">
        <v>0</v>
      </c>
      <c r="K18">
        <v>5</v>
      </c>
    </row>
    <row r="19" spans="1:11" x14ac:dyDescent="0.2">
      <c r="A19">
        <v>18</v>
      </c>
      <c r="B19" t="s">
        <v>174</v>
      </c>
      <c r="C19" t="s">
        <v>175</v>
      </c>
      <c r="D19" t="s">
        <v>212</v>
      </c>
      <c r="E19" t="s">
        <v>214</v>
      </c>
      <c r="G19" t="s">
        <v>215</v>
      </c>
      <c r="H19" t="s">
        <v>199</v>
      </c>
      <c r="I19" t="s">
        <v>202</v>
      </c>
      <c r="J19">
        <v>0</v>
      </c>
      <c r="K19">
        <v>0.5</v>
      </c>
    </row>
    <row r="20" spans="1:11" x14ac:dyDescent="0.2">
      <c r="A20">
        <v>19</v>
      </c>
      <c r="B20" t="s">
        <v>174</v>
      </c>
      <c r="C20" t="s">
        <v>175</v>
      </c>
      <c r="D20" t="s">
        <v>212</v>
      </c>
      <c r="E20" t="s">
        <v>216</v>
      </c>
      <c r="G20" t="s">
        <v>217</v>
      </c>
      <c r="H20" t="s">
        <v>199</v>
      </c>
      <c r="I20" t="s">
        <v>211</v>
      </c>
      <c r="J20">
        <v>0</v>
      </c>
      <c r="K20">
        <v>0.5</v>
      </c>
    </row>
    <row r="21" spans="1:11" x14ac:dyDescent="0.2">
      <c r="A21">
        <v>20</v>
      </c>
      <c r="B21" t="s">
        <v>174</v>
      </c>
      <c r="C21" t="s">
        <v>175</v>
      </c>
      <c r="D21" t="s">
        <v>212</v>
      </c>
      <c r="E21" t="s">
        <v>196</v>
      </c>
      <c r="G21" t="s">
        <v>198</v>
      </c>
      <c r="H21" t="s">
        <v>199</v>
      </c>
      <c r="I21" t="s">
        <v>190</v>
      </c>
      <c r="J21">
        <v>0</v>
      </c>
      <c r="K21">
        <v>5</v>
      </c>
    </row>
    <row r="22" spans="1:11" x14ac:dyDescent="0.2">
      <c r="A22">
        <v>21</v>
      </c>
      <c r="B22" t="s">
        <v>174</v>
      </c>
      <c r="C22" t="s">
        <v>175</v>
      </c>
      <c r="D22" t="s">
        <v>212</v>
      </c>
      <c r="F22" t="s">
        <v>218</v>
      </c>
      <c r="G22" t="s">
        <v>218</v>
      </c>
      <c r="H22" t="s">
        <v>199</v>
      </c>
      <c r="J22">
        <v>0</v>
      </c>
      <c r="K22">
        <v>0.5</v>
      </c>
    </row>
    <row r="23" spans="1:11" x14ac:dyDescent="0.2">
      <c r="A23">
        <v>22</v>
      </c>
      <c r="B23" t="s">
        <v>174</v>
      </c>
      <c r="C23" t="s">
        <v>175</v>
      </c>
      <c r="D23" t="s">
        <v>212</v>
      </c>
      <c r="F23" t="s">
        <v>219</v>
      </c>
      <c r="G23" t="s">
        <v>219</v>
      </c>
      <c r="H23" t="s">
        <v>199</v>
      </c>
      <c r="J23">
        <v>0</v>
      </c>
      <c r="K23">
        <v>0.5</v>
      </c>
    </row>
    <row r="24" spans="1:11" x14ac:dyDescent="0.2">
      <c r="A24">
        <v>23</v>
      </c>
      <c r="B24" t="s">
        <v>174</v>
      </c>
      <c r="C24" t="s">
        <v>175</v>
      </c>
      <c r="D24" t="s">
        <v>220</v>
      </c>
      <c r="E24" t="s">
        <v>193</v>
      </c>
      <c r="F24" t="s">
        <v>194</v>
      </c>
      <c r="G24" t="s">
        <v>195</v>
      </c>
      <c r="H24" t="s">
        <v>179</v>
      </c>
      <c r="I24" t="s">
        <v>180</v>
      </c>
      <c r="J24">
        <v>55</v>
      </c>
      <c r="K24">
        <v>50</v>
      </c>
    </row>
    <row r="25" spans="1:11" x14ac:dyDescent="0.2">
      <c r="A25">
        <v>24</v>
      </c>
      <c r="B25" t="s">
        <v>174</v>
      </c>
      <c r="C25" t="s">
        <v>175</v>
      </c>
      <c r="D25" t="s">
        <v>220</v>
      </c>
      <c r="E25" t="s">
        <v>181</v>
      </c>
      <c r="F25" t="s">
        <v>182</v>
      </c>
      <c r="G25" t="s">
        <v>183</v>
      </c>
      <c r="H25" t="s">
        <v>179</v>
      </c>
      <c r="I25" t="s">
        <v>180</v>
      </c>
      <c r="J25">
        <v>10</v>
      </c>
      <c r="K25">
        <v>15</v>
      </c>
    </row>
    <row r="26" spans="1:11" x14ac:dyDescent="0.2">
      <c r="A26">
        <v>25</v>
      </c>
      <c r="B26" t="s">
        <v>174</v>
      </c>
      <c r="C26" t="s">
        <v>175</v>
      </c>
      <c r="D26" t="s">
        <v>220</v>
      </c>
      <c r="E26" t="s">
        <v>214</v>
      </c>
      <c r="G26" t="s">
        <v>215</v>
      </c>
      <c r="H26" t="s">
        <v>199</v>
      </c>
      <c r="I26" t="s">
        <v>202</v>
      </c>
      <c r="J26">
        <v>10</v>
      </c>
      <c r="K26">
        <v>5</v>
      </c>
    </row>
    <row r="27" spans="1:11" x14ac:dyDescent="0.2">
      <c r="A27">
        <v>26</v>
      </c>
      <c r="B27" t="s">
        <v>174</v>
      </c>
      <c r="C27" t="s">
        <v>175</v>
      </c>
      <c r="D27" t="s">
        <v>220</v>
      </c>
      <c r="E27" t="s">
        <v>221</v>
      </c>
      <c r="G27" t="s">
        <v>222</v>
      </c>
      <c r="H27" t="s">
        <v>223</v>
      </c>
      <c r="I27" t="s">
        <v>211</v>
      </c>
      <c r="J27">
        <v>10</v>
      </c>
      <c r="K27">
        <v>5</v>
      </c>
    </row>
    <row r="28" spans="1:11" x14ac:dyDescent="0.2">
      <c r="A28">
        <v>27</v>
      </c>
      <c r="B28" t="s">
        <v>174</v>
      </c>
      <c r="C28" t="s">
        <v>175</v>
      </c>
      <c r="D28" t="s">
        <v>220</v>
      </c>
      <c r="E28" t="s">
        <v>200</v>
      </c>
      <c r="G28" t="s">
        <v>201</v>
      </c>
      <c r="H28" t="s">
        <v>199</v>
      </c>
      <c r="I28" t="s">
        <v>202</v>
      </c>
      <c r="J28">
        <v>0.5</v>
      </c>
      <c r="K28">
        <v>0</v>
      </c>
    </row>
    <row r="29" spans="1:11" x14ac:dyDescent="0.2">
      <c r="A29">
        <v>28</v>
      </c>
      <c r="B29" t="s">
        <v>174</v>
      </c>
      <c r="C29" t="s">
        <v>175</v>
      </c>
      <c r="D29" t="s">
        <v>220</v>
      </c>
      <c r="F29" t="s">
        <v>218</v>
      </c>
      <c r="G29" t="s">
        <v>218</v>
      </c>
      <c r="H29" t="s">
        <v>199</v>
      </c>
      <c r="J29">
        <v>0.5</v>
      </c>
      <c r="K29">
        <v>0.5</v>
      </c>
    </row>
    <row r="30" spans="1:11" x14ac:dyDescent="0.2">
      <c r="A30">
        <v>29</v>
      </c>
      <c r="B30" t="s">
        <v>174</v>
      </c>
      <c r="C30" t="s">
        <v>175</v>
      </c>
      <c r="D30" t="s">
        <v>220</v>
      </c>
      <c r="E30" t="s">
        <v>224</v>
      </c>
      <c r="F30" t="s">
        <v>219</v>
      </c>
      <c r="G30" t="s">
        <v>219</v>
      </c>
      <c r="H30" t="s">
        <v>199</v>
      </c>
      <c r="J30">
        <v>1</v>
      </c>
      <c r="K30">
        <v>0</v>
      </c>
    </row>
    <row r="31" spans="1:11" x14ac:dyDescent="0.2">
      <c r="A31">
        <v>30</v>
      </c>
      <c r="B31" t="s">
        <v>174</v>
      </c>
      <c r="C31" t="s">
        <v>175</v>
      </c>
      <c r="D31" t="s">
        <v>220</v>
      </c>
      <c r="E31" t="s">
        <v>191</v>
      </c>
      <c r="F31" t="s">
        <v>213</v>
      </c>
      <c r="G31" t="s">
        <v>192</v>
      </c>
      <c r="H31" t="s">
        <v>179</v>
      </c>
      <c r="I31" t="s">
        <v>180</v>
      </c>
      <c r="J31">
        <v>0</v>
      </c>
      <c r="K31">
        <v>10</v>
      </c>
    </row>
    <row r="32" spans="1:11" x14ac:dyDescent="0.2">
      <c r="A32">
        <v>31</v>
      </c>
      <c r="B32" t="s">
        <v>174</v>
      </c>
      <c r="C32" t="s">
        <v>175</v>
      </c>
      <c r="D32" t="s">
        <v>220</v>
      </c>
      <c r="E32" t="s">
        <v>225</v>
      </c>
      <c r="G32" t="s">
        <v>226</v>
      </c>
      <c r="H32" t="s">
        <v>199</v>
      </c>
      <c r="I32" t="s">
        <v>227</v>
      </c>
      <c r="J32">
        <v>0</v>
      </c>
      <c r="K32">
        <v>0.5</v>
      </c>
    </row>
    <row r="33" spans="1:11" x14ac:dyDescent="0.2">
      <c r="A33">
        <v>32</v>
      </c>
      <c r="B33" t="s">
        <v>174</v>
      </c>
      <c r="C33" t="s">
        <v>175</v>
      </c>
      <c r="D33" t="s">
        <v>228</v>
      </c>
      <c r="E33" t="s">
        <v>181</v>
      </c>
      <c r="F33" t="s">
        <v>229</v>
      </c>
      <c r="G33" t="s">
        <v>183</v>
      </c>
      <c r="H33" t="s">
        <v>179</v>
      </c>
      <c r="I33" t="s">
        <v>180</v>
      </c>
      <c r="J33">
        <v>30</v>
      </c>
      <c r="K33">
        <v>30</v>
      </c>
    </row>
    <row r="34" spans="1:11" x14ac:dyDescent="0.2">
      <c r="A34">
        <v>33</v>
      </c>
      <c r="B34" t="s">
        <v>174</v>
      </c>
      <c r="C34" t="s">
        <v>175</v>
      </c>
      <c r="D34" t="s">
        <v>228</v>
      </c>
      <c r="E34" t="s">
        <v>184</v>
      </c>
      <c r="F34" t="s">
        <v>230</v>
      </c>
      <c r="G34" t="s">
        <v>185</v>
      </c>
      <c r="H34" t="s">
        <v>186</v>
      </c>
      <c r="I34" t="s">
        <v>187</v>
      </c>
      <c r="J34">
        <v>10</v>
      </c>
      <c r="K34">
        <v>8</v>
      </c>
    </row>
    <row r="35" spans="1:11" x14ac:dyDescent="0.2">
      <c r="A35">
        <v>34</v>
      </c>
      <c r="B35" t="s">
        <v>174</v>
      </c>
      <c r="C35" t="s">
        <v>175</v>
      </c>
      <c r="D35" t="s">
        <v>228</v>
      </c>
      <c r="E35" t="s">
        <v>196</v>
      </c>
      <c r="F35" t="s">
        <v>197</v>
      </c>
      <c r="G35" t="s">
        <v>198</v>
      </c>
      <c r="H35" t="s">
        <v>199</v>
      </c>
      <c r="I35" t="s">
        <v>190</v>
      </c>
      <c r="J35">
        <v>1</v>
      </c>
      <c r="K35">
        <v>0</v>
      </c>
    </row>
    <row r="36" spans="1:11" x14ac:dyDescent="0.2">
      <c r="A36">
        <v>35</v>
      </c>
      <c r="B36" t="s">
        <v>174</v>
      </c>
      <c r="C36" t="s">
        <v>175</v>
      </c>
      <c r="D36" t="s">
        <v>228</v>
      </c>
      <c r="E36" t="s">
        <v>193</v>
      </c>
      <c r="F36" t="s">
        <v>194</v>
      </c>
      <c r="G36" t="s">
        <v>195</v>
      </c>
      <c r="H36" t="s">
        <v>179</v>
      </c>
      <c r="I36" t="s">
        <v>180</v>
      </c>
      <c r="J36">
        <v>10</v>
      </c>
      <c r="K36">
        <v>20</v>
      </c>
    </row>
    <row r="37" spans="1:11" x14ac:dyDescent="0.2">
      <c r="A37">
        <v>36</v>
      </c>
      <c r="B37" t="s">
        <v>174</v>
      </c>
      <c r="C37" t="s">
        <v>175</v>
      </c>
      <c r="D37" t="s">
        <v>228</v>
      </c>
      <c r="E37" t="s">
        <v>191</v>
      </c>
      <c r="F37" t="s">
        <v>213</v>
      </c>
      <c r="G37" t="s">
        <v>192</v>
      </c>
      <c r="H37" t="s">
        <v>179</v>
      </c>
      <c r="I37" t="s">
        <v>180</v>
      </c>
      <c r="J37">
        <v>60</v>
      </c>
      <c r="K37">
        <v>10</v>
      </c>
    </row>
    <row r="38" spans="1:11" x14ac:dyDescent="0.2">
      <c r="A38">
        <v>37</v>
      </c>
      <c r="B38" t="s">
        <v>174</v>
      </c>
      <c r="C38" t="s">
        <v>175</v>
      </c>
      <c r="D38" t="s">
        <v>228</v>
      </c>
      <c r="E38">
        <v>24</v>
      </c>
      <c r="F38" t="s">
        <v>219</v>
      </c>
      <c r="G38" t="s">
        <v>210</v>
      </c>
      <c r="H38" t="s">
        <v>186</v>
      </c>
      <c r="I38" t="s">
        <v>211</v>
      </c>
      <c r="J38">
        <v>0.5</v>
      </c>
      <c r="K38">
        <v>0.5</v>
      </c>
    </row>
    <row r="39" spans="1:11" x14ac:dyDescent="0.2">
      <c r="A39">
        <v>38</v>
      </c>
      <c r="B39" t="s">
        <v>174</v>
      </c>
      <c r="C39" t="s">
        <v>175</v>
      </c>
      <c r="D39" t="s">
        <v>228</v>
      </c>
      <c r="E39" t="s">
        <v>231</v>
      </c>
      <c r="F39" t="s">
        <v>232</v>
      </c>
      <c r="G39" t="s">
        <v>233</v>
      </c>
      <c r="H39" t="s">
        <v>179</v>
      </c>
      <c r="I39" t="s">
        <v>180</v>
      </c>
      <c r="J39">
        <v>0.5</v>
      </c>
      <c r="K39">
        <v>0.5</v>
      </c>
    </row>
    <row r="40" spans="1:11" x14ac:dyDescent="0.2">
      <c r="A40">
        <v>39</v>
      </c>
      <c r="B40" t="s">
        <v>174</v>
      </c>
      <c r="C40" t="s">
        <v>175</v>
      </c>
      <c r="D40" t="s">
        <v>228</v>
      </c>
      <c r="E40" t="s">
        <v>214</v>
      </c>
      <c r="G40" t="s">
        <v>215</v>
      </c>
      <c r="H40" t="s">
        <v>199</v>
      </c>
      <c r="I40" t="s">
        <v>202</v>
      </c>
      <c r="J40">
        <v>1</v>
      </c>
      <c r="K40">
        <v>0</v>
      </c>
    </row>
    <row r="41" spans="1:11" x14ac:dyDescent="0.2">
      <c r="A41">
        <v>40</v>
      </c>
      <c r="B41" t="s">
        <v>174</v>
      </c>
      <c r="C41" t="s">
        <v>175</v>
      </c>
      <c r="D41" t="s">
        <v>228</v>
      </c>
      <c r="E41" t="s">
        <v>196</v>
      </c>
      <c r="F41" t="s">
        <v>197</v>
      </c>
      <c r="G41" t="s">
        <v>198</v>
      </c>
      <c r="H41" t="s">
        <v>199</v>
      </c>
      <c r="I41" t="s">
        <v>190</v>
      </c>
      <c r="J41">
        <v>1</v>
      </c>
      <c r="K41">
        <v>1</v>
      </c>
    </row>
    <row r="42" spans="1:11" x14ac:dyDescent="0.2">
      <c r="A42">
        <v>41</v>
      </c>
      <c r="B42" t="s">
        <v>174</v>
      </c>
      <c r="C42" t="s">
        <v>175</v>
      </c>
      <c r="D42" t="s">
        <v>228</v>
      </c>
      <c r="E42" t="s">
        <v>200</v>
      </c>
      <c r="G42" t="s">
        <v>201</v>
      </c>
      <c r="H42" t="s">
        <v>199</v>
      </c>
      <c r="I42" t="s">
        <v>202</v>
      </c>
      <c r="J42">
        <v>1</v>
      </c>
      <c r="K42">
        <v>0</v>
      </c>
    </row>
    <row r="43" spans="1:11" x14ac:dyDescent="0.2">
      <c r="A43">
        <v>42</v>
      </c>
      <c r="B43" t="s">
        <v>174</v>
      </c>
      <c r="C43" t="s">
        <v>175</v>
      </c>
      <c r="D43" t="s">
        <v>228</v>
      </c>
      <c r="E43" t="s">
        <v>221</v>
      </c>
      <c r="F43" t="s">
        <v>234</v>
      </c>
      <c r="G43" t="s">
        <v>222</v>
      </c>
      <c r="H43" t="s">
        <v>223</v>
      </c>
      <c r="I43" t="s">
        <v>211</v>
      </c>
      <c r="J43">
        <v>1</v>
      </c>
      <c r="K43">
        <v>1</v>
      </c>
    </row>
    <row r="44" spans="1:11" x14ac:dyDescent="0.2">
      <c r="A44">
        <v>43</v>
      </c>
      <c r="B44" t="s">
        <v>174</v>
      </c>
      <c r="C44" t="s">
        <v>175</v>
      </c>
      <c r="D44" t="s">
        <v>228</v>
      </c>
      <c r="E44" t="s">
        <v>216</v>
      </c>
      <c r="G44" t="s">
        <v>217</v>
      </c>
      <c r="H44" t="s">
        <v>199</v>
      </c>
      <c r="I44" t="s">
        <v>211</v>
      </c>
      <c r="J44">
        <v>0</v>
      </c>
      <c r="K44">
        <v>1</v>
      </c>
    </row>
    <row r="45" spans="1:11" x14ac:dyDescent="0.2">
      <c r="A45">
        <v>44</v>
      </c>
      <c r="B45" t="s">
        <v>174</v>
      </c>
      <c r="C45" t="s">
        <v>175</v>
      </c>
      <c r="D45" t="s">
        <v>228</v>
      </c>
      <c r="F45" t="s">
        <v>235</v>
      </c>
      <c r="G45" t="s">
        <v>235</v>
      </c>
      <c r="H45" t="s">
        <v>199</v>
      </c>
      <c r="J45">
        <v>0</v>
      </c>
      <c r="K45">
        <v>1</v>
      </c>
    </row>
    <row r="46" spans="1:11" x14ac:dyDescent="0.2">
      <c r="A46">
        <v>45</v>
      </c>
      <c r="B46" t="s">
        <v>174</v>
      </c>
      <c r="C46" t="s">
        <v>175</v>
      </c>
      <c r="D46" t="s">
        <v>236</v>
      </c>
      <c r="E46" t="s">
        <v>181</v>
      </c>
      <c r="F46" t="s">
        <v>182</v>
      </c>
      <c r="G46" t="s">
        <v>183</v>
      </c>
      <c r="H46" t="s">
        <v>179</v>
      </c>
      <c r="I46" t="s">
        <v>180</v>
      </c>
      <c r="J46">
        <v>10</v>
      </c>
      <c r="K46">
        <v>30</v>
      </c>
    </row>
    <row r="47" spans="1:11" x14ac:dyDescent="0.2">
      <c r="A47">
        <v>46</v>
      </c>
      <c r="B47" t="s">
        <v>174</v>
      </c>
      <c r="C47" t="s">
        <v>175</v>
      </c>
      <c r="D47" t="s">
        <v>236</v>
      </c>
      <c r="E47" t="s">
        <v>193</v>
      </c>
      <c r="F47" t="s">
        <v>194</v>
      </c>
      <c r="G47" t="s">
        <v>195</v>
      </c>
      <c r="H47" t="s">
        <v>179</v>
      </c>
      <c r="I47" t="s">
        <v>180</v>
      </c>
      <c r="J47">
        <v>65</v>
      </c>
      <c r="K47">
        <v>35</v>
      </c>
    </row>
    <row r="48" spans="1:11" x14ac:dyDescent="0.2">
      <c r="A48">
        <v>47</v>
      </c>
      <c r="B48" t="s">
        <v>174</v>
      </c>
      <c r="C48" t="s">
        <v>175</v>
      </c>
      <c r="D48" t="s">
        <v>236</v>
      </c>
      <c r="E48" t="s">
        <v>191</v>
      </c>
      <c r="F48" t="s">
        <v>213</v>
      </c>
      <c r="G48" t="s">
        <v>192</v>
      </c>
      <c r="H48" t="s">
        <v>179</v>
      </c>
      <c r="I48" t="s">
        <v>180</v>
      </c>
      <c r="J48">
        <v>10</v>
      </c>
      <c r="K48">
        <v>15</v>
      </c>
    </row>
    <row r="49" spans="1:11" x14ac:dyDescent="0.2">
      <c r="A49">
        <v>48</v>
      </c>
      <c r="B49" t="s">
        <v>174</v>
      </c>
      <c r="C49" t="s">
        <v>175</v>
      </c>
      <c r="D49" t="s">
        <v>236</v>
      </c>
      <c r="E49" t="s">
        <v>188</v>
      </c>
      <c r="F49" t="s">
        <v>237</v>
      </c>
      <c r="G49" t="s">
        <v>189</v>
      </c>
      <c r="H49" t="s">
        <v>186</v>
      </c>
      <c r="I49" t="s">
        <v>190</v>
      </c>
      <c r="J49">
        <v>2</v>
      </c>
      <c r="K49">
        <v>5</v>
      </c>
    </row>
    <row r="50" spans="1:11" x14ac:dyDescent="0.2">
      <c r="A50">
        <v>49</v>
      </c>
      <c r="B50" t="s">
        <v>174</v>
      </c>
      <c r="C50" t="s">
        <v>175</v>
      </c>
      <c r="D50" t="s">
        <v>236</v>
      </c>
      <c r="E50" t="s">
        <v>214</v>
      </c>
      <c r="G50" t="s">
        <v>215</v>
      </c>
      <c r="H50" t="s">
        <v>199</v>
      </c>
      <c r="I50" t="s">
        <v>202</v>
      </c>
      <c r="J50">
        <v>1</v>
      </c>
      <c r="K50">
        <v>5</v>
      </c>
    </row>
    <row r="51" spans="1:11" x14ac:dyDescent="0.2">
      <c r="A51">
        <v>50</v>
      </c>
      <c r="B51" t="s">
        <v>174</v>
      </c>
      <c r="C51" t="s">
        <v>175</v>
      </c>
      <c r="D51" t="s">
        <v>236</v>
      </c>
      <c r="E51" t="s">
        <v>184</v>
      </c>
      <c r="G51" t="s">
        <v>185</v>
      </c>
      <c r="H51" t="s">
        <v>186</v>
      </c>
      <c r="I51" t="s">
        <v>187</v>
      </c>
      <c r="J51">
        <v>0.5</v>
      </c>
      <c r="K51">
        <v>0</v>
      </c>
    </row>
    <row r="52" spans="1:11" x14ac:dyDescent="0.2">
      <c r="A52">
        <v>51</v>
      </c>
      <c r="B52" t="s">
        <v>174</v>
      </c>
      <c r="C52" t="s">
        <v>175</v>
      </c>
      <c r="D52" t="s">
        <v>236</v>
      </c>
      <c r="E52" t="s">
        <v>200</v>
      </c>
      <c r="G52" t="s">
        <v>201</v>
      </c>
      <c r="H52" t="s">
        <v>199</v>
      </c>
      <c r="I52" t="s">
        <v>202</v>
      </c>
      <c r="J52">
        <v>1</v>
      </c>
      <c r="K52">
        <v>0</v>
      </c>
    </row>
    <row r="53" spans="1:11" x14ac:dyDescent="0.2">
      <c r="A53">
        <v>52</v>
      </c>
      <c r="B53" t="s">
        <v>174</v>
      </c>
      <c r="C53" t="s">
        <v>175</v>
      </c>
      <c r="D53" t="s">
        <v>236</v>
      </c>
      <c r="F53" t="s">
        <v>206</v>
      </c>
      <c r="G53" t="s">
        <v>207</v>
      </c>
      <c r="H53" t="s">
        <v>208</v>
      </c>
      <c r="I53" t="s">
        <v>209</v>
      </c>
      <c r="J53">
        <v>1</v>
      </c>
      <c r="K53">
        <v>0</v>
      </c>
    </row>
    <row r="54" spans="1:11" x14ac:dyDescent="0.2">
      <c r="A54">
        <v>53</v>
      </c>
      <c r="B54" t="s">
        <v>174</v>
      </c>
      <c r="C54" t="s">
        <v>175</v>
      </c>
      <c r="D54" t="s">
        <v>236</v>
      </c>
      <c r="E54" t="s">
        <v>238</v>
      </c>
      <c r="F54" t="s">
        <v>239</v>
      </c>
      <c r="G54" t="s">
        <v>240</v>
      </c>
      <c r="H54" t="s">
        <v>179</v>
      </c>
      <c r="I54" t="s">
        <v>180</v>
      </c>
      <c r="J54">
        <v>5</v>
      </c>
      <c r="K54">
        <v>5</v>
      </c>
    </row>
    <row r="55" spans="1:11" x14ac:dyDescent="0.2">
      <c r="A55">
        <v>54</v>
      </c>
      <c r="B55" t="s">
        <v>174</v>
      </c>
      <c r="C55" t="s">
        <v>175</v>
      </c>
      <c r="D55" t="s">
        <v>236</v>
      </c>
      <c r="E55" t="s">
        <v>196</v>
      </c>
      <c r="G55" t="s">
        <v>198</v>
      </c>
      <c r="H55" t="s">
        <v>199</v>
      </c>
      <c r="I55" t="s">
        <v>190</v>
      </c>
      <c r="J55">
        <v>0</v>
      </c>
      <c r="K55">
        <v>0.5</v>
      </c>
    </row>
    <row r="56" spans="1:11" x14ac:dyDescent="0.2">
      <c r="A56">
        <v>55</v>
      </c>
      <c r="B56" t="s">
        <v>174</v>
      </c>
      <c r="C56" t="s">
        <v>175</v>
      </c>
      <c r="D56" t="s">
        <v>236</v>
      </c>
      <c r="E56" t="s">
        <v>221</v>
      </c>
      <c r="F56" t="s">
        <v>234</v>
      </c>
      <c r="G56" t="s">
        <v>222</v>
      </c>
      <c r="H56" t="s">
        <v>223</v>
      </c>
      <c r="I56" t="s">
        <v>211</v>
      </c>
      <c r="J56">
        <v>0</v>
      </c>
      <c r="K56">
        <v>1</v>
      </c>
    </row>
    <row r="57" spans="1:11" x14ac:dyDescent="0.2">
      <c r="A57">
        <v>56</v>
      </c>
      <c r="B57" t="s">
        <v>174</v>
      </c>
      <c r="C57" t="s">
        <v>175</v>
      </c>
      <c r="D57" t="s">
        <v>23</v>
      </c>
      <c r="E57" t="s">
        <v>181</v>
      </c>
      <c r="F57" t="s">
        <v>182</v>
      </c>
      <c r="G57" t="s">
        <v>183</v>
      </c>
      <c r="H57" t="s">
        <v>179</v>
      </c>
      <c r="I57" t="s">
        <v>180</v>
      </c>
      <c r="J57">
        <v>65</v>
      </c>
      <c r="K57">
        <v>45</v>
      </c>
    </row>
    <row r="58" spans="1:11" x14ac:dyDescent="0.2">
      <c r="A58">
        <v>57</v>
      </c>
      <c r="B58" t="s">
        <v>174</v>
      </c>
      <c r="C58" t="s">
        <v>175</v>
      </c>
      <c r="D58" t="s">
        <v>23</v>
      </c>
      <c r="E58" t="s">
        <v>188</v>
      </c>
      <c r="F58" t="s">
        <v>197</v>
      </c>
      <c r="G58" t="s">
        <v>189</v>
      </c>
      <c r="H58" t="s">
        <v>186</v>
      </c>
      <c r="I58" t="s">
        <v>190</v>
      </c>
      <c r="J58">
        <v>1</v>
      </c>
      <c r="K58">
        <v>1</v>
      </c>
    </row>
    <row r="59" spans="1:11" x14ac:dyDescent="0.2">
      <c r="A59">
        <v>58</v>
      </c>
      <c r="B59" t="s">
        <v>174</v>
      </c>
      <c r="C59" t="s">
        <v>175</v>
      </c>
      <c r="D59" t="s">
        <v>23</v>
      </c>
      <c r="E59" t="s">
        <v>241</v>
      </c>
      <c r="G59" t="s">
        <v>242</v>
      </c>
      <c r="H59" t="s">
        <v>199</v>
      </c>
      <c r="I59" t="s">
        <v>190</v>
      </c>
      <c r="J59">
        <v>1</v>
      </c>
      <c r="K59">
        <v>0</v>
      </c>
    </row>
    <row r="60" spans="1:11" x14ac:dyDescent="0.2">
      <c r="A60">
        <v>59</v>
      </c>
      <c r="B60" t="s">
        <v>174</v>
      </c>
      <c r="C60" t="s">
        <v>175</v>
      </c>
      <c r="D60" t="s">
        <v>23</v>
      </c>
      <c r="E60" t="s">
        <v>191</v>
      </c>
      <c r="F60" t="s">
        <v>213</v>
      </c>
      <c r="G60" t="s">
        <v>192</v>
      </c>
      <c r="H60" t="s">
        <v>179</v>
      </c>
      <c r="I60" t="s">
        <v>180</v>
      </c>
      <c r="J60">
        <v>40</v>
      </c>
      <c r="K60">
        <v>10</v>
      </c>
    </row>
    <row r="61" spans="1:11" x14ac:dyDescent="0.2">
      <c r="A61">
        <v>60</v>
      </c>
      <c r="B61" t="s">
        <v>174</v>
      </c>
      <c r="C61" t="s">
        <v>175</v>
      </c>
      <c r="D61" t="s">
        <v>23</v>
      </c>
      <c r="E61" t="s">
        <v>214</v>
      </c>
      <c r="G61" t="s">
        <v>215</v>
      </c>
      <c r="H61" t="s">
        <v>199</v>
      </c>
      <c r="I61" t="s">
        <v>202</v>
      </c>
      <c r="J61">
        <v>1</v>
      </c>
      <c r="K61">
        <v>0.5</v>
      </c>
    </row>
    <row r="62" spans="1:11" x14ac:dyDescent="0.2">
      <c r="A62">
        <v>61</v>
      </c>
      <c r="B62" t="s">
        <v>174</v>
      </c>
      <c r="C62" t="s">
        <v>175</v>
      </c>
      <c r="D62" t="s">
        <v>23</v>
      </c>
      <c r="E62" t="s">
        <v>200</v>
      </c>
      <c r="G62" t="s">
        <v>201</v>
      </c>
      <c r="H62" t="s">
        <v>199</v>
      </c>
      <c r="I62" t="s">
        <v>202</v>
      </c>
      <c r="J62">
        <v>1</v>
      </c>
      <c r="K62">
        <v>0.5</v>
      </c>
    </row>
    <row r="63" spans="1:11" x14ac:dyDescent="0.2">
      <c r="A63">
        <v>62</v>
      </c>
      <c r="B63" t="s">
        <v>174</v>
      </c>
      <c r="C63" t="s">
        <v>175</v>
      </c>
      <c r="D63" t="s">
        <v>23</v>
      </c>
      <c r="E63" t="s">
        <v>193</v>
      </c>
      <c r="F63" t="s">
        <v>194</v>
      </c>
      <c r="G63" t="s">
        <v>195</v>
      </c>
      <c r="H63" t="s">
        <v>179</v>
      </c>
      <c r="I63" t="s">
        <v>180</v>
      </c>
      <c r="J63">
        <v>10</v>
      </c>
      <c r="K63">
        <v>5</v>
      </c>
    </row>
    <row r="64" spans="1:11" x14ac:dyDescent="0.2">
      <c r="A64">
        <v>63</v>
      </c>
      <c r="B64" t="s">
        <v>174</v>
      </c>
      <c r="C64" t="s">
        <v>175</v>
      </c>
      <c r="D64" t="s">
        <v>23</v>
      </c>
      <c r="E64" t="s">
        <v>243</v>
      </c>
      <c r="G64" t="s">
        <v>244</v>
      </c>
      <c r="H64" t="s">
        <v>199</v>
      </c>
      <c r="I64" t="s">
        <v>227</v>
      </c>
      <c r="J64">
        <v>0.5</v>
      </c>
      <c r="K64">
        <v>0.5</v>
      </c>
    </row>
    <row r="65" spans="1:11" x14ac:dyDescent="0.2">
      <c r="A65">
        <v>64</v>
      </c>
      <c r="B65" t="s">
        <v>174</v>
      </c>
      <c r="C65" t="s">
        <v>175</v>
      </c>
      <c r="D65" t="s">
        <v>23</v>
      </c>
      <c r="E65" t="s">
        <v>245</v>
      </c>
      <c r="F65" t="s">
        <v>246</v>
      </c>
      <c r="G65" t="s">
        <v>247</v>
      </c>
      <c r="H65" t="s">
        <v>199</v>
      </c>
      <c r="I65" t="s">
        <v>190</v>
      </c>
      <c r="J65">
        <v>0.5</v>
      </c>
      <c r="K65">
        <v>0</v>
      </c>
    </row>
    <row r="66" spans="1:11" x14ac:dyDescent="0.2">
      <c r="A66">
        <v>65</v>
      </c>
      <c r="B66" t="s">
        <v>174</v>
      </c>
      <c r="C66" t="s">
        <v>175</v>
      </c>
      <c r="D66" t="s">
        <v>23</v>
      </c>
      <c r="E66" t="s">
        <v>221</v>
      </c>
      <c r="F66" t="s">
        <v>234</v>
      </c>
      <c r="G66" t="s">
        <v>222</v>
      </c>
      <c r="H66" t="s">
        <v>223</v>
      </c>
      <c r="I66" t="s">
        <v>211</v>
      </c>
      <c r="J66">
        <v>0</v>
      </c>
      <c r="K66">
        <v>5</v>
      </c>
    </row>
    <row r="67" spans="1:11" x14ac:dyDescent="0.2">
      <c r="A67">
        <v>66</v>
      </c>
      <c r="B67" t="s">
        <v>174</v>
      </c>
      <c r="C67" t="s">
        <v>175</v>
      </c>
      <c r="D67" t="s">
        <v>23</v>
      </c>
      <c r="F67" t="s">
        <v>248</v>
      </c>
      <c r="G67" t="s">
        <v>248</v>
      </c>
      <c r="H67" t="s">
        <v>199</v>
      </c>
      <c r="J67">
        <v>0</v>
      </c>
      <c r="K67">
        <v>0</v>
      </c>
    </row>
    <row r="68" spans="1:11" x14ac:dyDescent="0.2">
      <c r="A68">
        <v>67</v>
      </c>
      <c r="B68" t="s">
        <v>174</v>
      </c>
      <c r="C68" t="s">
        <v>175</v>
      </c>
      <c r="D68" t="s">
        <v>23</v>
      </c>
      <c r="E68" t="s">
        <v>249</v>
      </c>
      <c r="G68" t="s">
        <v>250</v>
      </c>
      <c r="H68" t="s">
        <v>199</v>
      </c>
      <c r="I68" t="s">
        <v>190</v>
      </c>
      <c r="J68">
        <v>0.5</v>
      </c>
      <c r="K68">
        <v>0</v>
      </c>
    </row>
    <row r="69" spans="1:11" x14ac:dyDescent="0.2">
      <c r="A69">
        <v>68</v>
      </c>
      <c r="B69" t="s">
        <v>174</v>
      </c>
      <c r="C69" t="s">
        <v>175</v>
      </c>
      <c r="D69" t="s">
        <v>23</v>
      </c>
      <c r="E69" t="s">
        <v>188</v>
      </c>
      <c r="F69" t="s">
        <v>197</v>
      </c>
      <c r="G69" t="s">
        <v>189</v>
      </c>
      <c r="H69" t="s">
        <v>186</v>
      </c>
      <c r="I69" t="s">
        <v>190</v>
      </c>
      <c r="J69">
        <v>0</v>
      </c>
      <c r="K69">
        <v>1</v>
      </c>
    </row>
    <row r="70" spans="1:11" x14ac:dyDescent="0.2">
      <c r="A70">
        <v>69</v>
      </c>
      <c r="B70" t="s">
        <v>174</v>
      </c>
      <c r="C70" t="s">
        <v>175</v>
      </c>
      <c r="D70" t="s">
        <v>23</v>
      </c>
      <c r="E70" t="s">
        <v>216</v>
      </c>
      <c r="G70" t="s">
        <v>217</v>
      </c>
      <c r="H70" t="s">
        <v>199</v>
      </c>
      <c r="I70" t="s">
        <v>211</v>
      </c>
      <c r="J70">
        <v>0</v>
      </c>
      <c r="K70">
        <v>1</v>
      </c>
    </row>
    <row r="71" spans="1:11" x14ac:dyDescent="0.2">
      <c r="A71">
        <v>70</v>
      </c>
      <c r="B71" t="s">
        <v>174</v>
      </c>
      <c r="C71" t="s">
        <v>175</v>
      </c>
      <c r="D71" t="s">
        <v>23</v>
      </c>
      <c r="F71" t="s">
        <v>235</v>
      </c>
      <c r="G71" t="s">
        <v>235</v>
      </c>
      <c r="H71" t="s">
        <v>199</v>
      </c>
      <c r="J71">
        <v>0</v>
      </c>
      <c r="K71">
        <v>1</v>
      </c>
    </row>
    <row r="72" spans="1:11" x14ac:dyDescent="0.2">
      <c r="A72">
        <v>71</v>
      </c>
      <c r="B72" t="s">
        <v>174</v>
      </c>
      <c r="C72" t="s">
        <v>175</v>
      </c>
      <c r="D72" t="s">
        <v>24</v>
      </c>
      <c r="E72" t="s">
        <v>177</v>
      </c>
      <c r="G72" t="s">
        <v>178</v>
      </c>
      <c r="H72" t="s">
        <v>179</v>
      </c>
      <c r="I72" t="s">
        <v>180</v>
      </c>
      <c r="J72">
        <v>20</v>
      </c>
      <c r="K72">
        <v>5</v>
      </c>
    </row>
    <row r="73" spans="1:11" x14ac:dyDescent="0.2">
      <c r="A73">
        <v>72</v>
      </c>
      <c r="B73" t="s">
        <v>174</v>
      </c>
      <c r="C73" t="s">
        <v>175</v>
      </c>
      <c r="D73" t="s">
        <v>24</v>
      </c>
      <c r="E73" t="s">
        <v>193</v>
      </c>
      <c r="F73" t="s">
        <v>194</v>
      </c>
      <c r="G73" t="s">
        <v>195</v>
      </c>
      <c r="H73" t="s">
        <v>179</v>
      </c>
      <c r="I73" t="s">
        <v>180</v>
      </c>
      <c r="J73">
        <v>5</v>
      </c>
      <c r="K73">
        <v>25</v>
      </c>
    </row>
    <row r="74" spans="1:11" x14ac:dyDescent="0.2">
      <c r="A74">
        <v>73</v>
      </c>
      <c r="B74" t="s">
        <v>174</v>
      </c>
      <c r="C74" t="s">
        <v>175</v>
      </c>
      <c r="D74" t="s">
        <v>24</v>
      </c>
      <c r="E74" t="s">
        <v>181</v>
      </c>
      <c r="F74" t="s">
        <v>182</v>
      </c>
      <c r="G74" t="s">
        <v>183</v>
      </c>
      <c r="H74" t="s">
        <v>179</v>
      </c>
      <c r="I74" t="s">
        <v>180</v>
      </c>
      <c r="J74">
        <v>10</v>
      </c>
      <c r="K74">
        <v>15</v>
      </c>
    </row>
    <row r="75" spans="1:11" x14ac:dyDescent="0.2">
      <c r="A75">
        <v>74</v>
      </c>
      <c r="B75" t="s">
        <v>174</v>
      </c>
      <c r="C75" t="s">
        <v>175</v>
      </c>
      <c r="D75" t="s">
        <v>24</v>
      </c>
      <c r="E75" t="s">
        <v>243</v>
      </c>
      <c r="G75" t="s">
        <v>244</v>
      </c>
      <c r="H75" t="s">
        <v>199</v>
      </c>
      <c r="I75" t="s">
        <v>227</v>
      </c>
      <c r="J75">
        <v>1</v>
      </c>
      <c r="K75">
        <v>0</v>
      </c>
    </row>
    <row r="76" spans="1:11" x14ac:dyDescent="0.2">
      <c r="A76">
        <v>75</v>
      </c>
      <c r="B76" t="s">
        <v>174</v>
      </c>
      <c r="C76" t="s">
        <v>175</v>
      </c>
      <c r="D76" t="s">
        <v>24</v>
      </c>
      <c r="E76" t="s">
        <v>200</v>
      </c>
      <c r="G76" t="s">
        <v>201</v>
      </c>
      <c r="H76" t="s">
        <v>199</v>
      </c>
      <c r="I76" t="s">
        <v>202</v>
      </c>
      <c r="J76">
        <v>1</v>
      </c>
      <c r="K76">
        <v>1</v>
      </c>
    </row>
    <row r="77" spans="1:11" x14ac:dyDescent="0.2">
      <c r="A77">
        <v>76</v>
      </c>
      <c r="B77" t="s">
        <v>174</v>
      </c>
      <c r="C77" t="s">
        <v>175</v>
      </c>
      <c r="D77" t="s">
        <v>24</v>
      </c>
      <c r="E77" t="s">
        <v>191</v>
      </c>
      <c r="F77" t="s">
        <v>213</v>
      </c>
      <c r="G77" t="s">
        <v>192</v>
      </c>
      <c r="H77" t="s">
        <v>179</v>
      </c>
      <c r="I77" t="s">
        <v>180</v>
      </c>
      <c r="J77">
        <v>15</v>
      </c>
      <c r="K77">
        <v>15</v>
      </c>
    </row>
    <row r="78" spans="1:11" x14ac:dyDescent="0.2">
      <c r="A78">
        <v>77</v>
      </c>
      <c r="B78" t="s">
        <v>174</v>
      </c>
      <c r="C78" t="s">
        <v>175</v>
      </c>
      <c r="D78" t="s">
        <v>24</v>
      </c>
      <c r="E78" t="s">
        <v>184</v>
      </c>
      <c r="G78" t="s">
        <v>185</v>
      </c>
      <c r="H78" t="s">
        <v>186</v>
      </c>
      <c r="I78" t="s">
        <v>187</v>
      </c>
      <c r="J78">
        <v>3</v>
      </c>
      <c r="K78">
        <v>1</v>
      </c>
    </row>
    <row r="79" spans="1:11" x14ac:dyDescent="0.2">
      <c r="A79">
        <v>78</v>
      </c>
      <c r="B79" t="s">
        <v>174</v>
      </c>
      <c r="C79" t="s">
        <v>175</v>
      </c>
      <c r="D79" t="s">
        <v>24</v>
      </c>
      <c r="E79" t="s">
        <v>221</v>
      </c>
      <c r="F79" t="s">
        <v>234</v>
      </c>
      <c r="G79" t="s">
        <v>222</v>
      </c>
      <c r="H79" t="s">
        <v>223</v>
      </c>
      <c r="I79" t="s">
        <v>211</v>
      </c>
      <c r="J79">
        <v>1</v>
      </c>
      <c r="K79">
        <v>1</v>
      </c>
    </row>
    <row r="80" spans="1:11" x14ac:dyDescent="0.2">
      <c r="A80">
        <v>79</v>
      </c>
      <c r="B80" t="s">
        <v>174</v>
      </c>
      <c r="C80" t="s">
        <v>175</v>
      </c>
      <c r="D80" t="s">
        <v>24</v>
      </c>
      <c r="E80" t="s">
        <v>214</v>
      </c>
      <c r="G80" t="s">
        <v>215</v>
      </c>
      <c r="H80" t="s">
        <v>199</v>
      </c>
      <c r="I80" t="s">
        <v>202</v>
      </c>
      <c r="J80">
        <v>0</v>
      </c>
      <c r="K80">
        <v>0.5</v>
      </c>
    </row>
    <row r="81" spans="1:11" x14ac:dyDescent="0.2">
      <c r="A81">
        <v>80</v>
      </c>
      <c r="B81" t="s">
        <v>174</v>
      </c>
      <c r="C81" t="s">
        <v>554</v>
      </c>
      <c r="D81" t="s">
        <v>549</v>
      </c>
      <c r="E81" t="s">
        <v>181</v>
      </c>
      <c r="F81" t="s">
        <v>182</v>
      </c>
      <c r="G81" t="s">
        <v>183</v>
      </c>
      <c r="H81" t="s">
        <v>179</v>
      </c>
      <c r="I81" t="s">
        <v>180</v>
      </c>
      <c r="J81">
        <v>25</v>
      </c>
      <c r="K81">
        <v>35</v>
      </c>
    </row>
    <row r="82" spans="1:11" x14ac:dyDescent="0.2">
      <c r="A82">
        <v>81</v>
      </c>
      <c r="B82" t="s">
        <v>174</v>
      </c>
      <c r="C82" t="s">
        <v>554</v>
      </c>
      <c r="D82" t="s">
        <v>549</v>
      </c>
      <c r="E82" t="s">
        <v>191</v>
      </c>
      <c r="F82" t="s">
        <v>213</v>
      </c>
      <c r="G82" t="s">
        <v>192</v>
      </c>
      <c r="H82" t="s">
        <v>179</v>
      </c>
      <c r="I82" t="s">
        <v>180</v>
      </c>
      <c r="J82">
        <v>35</v>
      </c>
      <c r="K82">
        <v>45</v>
      </c>
    </row>
    <row r="83" spans="1:11" x14ac:dyDescent="0.2">
      <c r="A83">
        <v>82</v>
      </c>
      <c r="B83" t="s">
        <v>174</v>
      </c>
      <c r="C83" t="s">
        <v>554</v>
      </c>
      <c r="D83" t="s">
        <v>549</v>
      </c>
      <c r="E83" t="s">
        <v>249</v>
      </c>
      <c r="G83" t="s">
        <v>250</v>
      </c>
      <c r="H83" t="s">
        <v>199</v>
      </c>
      <c r="I83" t="s">
        <v>190</v>
      </c>
      <c r="J83">
        <v>0.5</v>
      </c>
      <c r="K83">
        <v>0</v>
      </c>
    </row>
    <row r="84" spans="1:11" x14ac:dyDescent="0.2">
      <c r="A84">
        <v>83</v>
      </c>
      <c r="B84" t="s">
        <v>174</v>
      </c>
      <c r="C84" t="s">
        <v>554</v>
      </c>
      <c r="D84" t="s">
        <v>549</v>
      </c>
      <c r="E84" t="s">
        <v>200</v>
      </c>
      <c r="G84" t="s">
        <v>201</v>
      </c>
      <c r="H84" t="s">
        <v>199</v>
      </c>
      <c r="I84" t="s">
        <v>202</v>
      </c>
      <c r="J84">
        <v>1</v>
      </c>
      <c r="K84">
        <v>1</v>
      </c>
    </row>
    <row r="85" spans="1:11" x14ac:dyDescent="0.2">
      <c r="A85">
        <v>84</v>
      </c>
      <c r="B85" t="s">
        <v>174</v>
      </c>
      <c r="C85" t="s">
        <v>554</v>
      </c>
      <c r="D85" t="s">
        <v>549</v>
      </c>
      <c r="E85" t="s">
        <v>177</v>
      </c>
      <c r="G85" t="s">
        <v>178</v>
      </c>
      <c r="H85" t="s">
        <v>179</v>
      </c>
      <c r="I85" t="s">
        <v>180</v>
      </c>
      <c r="J85">
        <v>5</v>
      </c>
      <c r="K85">
        <v>5</v>
      </c>
    </row>
    <row r="86" spans="1:11" x14ac:dyDescent="0.2">
      <c r="A86">
        <v>85</v>
      </c>
      <c r="B86" t="s">
        <v>174</v>
      </c>
      <c r="C86" t="s">
        <v>554</v>
      </c>
      <c r="D86" t="s">
        <v>549</v>
      </c>
      <c r="E86" t="s">
        <v>188</v>
      </c>
      <c r="F86" t="s">
        <v>197</v>
      </c>
      <c r="G86" t="s">
        <v>189</v>
      </c>
      <c r="H86" t="s">
        <v>186</v>
      </c>
      <c r="I86" t="s">
        <v>190</v>
      </c>
      <c r="J86">
        <v>1</v>
      </c>
      <c r="K86">
        <v>1</v>
      </c>
    </row>
    <row r="87" spans="1:11" x14ac:dyDescent="0.2">
      <c r="A87">
        <v>86</v>
      </c>
      <c r="B87" t="s">
        <v>174</v>
      </c>
      <c r="C87" t="s">
        <v>554</v>
      </c>
      <c r="D87" t="s">
        <v>549</v>
      </c>
      <c r="E87" t="s">
        <v>238</v>
      </c>
      <c r="F87" t="s">
        <v>239</v>
      </c>
      <c r="G87" t="s">
        <v>240</v>
      </c>
      <c r="H87" t="s">
        <v>179</v>
      </c>
      <c r="I87" t="s">
        <v>180</v>
      </c>
      <c r="J87">
        <v>1</v>
      </c>
      <c r="K87">
        <v>0</v>
      </c>
    </row>
    <row r="88" spans="1:11" x14ac:dyDescent="0.2">
      <c r="A88">
        <v>87</v>
      </c>
      <c r="B88" t="s">
        <v>174</v>
      </c>
      <c r="C88" t="s">
        <v>554</v>
      </c>
      <c r="D88" t="s">
        <v>549</v>
      </c>
      <c r="F88" t="s">
        <v>206</v>
      </c>
      <c r="G88" t="s">
        <v>207</v>
      </c>
      <c r="H88" t="s">
        <v>208</v>
      </c>
      <c r="I88" t="s">
        <v>209</v>
      </c>
      <c r="J88">
        <v>1</v>
      </c>
      <c r="K88">
        <v>1</v>
      </c>
    </row>
    <row r="89" spans="1:11" x14ac:dyDescent="0.2">
      <c r="A89">
        <v>88</v>
      </c>
      <c r="B89" t="s">
        <v>174</v>
      </c>
      <c r="C89" t="s">
        <v>554</v>
      </c>
      <c r="D89" t="s">
        <v>549</v>
      </c>
      <c r="E89" t="s">
        <v>193</v>
      </c>
      <c r="F89" t="s">
        <v>194</v>
      </c>
      <c r="G89" t="s">
        <v>195</v>
      </c>
      <c r="H89" t="s">
        <v>179</v>
      </c>
      <c r="I89" t="s">
        <v>180</v>
      </c>
      <c r="J89">
        <v>1</v>
      </c>
      <c r="K89">
        <v>0</v>
      </c>
    </row>
    <row r="90" spans="1:11" x14ac:dyDescent="0.2">
      <c r="A90">
        <v>89</v>
      </c>
      <c r="B90" t="s">
        <v>174</v>
      </c>
      <c r="C90" t="s">
        <v>554</v>
      </c>
      <c r="D90" t="s">
        <v>549</v>
      </c>
      <c r="E90" t="s">
        <v>196</v>
      </c>
      <c r="G90" t="s">
        <v>198</v>
      </c>
      <c r="H90" t="s">
        <v>199</v>
      </c>
      <c r="I90" t="s">
        <v>190</v>
      </c>
      <c r="J90">
        <v>0</v>
      </c>
      <c r="K90">
        <v>1</v>
      </c>
    </row>
    <row r="91" spans="1:11" x14ac:dyDescent="0.2">
      <c r="A91">
        <v>90</v>
      </c>
      <c r="B91" t="s">
        <v>174</v>
      </c>
      <c r="C91" t="s">
        <v>554</v>
      </c>
      <c r="D91" t="s">
        <v>549</v>
      </c>
      <c r="F91" t="s">
        <v>235</v>
      </c>
      <c r="G91" t="s">
        <v>235</v>
      </c>
      <c r="H91" t="s">
        <v>199</v>
      </c>
      <c r="J91">
        <v>0</v>
      </c>
      <c r="K91">
        <v>0.5</v>
      </c>
    </row>
    <row r="92" spans="1:11" x14ac:dyDescent="0.2">
      <c r="A92">
        <v>91</v>
      </c>
      <c r="B92" t="s">
        <v>174</v>
      </c>
      <c r="C92" t="s">
        <v>554</v>
      </c>
      <c r="D92" t="s">
        <v>555</v>
      </c>
      <c r="E92" t="s">
        <v>191</v>
      </c>
      <c r="F92" t="s">
        <v>213</v>
      </c>
      <c r="G92" t="s">
        <v>192</v>
      </c>
      <c r="H92" t="s">
        <v>179</v>
      </c>
      <c r="I92" t="s">
        <v>180</v>
      </c>
      <c r="J92">
        <v>1</v>
      </c>
      <c r="K92">
        <v>5</v>
      </c>
    </row>
    <row r="93" spans="1:11" x14ac:dyDescent="0.2">
      <c r="A93">
        <v>92</v>
      </c>
      <c r="B93" t="s">
        <v>174</v>
      </c>
      <c r="C93" t="s">
        <v>554</v>
      </c>
      <c r="D93" t="s">
        <v>555</v>
      </c>
      <c r="E93" t="s">
        <v>181</v>
      </c>
      <c r="F93" t="s">
        <v>182</v>
      </c>
      <c r="G93" t="s">
        <v>183</v>
      </c>
      <c r="H93" t="s">
        <v>179</v>
      </c>
      <c r="I93" t="s">
        <v>180</v>
      </c>
      <c r="J93">
        <v>35</v>
      </c>
      <c r="K93">
        <v>25</v>
      </c>
    </row>
    <row r="94" spans="1:11" x14ac:dyDescent="0.2">
      <c r="A94">
        <v>93</v>
      </c>
      <c r="B94" t="s">
        <v>174</v>
      </c>
      <c r="C94" t="s">
        <v>554</v>
      </c>
      <c r="D94" t="s">
        <v>555</v>
      </c>
      <c r="E94" t="s">
        <v>188</v>
      </c>
      <c r="F94" t="s">
        <v>197</v>
      </c>
      <c r="G94" t="s">
        <v>189</v>
      </c>
      <c r="H94" t="s">
        <v>186</v>
      </c>
      <c r="I94" t="s">
        <v>190</v>
      </c>
      <c r="J94">
        <v>5</v>
      </c>
      <c r="K94">
        <v>5</v>
      </c>
    </row>
    <row r="95" spans="1:11" x14ac:dyDescent="0.2">
      <c r="A95">
        <v>94</v>
      </c>
      <c r="B95" t="s">
        <v>174</v>
      </c>
      <c r="C95" t="s">
        <v>554</v>
      </c>
      <c r="D95" t="s">
        <v>555</v>
      </c>
      <c r="F95" t="s">
        <v>248</v>
      </c>
      <c r="G95" t="s">
        <v>248</v>
      </c>
      <c r="H95" t="s">
        <v>199</v>
      </c>
      <c r="J95">
        <v>0.5</v>
      </c>
      <c r="K95">
        <v>0</v>
      </c>
    </row>
    <row r="96" spans="1:11" x14ac:dyDescent="0.2">
      <c r="A96">
        <v>95</v>
      </c>
      <c r="B96" t="s">
        <v>174</v>
      </c>
      <c r="C96" t="s">
        <v>554</v>
      </c>
      <c r="D96" t="s">
        <v>555</v>
      </c>
      <c r="E96" t="s">
        <v>231</v>
      </c>
      <c r="G96" t="s">
        <v>233</v>
      </c>
      <c r="H96" t="s">
        <v>179</v>
      </c>
      <c r="I96" t="s">
        <v>180</v>
      </c>
      <c r="J96">
        <v>0</v>
      </c>
      <c r="K96">
        <v>5</v>
      </c>
    </row>
    <row r="97" spans="1:11" x14ac:dyDescent="0.2">
      <c r="A97">
        <v>96</v>
      </c>
      <c r="B97" t="s">
        <v>174</v>
      </c>
      <c r="C97" t="s">
        <v>554</v>
      </c>
      <c r="D97" t="s">
        <v>555</v>
      </c>
      <c r="E97" t="s">
        <v>253</v>
      </c>
      <c r="G97" t="s">
        <v>254</v>
      </c>
      <c r="H97" t="s">
        <v>199</v>
      </c>
      <c r="I97" t="s">
        <v>255</v>
      </c>
      <c r="J97">
        <v>0</v>
      </c>
      <c r="K97">
        <v>0.5</v>
      </c>
    </row>
    <row r="98" spans="1:11" x14ac:dyDescent="0.2">
      <c r="A98">
        <v>97</v>
      </c>
      <c r="B98" t="s">
        <v>174</v>
      </c>
      <c r="C98" t="s">
        <v>554</v>
      </c>
      <c r="D98" t="s">
        <v>551</v>
      </c>
      <c r="E98" t="s">
        <v>181</v>
      </c>
      <c r="F98" t="s">
        <v>182</v>
      </c>
      <c r="G98" t="s">
        <v>183</v>
      </c>
      <c r="H98" t="s">
        <v>179</v>
      </c>
      <c r="I98" t="s">
        <v>180</v>
      </c>
      <c r="J98">
        <v>30</v>
      </c>
      <c r="K98">
        <v>30</v>
      </c>
    </row>
    <row r="99" spans="1:11" x14ac:dyDescent="0.2">
      <c r="A99">
        <v>98</v>
      </c>
      <c r="B99" t="s">
        <v>174</v>
      </c>
      <c r="C99" t="s">
        <v>554</v>
      </c>
      <c r="D99" t="s">
        <v>551</v>
      </c>
      <c r="E99" t="s">
        <v>214</v>
      </c>
      <c r="G99" t="s">
        <v>215</v>
      </c>
      <c r="H99" t="s">
        <v>199</v>
      </c>
      <c r="I99" t="s">
        <v>202</v>
      </c>
      <c r="J99">
        <v>1</v>
      </c>
      <c r="K99">
        <v>1</v>
      </c>
    </row>
    <row r="100" spans="1:11" x14ac:dyDescent="0.2">
      <c r="A100">
        <v>99</v>
      </c>
      <c r="B100" t="s">
        <v>174</v>
      </c>
      <c r="C100" t="s">
        <v>554</v>
      </c>
      <c r="D100" t="s">
        <v>551</v>
      </c>
      <c r="E100" t="s">
        <v>216</v>
      </c>
      <c r="G100" t="s">
        <v>217</v>
      </c>
      <c r="H100" t="s">
        <v>199</v>
      </c>
      <c r="I100" t="s">
        <v>211</v>
      </c>
      <c r="J100">
        <v>1</v>
      </c>
      <c r="K100">
        <v>1</v>
      </c>
    </row>
    <row r="101" spans="1:11" x14ac:dyDescent="0.2">
      <c r="A101">
        <v>100</v>
      </c>
      <c r="B101" t="s">
        <v>174</v>
      </c>
      <c r="C101" t="s">
        <v>554</v>
      </c>
      <c r="D101" t="s">
        <v>551</v>
      </c>
      <c r="E101" t="s">
        <v>188</v>
      </c>
      <c r="F101" t="s">
        <v>257</v>
      </c>
      <c r="G101" t="s">
        <v>189</v>
      </c>
      <c r="H101" t="s">
        <v>186</v>
      </c>
      <c r="I101" t="s">
        <v>190</v>
      </c>
      <c r="J101">
        <v>1</v>
      </c>
      <c r="K101">
        <v>1</v>
      </c>
    </row>
    <row r="102" spans="1:11" x14ac:dyDescent="0.2">
      <c r="A102">
        <v>101</v>
      </c>
      <c r="B102" t="s">
        <v>174</v>
      </c>
      <c r="C102" t="s">
        <v>554</v>
      </c>
      <c r="D102" t="s">
        <v>551</v>
      </c>
      <c r="E102" t="s">
        <v>249</v>
      </c>
      <c r="G102" t="s">
        <v>250</v>
      </c>
      <c r="H102" t="s">
        <v>199</v>
      </c>
      <c r="I102" t="s">
        <v>190</v>
      </c>
      <c r="J102">
        <v>0.5</v>
      </c>
      <c r="K102">
        <v>0</v>
      </c>
    </row>
    <row r="103" spans="1:11" x14ac:dyDescent="0.2">
      <c r="A103">
        <v>102</v>
      </c>
      <c r="B103" t="s">
        <v>174</v>
      </c>
      <c r="C103" t="s">
        <v>554</v>
      </c>
      <c r="D103" t="s">
        <v>551</v>
      </c>
      <c r="E103" t="s">
        <v>177</v>
      </c>
      <c r="G103" t="s">
        <v>178</v>
      </c>
      <c r="H103" t="s">
        <v>179</v>
      </c>
      <c r="I103" t="s">
        <v>180</v>
      </c>
      <c r="J103">
        <v>10</v>
      </c>
      <c r="K103">
        <v>5</v>
      </c>
    </row>
    <row r="104" spans="1:11" x14ac:dyDescent="0.2">
      <c r="A104">
        <v>103</v>
      </c>
      <c r="B104" t="s">
        <v>174</v>
      </c>
      <c r="C104" t="s">
        <v>554</v>
      </c>
      <c r="D104" t="s">
        <v>551</v>
      </c>
      <c r="E104" t="s">
        <v>191</v>
      </c>
      <c r="F104" t="s">
        <v>213</v>
      </c>
      <c r="G104" t="s">
        <v>192</v>
      </c>
      <c r="H104" t="s">
        <v>179</v>
      </c>
      <c r="I104" t="s">
        <v>180</v>
      </c>
      <c r="J104">
        <v>25</v>
      </c>
      <c r="K104">
        <v>22</v>
      </c>
    </row>
    <row r="105" spans="1:11" x14ac:dyDescent="0.2">
      <c r="A105">
        <v>104</v>
      </c>
      <c r="B105" t="s">
        <v>174</v>
      </c>
      <c r="C105" t="s">
        <v>554</v>
      </c>
      <c r="D105" t="s">
        <v>551</v>
      </c>
      <c r="E105" t="s">
        <v>221</v>
      </c>
      <c r="F105" t="s">
        <v>234</v>
      </c>
      <c r="G105" t="s">
        <v>222</v>
      </c>
      <c r="H105" t="s">
        <v>223</v>
      </c>
      <c r="I105" t="s">
        <v>211</v>
      </c>
      <c r="J105">
        <v>1</v>
      </c>
      <c r="K105">
        <v>1</v>
      </c>
    </row>
    <row r="106" spans="1:11" x14ac:dyDescent="0.2">
      <c r="A106">
        <v>105</v>
      </c>
      <c r="B106" t="s">
        <v>174</v>
      </c>
      <c r="C106" t="s">
        <v>554</v>
      </c>
      <c r="D106" t="s">
        <v>551</v>
      </c>
      <c r="E106" t="s">
        <v>200</v>
      </c>
      <c r="G106" t="s">
        <v>201</v>
      </c>
      <c r="H106" t="s">
        <v>199</v>
      </c>
      <c r="I106" t="s">
        <v>202</v>
      </c>
      <c r="J106">
        <v>0.5</v>
      </c>
      <c r="K106">
        <v>0</v>
      </c>
    </row>
    <row r="107" spans="1:11" x14ac:dyDescent="0.2">
      <c r="A107">
        <v>106</v>
      </c>
      <c r="B107" t="s">
        <v>174</v>
      </c>
      <c r="C107" t="s">
        <v>554</v>
      </c>
      <c r="D107" t="s">
        <v>551</v>
      </c>
      <c r="G107" t="s">
        <v>258</v>
      </c>
      <c r="H107" t="s">
        <v>186</v>
      </c>
      <c r="I107" t="s">
        <v>211</v>
      </c>
      <c r="J107">
        <v>0</v>
      </c>
      <c r="K107">
        <v>1</v>
      </c>
    </row>
    <row r="108" spans="1:11" x14ac:dyDescent="0.2">
      <c r="A108">
        <v>107</v>
      </c>
      <c r="B108" t="s">
        <v>174</v>
      </c>
      <c r="C108" t="s">
        <v>554</v>
      </c>
      <c r="D108" t="s">
        <v>551</v>
      </c>
      <c r="E108" t="s">
        <v>243</v>
      </c>
      <c r="G108" t="s">
        <v>244</v>
      </c>
      <c r="H108" t="s">
        <v>199</v>
      </c>
      <c r="I108" t="s">
        <v>227</v>
      </c>
      <c r="J108">
        <v>0</v>
      </c>
      <c r="K108">
        <v>1</v>
      </c>
    </row>
    <row r="109" spans="1:11" x14ac:dyDescent="0.2">
      <c r="A109">
        <v>108</v>
      </c>
      <c r="B109" t="s">
        <v>174</v>
      </c>
      <c r="C109" t="s">
        <v>554</v>
      </c>
      <c r="D109" t="s">
        <v>551</v>
      </c>
      <c r="E109" t="s">
        <v>253</v>
      </c>
      <c r="G109" t="s">
        <v>254</v>
      </c>
      <c r="H109" t="s">
        <v>199</v>
      </c>
      <c r="I109" t="s">
        <v>255</v>
      </c>
      <c r="J109">
        <v>0</v>
      </c>
      <c r="K109">
        <v>1</v>
      </c>
    </row>
    <row r="110" spans="1:11" x14ac:dyDescent="0.2">
      <c r="A110">
        <v>109</v>
      </c>
      <c r="B110" t="s">
        <v>174</v>
      </c>
      <c r="C110" t="s">
        <v>554</v>
      </c>
      <c r="D110" t="s">
        <v>552</v>
      </c>
      <c r="E110" t="s">
        <v>181</v>
      </c>
      <c r="F110" t="s">
        <v>182</v>
      </c>
      <c r="G110" t="s">
        <v>183</v>
      </c>
      <c r="H110" t="s">
        <v>179</v>
      </c>
      <c r="I110" t="s">
        <v>180</v>
      </c>
      <c r="J110">
        <v>5</v>
      </c>
      <c r="K110">
        <v>20</v>
      </c>
    </row>
    <row r="111" spans="1:11" x14ac:dyDescent="0.2">
      <c r="A111">
        <v>110</v>
      </c>
      <c r="B111" t="s">
        <v>174</v>
      </c>
      <c r="C111" t="s">
        <v>554</v>
      </c>
      <c r="D111" t="s">
        <v>552</v>
      </c>
      <c r="E111" t="s">
        <v>188</v>
      </c>
      <c r="F111" t="s">
        <v>257</v>
      </c>
      <c r="G111" t="s">
        <v>189</v>
      </c>
      <c r="H111" t="s">
        <v>186</v>
      </c>
      <c r="I111" t="s">
        <v>190</v>
      </c>
      <c r="J111">
        <v>1</v>
      </c>
      <c r="K111">
        <v>1</v>
      </c>
    </row>
    <row r="112" spans="1:11" x14ac:dyDescent="0.2">
      <c r="A112">
        <v>111</v>
      </c>
      <c r="B112" t="s">
        <v>174</v>
      </c>
      <c r="C112" t="s">
        <v>554</v>
      </c>
      <c r="D112" t="s">
        <v>552</v>
      </c>
      <c r="E112" t="s">
        <v>191</v>
      </c>
      <c r="F112" t="s">
        <v>213</v>
      </c>
      <c r="G112" t="s">
        <v>192</v>
      </c>
      <c r="H112" t="s">
        <v>179</v>
      </c>
      <c r="I112" t="s">
        <v>180</v>
      </c>
      <c r="J112">
        <v>80</v>
      </c>
      <c r="K112">
        <v>30</v>
      </c>
    </row>
    <row r="113" spans="1:11" x14ac:dyDescent="0.2">
      <c r="A113">
        <v>112</v>
      </c>
      <c r="B113" t="s">
        <v>174</v>
      </c>
      <c r="C113" t="s">
        <v>554</v>
      </c>
      <c r="D113" t="s">
        <v>552</v>
      </c>
      <c r="E113" t="s">
        <v>177</v>
      </c>
      <c r="G113" t="s">
        <v>178</v>
      </c>
      <c r="H113" t="s">
        <v>179</v>
      </c>
      <c r="I113" t="s">
        <v>180</v>
      </c>
      <c r="J113">
        <v>1</v>
      </c>
      <c r="K113">
        <v>1</v>
      </c>
    </row>
    <row r="114" spans="1:11" x14ac:dyDescent="0.2">
      <c r="A114">
        <v>113</v>
      </c>
      <c r="B114" t="s">
        <v>174</v>
      </c>
      <c r="C114" t="s">
        <v>554</v>
      </c>
      <c r="D114" t="s">
        <v>552</v>
      </c>
      <c r="E114" t="s">
        <v>214</v>
      </c>
      <c r="G114" t="s">
        <v>215</v>
      </c>
      <c r="H114" t="s">
        <v>199</v>
      </c>
      <c r="I114" t="s">
        <v>202</v>
      </c>
      <c r="J114">
        <v>1</v>
      </c>
      <c r="K114">
        <v>1</v>
      </c>
    </row>
    <row r="115" spans="1:11" x14ac:dyDescent="0.2">
      <c r="A115">
        <v>114</v>
      </c>
      <c r="B115" t="s">
        <v>174</v>
      </c>
      <c r="C115" t="s">
        <v>554</v>
      </c>
      <c r="D115" t="s">
        <v>552</v>
      </c>
      <c r="E115" t="s">
        <v>200</v>
      </c>
      <c r="G115" t="s">
        <v>201</v>
      </c>
      <c r="H115" t="s">
        <v>199</v>
      </c>
      <c r="I115" t="s">
        <v>202</v>
      </c>
      <c r="J115">
        <v>1</v>
      </c>
      <c r="K115">
        <v>1</v>
      </c>
    </row>
    <row r="116" spans="1:11" x14ac:dyDescent="0.2">
      <c r="A116">
        <v>115</v>
      </c>
      <c r="B116" t="s">
        <v>174</v>
      </c>
      <c r="C116" t="s">
        <v>554</v>
      </c>
      <c r="D116" t="s">
        <v>553</v>
      </c>
      <c r="E116" t="s">
        <v>196</v>
      </c>
      <c r="F116" t="s">
        <v>257</v>
      </c>
      <c r="G116" t="s">
        <v>198</v>
      </c>
      <c r="H116" t="s">
        <v>199</v>
      </c>
      <c r="I116" t="s">
        <v>190</v>
      </c>
      <c r="J116">
        <v>1</v>
      </c>
      <c r="K116">
        <v>1</v>
      </c>
    </row>
    <row r="117" spans="1:11" x14ac:dyDescent="0.2">
      <c r="A117">
        <v>116</v>
      </c>
      <c r="B117" t="s">
        <v>174</v>
      </c>
      <c r="C117" t="s">
        <v>554</v>
      </c>
      <c r="D117" t="s">
        <v>553</v>
      </c>
      <c r="E117" t="s">
        <v>181</v>
      </c>
      <c r="F117" t="s">
        <v>182</v>
      </c>
      <c r="G117" t="s">
        <v>183</v>
      </c>
      <c r="H117" t="s">
        <v>179</v>
      </c>
      <c r="I117" t="s">
        <v>180</v>
      </c>
      <c r="J117">
        <v>30</v>
      </c>
      <c r="K117">
        <v>40</v>
      </c>
    </row>
    <row r="118" spans="1:11" x14ac:dyDescent="0.2">
      <c r="A118">
        <v>117</v>
      </c>
      <c r="B118" t="s">
        <v>174</v>
      </c>
      <c r="C118" t="s">
        <v>554</v>
      </c>
      <c r="D118" t="s">
        <v>553</v>
      </c>
      <c r="E118" t="s">
        <v>177</v>
      </c>
      <c r="G118" t="s">
        <v>178</v>
      </c>
      <c r="H118" t="s">
        <v>179</v>
      </c>
      <c r="I118" t="s">
        <v>180</v>
      </c>
      <c r="J118">
        <v>5</v>
      </c>
      <c r="K118">
        <v>1</v>
      </c>
    </row>
    <row r="119" spans="1:11" x14ac:dyDescent="0.2">
      <c r="A119">
        <v>118</v>
      </c>
      <c r="B119" t="s">
        <v>174</v>
      </c>
      <c r="C119" t="s">
        <v>554</v>
      </c>
      <c r="D119" t="s">
        <v>553</v>
      </c>
      <c r="E119" t="s">
        <v>261</v>
      </c>
      <c r="G119" t="s">
        <v>262</v>
      </c>
      <c r="H119" t="s">
        <v>199</v>
      </c>
      <c r="I119" t="s">
        <v>263</v>
      </c>
      <c r="J119">
        <v>0.5</v>
      </c>
      <c r="K119">
        <v>0</v>
      </c>
    </row>
    <row r="120" spans="1:11" x14ac:dyDescent="0.2">
      <c r="A120">
        <v>119</v>
      </c>
      <c r="B120" t="s">
        <v>174</v>
      </c>
      <c r="C120" t="s">
        <v>554</v>
      </c>
      <c r="D120" t="s">
        <v>553</v>
      </c>
      <c r="E120" t="s">
        <v>238</v>
      </c>
      <c r="F120" t="s">
        <v>239</v>
      </c>
      <c r="G120" t="s">
        <v>240</v>
      </c>
      <c r="H120" t="s">
        <v>179</v>
      </c>
      <c r="I120" t="s">
        <v>180</v>
      </c>
      <c r="J120">
        <v>1</v>
      </c>
      <c r="K120">
        <v>1</v>
      </c>
    </row>
    <row r="121" spans="1:11" x14ac:dyDescent="0.2">
      <c r="A121">
        <v>120</v>
      </c>
      <c r="B121" t="s">
        <v>174</v>
      </c>
      <c r="C121" t="s">
        <v>554</v>
      </c>
      <c r="D121" t="s">
        <v>553</v>
      </c>
      <c r="E121" t="s">
        <v>214</v>
      </c>
      <c r="G121" t="s">
        <v>215</v>
      </c>
      <c r="H121" t="s">
        <v>199</v>
      </c>
      <c r="I121" t="s">
        <v>202</v>
      </c>
      <c r="J121">
        <v>0</v>
      </c>
      <c r="K121">
        <v>1</v>
      </c>
    </row>
    <row r="122" spans="1:11" x14ac:dyDescent="0.2">
      <c r="A122">
        <v>121</v>
      </c>
      <c r="B122" t="s">
        <v>174</v>
      </c>
      <c r="C122" t="s">
        <v>554</v>
      </c>
      <c r="D122" t="s">
        <v>553</v>
      </c>
      <c r="E122" t="s">
        <v>221</v>
      </c>
      <c r="F122" t="s">
        <v>234</v>
      </c>
      <c r="G122" t="s">
        <v>222</v>
      </c>
      <c r="H122" t="s">
        <v>223</v>
      </c>
      <c r="I122" t="s">
        <v>211</v>
      </c>
      <c r="J122">
        <v>0</v>
      </c>
      <c r="K122">
        <v>1</v>
      </c>
    </row>
    <row r="123" spans="1:11" x14ac:dyDescent="0.2">
      <c r="A123">
        <v>122</v>
      </c>
      <c r="B123" t="s">
        <v>174</v>
      </c>
      <c r="C123" t="s">
        <v>554</v>
      </c>
      <c r="D123" t="s">
        <v>553</v>
      </c>
      <c r="E123" t="s">
        <v>193</v>
      </c>
      <c r="F123" t="s">
        <v>194</v>
      </c>
      <c r="G123" t="s">
        <v>195</v>
      </c>
      <c r="H123" t="s">
        <v>179</v>
      </c>
      <c r="I123" t="s">
        <v>180</v>
      </c>
      <c r="J123">
        <v>0</v>
      </c>
      <c r="K123">
        <v>1</v>
      </c>
    </row>
    <row r="124" spans="1:11" x14ac:dyDescent="0.2">
      <c r="A124">
        <v>123</v>
      </c>
      <c r="B124" t="s">
        <v>174</v>
      </c>
      <c r="C124" t="s">
        <v>264</v>
      </c>
      <c r="D124" t="s">
        <v>265</v>
      </c>
      <c r="E124" t="s">
        <v>266</v>
      </c>
      <c r="G124" t="s">
        <v>267</v>
      </c>
      <c r="H124" t="s">
        <v>179</v>
      </c>
      <c r="I124" t="s">
        <v>180</v>
      </c>
      <c r="J124">
        <v>1</v>
      </c>
      <c r="K124">
        <v>0</v>
      </c>
    </row>
    <row r="125" spans="1:11" x14ac:dyDescent="0.2">
      <c r="A125">
        <v>124</v>
      </c>
      <c r="B125" t="s">
        <v>174</v>
      </c>
      <c r="C125" t="s">
        <v>264</v>
      </c>
      <c r="D125" t="s">
        <v>265</v>
      </c>
      <c r="E125" t="s">
        <v>177</v>
      </c>
      <c r="G125" t="s">
        <v>178</v>
      </c>
      <c r="H125" t="s">
        <v>179</v>
      </c>
      <c r="I125" t="s">
        <v>180</v>
      </c>
      <c r="J125">
        <v>20</v>
      </c>
      <c r="K125">
        <v>35</v>
      </c>
    </row>
    <row r="126" spans="1:11" x14ac:dyDescent="0.2">
      <c r="A126">
        <v>125</v>
      </c>
      <c r="B126" t="s">
        <v>174</v>
      </c>
      <c r="C126" t="s">
        <v>264</v>
      </c>
      <c r="D126" t="s">
        <v>265</v>
      </c>
      <c r="E126" t="s">
        <v>216</v>
      </c>
      <c r="G126" t="s">
        <v>217</v>
      </c>
      <c r="H126" t="s">
        <v>199</v>
      </c>
      <c r="I126" t="s">
        <v>211</v>
      </c>
      <c r="J126">
        <v>0.5</v>
      </c>
      <c r="K126">
        <v>1</v>
      </c>
    </row>
    <row r="127" spans="1:11" x14ac:dyDescent="0.2">
      <c r="A127">
        <v>126</v>
      </c>
      <c r="B127" t="s">
        <v>174</v>
      </c>
      <c r="C127" t="s">
        <v>264</v>
      </c>
      <c r="D127" t="s">
        <v>265</v>
      </c>
      <c r="E127" t="s">
        <v>221</v>
      </c>
      <c r="F127" t="s">
        <v>234</v>
      </c>
      <c r="G127" t="s">
        <v>222</v>
      </c>
      <c r="H127" t="s">
        <v>223</v>
      </c>
      <c r="I127" t="s">
        <v>211</v>
      </c>
      <c r="J127">
        <v>5</v>
      </c>
      <c r="K127">
        <v>8</v>
      </c>
    </row>
    <row r="128" spans="1:11" x14ac:dyDescent="0.2">
      <c r="A128">
        <v>127</v>
      </c>
      <c r="B128" t="s">
        <v>174</v>
      </c>
      <c r="C128" t="s">
        <v>264</v>
      </c>
      <c r="D128" t="s">
        <v>265</v>
      </c>
      <c r="E128" t="s">
        <v>188</v>
      </c>
      <c r="F128" t="s">
        <v>197</v>
      </c>
      <c r="G128" t="s">
        <v>189</v>
      </c>
      <c r="H128" t="s">
        <v>186</v>
      </c>
      <c r="I128" t="s">
        <v>190</v>
      </c>
      <c r="J128">
        <v>2</v>
      </c>
      <c r="K128">
        <v>5</v>
      </c>
    </row>
    <row r="129" spans="1:11" x14ac:dyDescent="0.2">
      <c r="A129">
        <v>128</v>
      </c>
      <c r="B129" t="s">
        <v>174</v>
      </c>
      <c r="C129" t="s">
        <v>264</v>
      </c>
      <c r="D129" t="s">
        <v>265</v>
      </c>
      <c r="E129" t="s">
        <v>268</v>
      </c>
      <c r="G129" t="s">
        <v>210</v>
      </c>
      <c r="H129" t="s">
        <v>186</v>
      </c>
      <c r="I129" t="s">
        <v>211</v>
      </c>
      <c r="J129">
        <v>0.5</v>
      </c>
      <c r="K129">
        <v>0.5</v>
      </c>
    </row>
    <row r="130" spans="1:11" x14ac:dyDescent="0.2">
      <c r="A130">
        <v>129</v>
      </c>
      <c r="B130" t="s">
        <v>174</v>
      </c>
      <c r="C130" t="s">
        <v>264</v>
      </c>
      <c r="D130" t="s">
        <v>265</v>
      </c>
      <c r="E130" t="s">
        <v>269</v>
      </c>
      <c r="G130" t="s">
        <v>270</v>
      </c>
      <c r="H130" t="s">
        <v>186</v>
      </c>
      <c r="I130" t="s">
        <v>271</v>
      </c>
      <c r="J130">
        <v>0.5</v>
      </c>
      <c r="K130">
        <v>0</v>
      </c>
    </row>
    <row r="131" spans="1:11" x14ac:dyDescent="0.2">
      <c r="A131">
        <v>130</v>
      </c>
      <c r="B131" t="s">
        <v>174</v>
      </c>
      <c r="C131" t="s">
        <v>264</v>
      </c>
      <c r="D131" t="s">
        <v>265</v>
      </c>
      <c r="E131" t="s">
        <v>184</v>
      </c>
      <c r="G131" t="s">
        <v>185</v>
      </c>
      <c r="H131" t="s">
        <v>186</v>
      </c>
      <c r="I131" t="s">
        <v>187</v>
      </c>
      <c r="J131">
        <v>1</v>
      </c>
      <c r="K131">
        <v>1</v>
      </c>
    </row>
    <row r="132" spans="1:11" x14ac:dyDescent="0.2">
      <c r="A132">
        <v>131</v>
      </c>
      <c r="B132" t="s">
        <v>174</v>
      </c>
      <c r="C132" t="s">
        <v>264</v>
      </c>
      <c r="D132" t="s">
        <v>265</v>
      </c>
      <c r="E132" t="s">
        <v>191</v>
      </c>
      <c r="F132" t="s">
        <v>213</v>
      </c>
      <c r="G132" t="s">
        <v>192</v>
      </c>
      <c r="H132" t="s">
        <v>179</v>
      </c>
      <c r="I132" t="s">
        <v>180</v>
      </c>
      <c r="J132">
        <v>0</v>
      </c>
      <c r="K132">
        <v>5</v>
      </c>
    </row>
    <row r="133" spans="1:11" x14ac:dyDescent="0.2">
      <c r="A133">
        <v>132</v>
      </c>
      <c r="B133" t="s">
        <v>174</v>
      </c>
      <c r="C133" t="s">
        <v>264</v>
      </c>
      <c r="D133" t="s">
        <v>265</v>
      </c>
      <c r="E133" t="s">
        <v>196</v>
      </c>
      <c r="F133" t="s">
        <v>272</v>
      </c>
      <c r="G133" t="s">
        <v>198</v>
      </c>
      <c r="H133" t="s">
        <v>199</v>
      </c>
      <c r="I133" t="s">
        <v>190</v>
      </c>
      <c r="J133">
        <v>0</v>
      </c>
      <c r="K133">
        <v>1</v>
      </c>
    </row>
    <row r="134" spans="1:11" x14ac:dyDescent="0.2">
      <c r="A134">
        <v>133</v>
      </c>
      <c r="B134" t="s">
        <v>174</v>
      </c>
      <c r="C134" t="s">
        <v>264</v>
      </c>
      <c r="D134" t="s">
        <v>273</v>
      </c>
      <c r="E134" t="s">
        <v>191</v>
      </c>
      <c r="F134" t="s">
        <v>213</v>
      </c>
      <c r="G134" t="s">
        <v>192</v>
      </c>
      <c r="H134" t="s">
        <v>179</v>
      </c>
      <c r="I134" t="s">
        <v>180</v>
      </c>
      <c r="J134">
        <v>10</v>
      </c>
      <c r="K134">
        <v>20</v>
      </c>
    </row>
    <row r="135" spans="1:11" x14ac:dyDescent="0.2">
      <c r="A135">
        <v>134</v>
      </c>
      <c r="B135" t="s">
        <v>174</v>
      </c>
      <c r="C135" t="s">
        <v>264</v>
      </c>
      <c r="D135" t="s">
        <v>273</v>
      </c>
      <c r="E135" t="s">
        <v>266</v>
      </c>
      <c r="G135" t="s">
        <v>267</v>
      </c>
      <c r="H135" t="s">
        <v>179</v>
      </c>
      <c r="I135" t="s">
        <v>180</v>
      </c>
      <c r="J135">
        <v>5</v>
      </c>
      <c r="K135">
        <v>0</v>
      </c>
    </row>
    <row r="136" spans="1:11" x14ac:dyDescent="0.2">
      <c r="A136">
        <v>135</v>
      </c>
      <c r="B136" t="s">
        <v>174</v>
      </c>
      <c r="C136" t="s">
        <v>264</v>
      </c>
      <c r="D136" t="s">
        <v>273</v>
      </c>
      <c r="E136" t="s">
        <v>177</v>
      </c>
      <c r="G136" t="s">
        <v>178</v>
      </c>
      <c r="H136" t="s">
        <v>179</v>
      </c>
      <c r="I136" t="s">
        <v>180</v>
      </c>
      <c r="J136">
        <v>25</v>
      </c>
      <c r="K136">
        <v>10</v>
      </c>
    </row>
    <row r="137" spans="1:11" x14ac:dyDescent="0.2">
      <c r="A137">
        <v>136</v>
      </c>
      <c r="B137" t="s">
        <v>174</v>
      </c>
      <c r="C137" t="s">
        <v>264</v>
      </c>
      <c r="D137" t="s">
        <v>273</v>
      </c>
      <c r="E137" t="s">
        <v>249</v>
      </c>
      <c r="G137" t="s">
        <v>250</v>
      </c>
      <c r="H137" t="s">
        <v>199</v>
      </c>
      <c r="I137" t="s">
        <v>190</v>
      </c>
      <c r="J137">
        <v>1</v>
      </c>
      <c r="K137">
        <v>0</v>
      </c>
    </row>
    <row r="138" spans="1:11" x14ac:dyDescent="0.2">
      <c r="A138">
        <v>137</v>
      </c>
      <c r="B138" t="s">
        <v>174</v>
      </c>
      <c r="C138" t="s">
        <v>264</v>
      </c>
      <c r="D138" t="s">
        <v>273</v>
      </c>
      <c r="E138" t="s">
        <v>196</v>
      </c>
      <c r="F138" t="s">
        <v>257</v>
      </c>
      <c r="G138" t="s">
        <v>198</v>
      </c>
      <c r="H138" t="s">
        <v>199</v>
      </c>
      <c r="I138" t="s">
        <v>190</v>
      </c>
      <c r="J138">
        <v>1</v>
      </c>
      <c r="K138">
        <v>1</v>
      </c>
    </row>
    <row r="139" spans="1:11" x14ac:dyDescent="0.2">
      <c r="A139">
        <v>138</v>
      </c>
      <c r="B139" t="s">
        <v>174</v>
      </c>
      <c r="C139" t="s">
        <v>264</v>
      </c>
      <c r="D139" t="s">
        <v>273</v>
      </c>
      <c r="E139" t="s">
        <v>221</v>
      </c>
      <c r="F139" t="s">
        <v>234</v>
      </c>
      <c r="G139" t="s">
        <v>222</v>
      </c>
      <c r="H139" t="s">
        <v>223</v>
      </c>
      <c r="I139" t="s">
        <v>211</v>
      </c>
      <c r="J139">
        <v>1</v>
      </c>
      <c r="K139">
        <v>10</v>
      </c>
    </row>
    <row r="140" spans="1:11" x14ac:dyDescent="0.2">
      <c r="A140">
        <v>139</v>
      </c>
      <c r="B140" t="s">
        <v>174</v>
      </c>
      <c r="C140" t="s">
        <v>264</v>
      </c>
      <c r="D140" t="s">
        <v>273</v>
      </c>
      <c r="E140" t="s">
        <v>184</v>
      </c>
      <c r="G140" t="s">
        <v>185</v>
      </c>
      <c r="H140" t="s">
        <v>186</v>
      </c>
      <c r="I140" t="s">
        <v>187</v>
      </c>
      <c r="J140">
        <v>1</v>
      </c>
      <c r="K140">
        <v>0</v>
      </c>
    </row>
    <row r="141" spans="1:11" x14ac:dyDescent="0.2">
      <c r="A141">
        <v>140</v>
      </c>
      <c r="B141" t="s">
        <v>174</v>
      </c>
      <c r="C141" t="s">
        <v>264</v>
      </c>
      <c r="D141" t="s">
        <v>273</v>
      </c>
      <c r="E141" t="s">
        <v>274</v>
      </c>
      <c r="G141" t="s">
        <v>275</v>
      </c>
      <c r="H141" t="s">
        <v>186</v>
      </c>
      <c r="I141" t="s">
        <v>211</v>
      </c>
      <c r="J141">
        <v>1</v>
      </c>
      <c r="K141">
        <v>0</v>
      </c>
    </row>
    <row r="142" spans="1:11" x14ac:dyDescent="0.2">
      <c r="A142">
        <v>141</v>
      </c>
      <c r="B142" t="s">
        <v>174</v>
      </c>
      <c r="C142" t="s">
        <v>264</v>
      </c>
      <c r="D142" t="s">
        <v>273</v>
      </c>
      <c r="E142" t="s">
        <v>200</v>
      </c>
      <c r="G142" t="s">
        <v>201</v>
      </c>
      <c r="H142" t="s">
        <v>199</v>
      </c>
      <c r="I142" t="s">
        <v>202</v>
      </c>
      <c r="J142">
        <v>0.5</v>
      </c>
      <c r="K142">
        <v>0</v>
      </c>
    </row>
    <row r="143" spans="1:11" x14ac:dyDescent="0.2">
      <c r="A143">
        <v>142</v>
      </c>
      <c r="B143" t="s">
        <v>174</v>
      </c>
      <c r="C143" t="s">
        <v>264</v>
      </c>
      <c r="D143" t="s">
        <v>273</v>
      </c>
      <c r="E143" t="s">
        <v>276</v>
      </c>
      <c r="G143" t="s">
        <v>277</v>
      </c>
      <c r="H143" t="s">
        <v>179</v>
      </c>
      <c r="I143" t="s">
        <v>180</v>
      </c>
      <c r="J143">
        <v>0</v>
      </c>
      <c r="K143">
        <v>1</v>
      </c>
    </row>
    <row r="144" spans="1:11" x14ac:dyDescent="0.2">
      <c r="A144">
        <v>143</v>
      </c>
      <c r="B144" t="s">
        <v>174</v>
      </c>
      <c r="C144" t="s">
        <v>264</v>
      </c>
      <c r="D144" t="s">
        <v>273</v>
      </c>
      <c r="E144" t="s">
        <v>238</v>
      </c>
      <c r="G144" t="s">
        <v>240</v>
      </c>
      <c r="H144" t="s">
        <v>179</v>
      </c>
      <c r="I144" t="s">
        <v>180</v>
      </c>
      <c r="J144">
        <v>0</v>
      </c>
      <c r="K144">
        <v>1</v>
      </c>
    </row>
    <row r="145" spans="1:11" x14ac:dyDescent="0.2">
      <c r="A145">
        <v>144</v>
      </c>
      <c r="B145" t="s">
        <v>174</v>
      </c>
      <c r="C145" t="s">
        <v>264</v>
      </c>
      <c r="D145" t="s">
        <v>273</v>
      </c>
      <c r="E145" t="s">
        <v>216</v>
      </c>
      <c r="G145" t="s">
        <v>217</v>
      </c>
      <c r="H145" t="s">
        <v>199</v>
      </c>
      <c r="I145" t="s">
        <v>211</v>
      </c>
      <c r="J145">
        <v>0</v>
      </c>
      <c r="K145">
        <v>1</v>
      </c>
    </row>
    <row r="146" spans="1:11" x14ac:dyDescent="0.2">
      <c r="A146">
        <v>145</v>
      </c>
      <c r="B146" t="s">
        <v>174</v>
      </c>
      <c r="C146" t="s">
        <v>264</v>
      </c>
      <c r="D146" t="s">
        <v>273</v>
      </c>
      <c r="E146" t="s">
        <v>214</v>
      </c>
      <c r="G146" t="s">
        <v>215</v>
      </c>
      <c r="H146" t="s">
        <v>199</v>
      </c>
      <c r="I146" t="s">
        <v>202</v>
      </c>
      <c r="J146">
        <v>0</v>
      </c>
      <c r="K146">
        <v>1</v>
      </c>
    </row>
    <row r="147" spans="1:11" x14ac:dyDescent="0.2">
      <c r="A147">
        <v>146</v>
      </c>
      <c r="B147" t="s">
        <v>174</v>
      </c>
      <c r="C147" t="s">
        <v>264</v>
      </c>
      <c r="D147" t="s">
        <v>273</v>
      </c>
      <c r="E147" t="s">
        <v>269</v>
      </c>
      <c r="G147" t="s">
        <v>270</v>
      </c>
      <c r="H147" t="s">
        <v>186</v>
      </c>
      <c r="I147" t="s">
        <v>271</v>
      </c>
      <c r="J147">
        <v>0</v>
      </c>
      <c r="K147">
        <v>0.5</v>
      </c>
    </row>
    <row r="148" spans="1:11" x14ac:dyDescent="0.2">
      <c r="A148">
        <v>147</v>
      </c>
      <c r="B148" t="s">
        <v>174</v>
      </c>
      <c r="C148" t="s">
        <v>264</v>
      </c>
      <c r="D148" t="s">
        <v>273</v>
      </c>
      <c r="E148" t="s">
        <v>243</v>
      </c>
      <c r="G148" t="s">
        <v>244</v>
      </c>
      <c r="H148" t="s">
        <v>199</v>
      </c>
      <c r="I148" t="s">
        <v>227</v>
      </c>
      <c r="J148">
        <v>0</v>
      </c>
      <c r="K148">
        <v>0.5</v>
      </c>
    </row>
    <row r="149" spans="1:11" x14ac:dyDescent="0.2">
      <c r="A149">
        <v>148</v>
      </c>
      <c r="B149" t="s">
        <v>174</v>
      </c>
      <c r="C149" t="s">
        <v>264</v>
      </c>
      <c r="D149" t="s">
        <v>278</v>
      </c>
      <c r="E149" t="s">
        <v>177</v>
      </c>
      <c r="G149" t="s">
        <v>178</v>
      </c>
      <c r="H149" t="s">
        <v>179</v>
      </c>
      <c r="I149" t="s">
        <v>180</v>
      </c>
      <c r="J149">
        <v>15</v>
      </c>
      <c r="K149">
        <v>8</v>
      </c>
    </row>
    <row r="150" spans="1:11" x14ac:dyDescent="0.2">
      <c r="A150">
        <v>149</v>
      </c>
      <c r="B150" t="s">
        <v>174</v>
      </c>
      <c r="C150" t="s">
        <v>264</v>
      </c>
      <c r="D150" t="s">
        <v>278</v>
      </c>
      <c r="E150" t="s">
        <v>181</v>
      </c>
      <c r="F150" t="s">
        <v>182</v>
      </c>
      <c r="G150" t="s">
        <v>183</v>
      </c>
      <c r="H150" t="s">
        <v>179</v>
      </c>
      <c r="I150" t="s">
        <v>180</v>
      </c>
      <c r="J150">
        <v>20</v>
      </c>
      <c r="K150">
        <v>15</v>
      </c>
    </row>
    <row r="151" spans="1:11" x14ac:dyDescent="0.2">
      <c r="A151">
        <v>150</v>
      </c>
      <c r="B151" t="s">
        <v>174</v>
      </c>
      <c r="C151" t="s">
        <v>264</v>
      </c>
      <c r="D151" t="s">
        <v>278</v>
      </c>
      <c r="E151" t="s">
        <v>243</v>
      </c>
      <c r="G151" t="s">
        <v>244</v>
      </c>
      <c r="H151" t="s">
        <v>199</v>
      </c>
      <c r="I151" t="s">
        <v>227</v>
      </c>
      <c r="J151">
        <v>0.5</v>
      </c>
      <c r="K151">
        <v>0</v>
      </c>
    </row>
    <row r="152" spans="1:11" x14ac:dyDescent="0.2">
      <c r="A152">
        <v>151</v>
      </c>
      <c r="B152" t="s">
        <v>174</v>
      </c>
      <c r="C152" t="s">
        <v>264</v>
      </c>
      <c r="D152" t="s">
        <v>278</v>
      </c>
      <c r="E152" t="s">
        <v>214</v>
      </c>
      <c r="G152" t="s">
        <v>215</v>
      </c>
      <c r="H152" t="s">
        <v>199</v>
      </c>
      <c r="I152" t="s">
        <v>202</v>
      </c>
      <c r="J152">
        <v>1</v>
      </c>
      <c r="K152">
        <v>1</v>
      </c>
    </row>
    <row r="153" spans="1:11" x14ac:dyDescent="0.2">
      <c r="A153">
        <v>152</v>
      </c>
      <c r="B153" t="s">
        <v>174</v>
      </c>
      <c r="C153" t="s">
        <v>264</v>
      </c>
      <c r="D153" t="s">
        <v>278</v>
      </c>
      <c r="E153" t="s">
        <v>221</v>
      </c>
      <c r="F153" t="s">
        <v>234</v>
      </c>
      <c r="G153" t="s">
        <v>222</v>
      </c>
      <c r="H153" t="s">
        <v>223</v>
      </c>
      <c r="I153" t="s">
        <v>211</v>
      </c>
      <c r="J153">
        <v>3</v>
      </c>
      <c r="K153">
        <v>3</v>
      </c>
    </row>
    <row r="154" spans="1:11" x14ac:dyDescent="0.2">
      <c r="A154">
        <v>153</v>
      </c>
      <c r="B154" t="s">
        <v>174</v>
      </c>
      <c r="C154" t="s">
        <v>264</v>
      </c>
      <c r="D154" t="s">
        <v>278</v>
      </c>
      <c r="E154" t="s">
        <v>196</v>
      </c>
      <c r="F154" t="s">
        <v>257</v>
      </c>
      <c r="G154" t="s">
        <v>198</v>
      </c>
      <c r="H154" t="s">
        <v>199</v>
      </c>
      <c r="I154" t="s">
        <v>190</v>
      </c>
      <c r="J154">
        <v>1</v>
      </c>
      <c r="K154">
        <v>1</v>
      </c>
    </row>
    <row r="155" spans="1:11" x14ac:dyDescent="0.2">
      <c r="A155">
        <v>154</v>
      </c>
      <c r="B155" t="s">
        <v>174</v>
      </c>
      <c r="C155" t="s">
        <v>264</v>
      </c>
      <c r="D155" t="s">
        <v>278</v>
      </c>
      <c r="E155" t="s">
        <v>191</v>
      </c>
      <c r="F155" t="s">
        <v>213</v>
      </c>
      <c r="G155" t="s">
        <v>192</v>
      </c>
      <c r="H155" t="s">
        <v>179</v>
      </c>
      <c r="I155" t="s">
        <v>180</v>
      </c>
      <c r="J155">
        <v>5</v>
      </c>
      <c r="K155">
        <v>5</v>
      </c>
    </row>
    <row r="156" spans="1:11" x14ac:dyDescent="0.2">
      <c r="A156">
        <v>155</v>
      </c>
      <c r="B156" t="s">
        <v>174</v>
      </c>
      <c r="C156" t="s">
        <v>264</v>
      </c>
      <c r="D156" t="s">
        <v>278</v>
      </c>
      <c r="E156" t="s">
        <v>184</v>
      </c>
      <c r="G156" t="s">
        <v>185</v>
      </c>
      <c r="H156" t="s">
        <v>186</v>
      </c>
      <c r="I156" t="s">
        <v>187</v>
      </c>
      <c r="J156">
        <v>1</v>
      </c>
      <c r="K156">
        <v>0</v>
      </c>
    </row>
    <row r="157" spans="1:11" x14ac:dyDescent="0.2">
      <c r="A157">
        <v>156</v>
      </c>
      <c r="B157" t="s">
        <v>174</v>
      </c>
      <c r="C157" t="s">
        <v>264</v>
      </c>
      <c r="D157" t="s">
        <v>278</v>
      </c>
      <c r="E157" t="s">
        <v>200</v>
      </c>
      <c r="G157" t="s">
        <v>201</v>
      </c>
      <c r="H157" t="s">
        <v>199</v>
      </c>
      <c r="I157" t="s">
        <v>202</v>
      </c>
      <c r="J157">
        <v>0</v>
      </c>
      <c r="K157">
        <v>1</v>
      </c>
    </row>
    <row r="158" spans="1:11" x14ac:dyDescent="0.2">
      <c r="A158">
        <v>157</v>
      </c>
      <c r="B158" t="s">
        <v>174</v>
      </c>
      <c r="C158" t="s">
        <v>264</v>
      </c>
      <c r="D158" t="s">
        <v>278</v>
      </c>
      <c r="E158" t="s">
        <v>279</v>
      </c>
      <c r="G158" t="s">
        <v>280</v>
      </c>
      <c r="H158" t="s">
        <v>199</v>
      </c>
      <c r="I158" t="s">
        <v>271</v>
      </c>
      <c r="J158">
        <v>0</v>
      </c>
      <c r="K158">
        <v>1</v>
      </c>
    </row>
    <row r="159" spans="1:11" x14ac:dyDescent="0.2">
      <c r="A159">
        <v>158</v>
      </c>
      <c r="B159" t="s">
        <v>174</v>
      </c>
      <c r="C159" t="s">
        <v>264</v>
      </c>
      <c r="D159" t="s">
        <v>278</v>
      </c>
      <c r="E159" t="s">
        <v>216</v>
      </c>
      <c r="G159" t="s">
        <v>217</v>
      </c>
      <c r="H159" t="s">
        <v>199</v>
      </c>
      <c r="I159" t="s">
        <v>211</v>
      </c>
      <c r="J159">
        <v>0</v>
      </c>
      <c r="K159">
        <v>1</v>
      </c>
    </row>
    <row r="160" spans="1:11" x14ac:dyDescent="0.2">
      <c r="A160">
        <v>159</v>
      </c>
      <c r="B160" t="s">
        <v>174</v>
      </c>
      <c r="C160" t="s">
        <v>264</v>
      </c>
      <c r="D160" t="s">
        <v>281</v>
      </c>
      <c r="E160" t="s">
        <v>177</v>
      </c>
      <c r="G160" t="s">
        <v>178</v>
      </c>
      <c r="H160" t="s">
        <v>179</v>
      </c>
      <c r="I160" t="s">
        <v>180</v>
      </c>
      <c r="J160">
        <v>20</v>
      </c>
      <c r="K160">
        <v>15</v>
      </c>
    </row>
    <row r="161" spans="1:11" x14ac:dyDescent="0.2">
      <c r="A161">
        <v>160</v>
      </c>
      <c r="B161" t="s">
        <v>174</v>
      </c>
      <c r="C161" t="s">
        <v>264</v>
      </c>
      <c r="D161" t="s">
        <v>281</v>
      </c>
      <c r="E161" t="s">
        <v>266</v>
      </c>
      <c r="G161" t="s">
        <v>267</v>
      </c>
      <c r="H161" t="s">
        <v>179</v>
      </c>
      <c r="I161" t="s">
        <v>180</v>
      </c>
      <c r="J161">
        <v>5</v>
      </c>
      <c r="K161">
        <v>0</v>
      </c>
    </row>
    <row r="162" spans="1:11" x14ac:dyDescent="0.2">
      <c r="A162">
        <v>161</v>
      </c>
      <c r="B162" t="s">
        <v>174</v>
      </c>
      <c r="C162" t="s">
        <v>264</v>
      </c>
      <c r="D162" t="s">
        <v>281</v>
      </c>
      <c r="E162" t="s">
        <v>282</v>
      </c>
      <c r="G162" t="s">
        <v>283</v>
      </c>
      <c r="H162" t="s">
        <v>186</v>
      </c>
      <c r="I162" t="s">
        <v>284</v>
      </c>
      <c r="J162">
        <v>2</v>
      </c>
      <c r="K162">
        <v>0</v>
      </c>
    </row>
    <row r="163" spans="1:11" x14ac:dyDescent="0.2">
      <c r="A163">
        <v>162</v>
      </c>
      <c r="B163" t="s">
        <v>174</v>
      </c>
      <c r="C163" t="s">
        <v>264</v>
      </c>
      <c r="D163" t="s">
        <v>281</v>
      </c>
      <c r="E163" t="s">
        <v>216</v>
      </c>
      <c r="G163" t="s">
        <v>217</v>
      </c>
      <c r="H163" t="s">
        <v>199</v>
      </c>
      <c r="I163" t="s">
        <v>211</v>
      </c>
      <c r="J163">
        <v>1</v>
      </c>
      <c r="K163">
        <v>0</v>
      </c>
    </row>
    <row r="164" spans="1:11" x14ac:dyDescent="0.2">
      <c r="A164">
        <v>163</v>
      </c>
      <c r="B164" t="s">
        <v>174</v>
      </c>
      <c r="C164" t="s">
        <v>264</v>
      </c>
      <c r="D164" t="s">
        <v>281</v>
      </c>
      <c r="E164" t="s">
        <v>285</v>
      </c>
      <c r="G164" t="s">
        <v>286</v>
      </c>
      <c r="H164" t="s">
        <v>199</v>
      </c>
      <c r="I164" t="s">
        <v>287</v>
      </c>
      <c r="J164">
        <v>1</v>
      </c>
      <c r="K164">
        <v>0</v>
      </c>
    </row>
    <row r="165" spans="1:11" x14ac:dyDescent="0.2">
      <c r="A165">
        <v>164</v>
      </c>
      <c r="B165" t="s">
        <v>174</v>
      </c>
      <c r="C165" t="s">
        <v>264</v>
      </c>
      <c r="D165" t="s">
        <v>281</v>
      </c>
      <c r="E165" t="s">
        <v>249</v>
      </c>
      <c r="G165" t="s">
        <v>250</v>
      </c>
      <c r="H165" t="s">
        <v>199</v>
      </c>
      <c r="I165" t="s">
        <v>190</v>
      </c>
      <c r="J165">
        <v>0.5</v>
      </c>
      <c r="K165">
        <v>1</v>
      </c>
    </row>
    <row r="166" spans="1:11" x14ac:dyDescent="0.2">
      <c r="A166">
        <v>165</v>
      </c>
      <c r="B166" t="s">
        <v>174</v>
      </c>
      <c r="C166" t="s">
        <v>264</v>
      </c>
      <c r="D166" t="s">
        <v>281</v>
      </c>
      <c r="E166" t="s">
        <v>276</v>
      </c>
      <c r="G166" t="s">
        <v>277</v>
      </c>
      <c r="H166" t="s">
        <v>179</v>
      </c>
      <c r="I166" t="s">
        <v>180</v>
      </c>
      <c r="J166">
        <v>1</v>
      </c>
      <c r="K166">
        <v>5</v>
      </c>
    </row>
    <row r="167" spans="1:11" x14ac:dyDescent="0.2">
      <c r="A167">
        <v>166</v>
      </c>
      <c r="B167" t="s">
        <v>174</v>
      </c>
      <c r="C167" t="s">
        <v>264</v>
      </c>
      <c r="D167" t="s">
        <v>281</v>
      </c>
      <c r="E167" t="s">
        <v>188</v>
      </c>
      <c r="F167" t="s">
        <v>197</v>
      </c>
      <c r="G167" t="s">
        <v>189</v>
      </c>
      <c r="H167" t="s">
        <v>186</v>
      </c>
      <c r="I167" t="s">
        <v>190</v>
      </c>
      <c r="J167">
        <v>2</v>
      </c>
      <c r="K167">
        <v>1</v>
      </c>
    </row>
    <row r="168" spans="1:11" x14ac:dyDescent="0.2">
      <c r="A168">
        <v>167</v>
      </c>
      <c r="B168" t="s">
        <v>174</v>
      </c>
      <c r="C168" t="s">
        <v>264</v>
      </c>
      <c r="D168" t="s">
        <v>281</v>
      </c>
      <c r="E168" t="s">
        <v>181</v>
      </c>
      <c r="F168" t="s">
        <v>182</v>
      </c>
      <c r="G168" t="s">
        <v>183</v>
      </c>
      <c r="H168" t="s">
        <v>179</v>
      </c>
      <c r="I168" t="s">
        <v>180</v>
      </c>
      <c r="J168">
        <v>1</v>
      </c>
      <c r="K168">
        <v>0</v>
      </c>
    </row>
    <row r="169" spans="1:11" x14ac:dyDescent="0.2">
      <c r="A169">
        <v>168</v>
      </c>
      <c r="B169" t="s">
        <v>174</v>
      </c>
      <c r="C169" t="s">
        <v>264</v>
      </c>
      <c r="D169" t="s">
        <v>281</v>
      </c>
      <c r="E169" t="s">
        <v>221</v>
      </c>
      <c r="F169" t="s">
        <v>234</v>
      </c>
      <c r="G169" t="s">
        <v>222</v>
      </c>
      <c r="H169" t="s">
        <v>223</v>
      </c>
      <c r="I169" t="s">
        <v>211</v>
      </c>
      <c r="J169">
        <v>1</v>
      </c>
      <c r="K169">
        <v>20</v>
      </c>
    </row>
    <row r="170" spans="1:11" x14ac:dyDescent="0.2">
      <c r="A170">
        <v>169</v>
      </c>
      <c r="B170" t="s">
        <v>174</v>
      </c>
      <c r="C170" t="s">
        <v>264</v>
      </c>
      <c r="D170" t="s">
        <v>281</v>
      </c>
      <c r="E170" t="s">
        <v>193</v>
      </c>
      <c r="G170" t="s">
        <v>195</v>
      </c>
      <c r="H170" t="s">
        <v>179</v>
      </c>
      <c r="I170" t="s">
        <v>180</v>
      </c>
      <c r="J170">
        <v>3</v>
      </c>
      <c r="K170">
        <v>0</v>
      </c>
    </row>
    <row r="171" spans="1:11" x14ac:dyDescent="0.2">
      <c r="A171">
        <v>170</v>
      </c>
      <c r="B171" t="s">
        <v>174</v>
      </c>
      <c r="C171" t="s">
        <v>264</v>
      </c>
      <c r="D171" t="s">
        <v>281</v>
      </c>
      <c r="E171" t="s">
        <v>191</v>
      </c>
      <c r="F171" t="s">
        <v>213</v>
      </c>
      <c r="G171" t="s">
        <v>192</v>
      </c>
      <c r="H171" t="s">
        <v>179</v>
      </c>
      <c r="I171" t="s">
        <v>180</v>
      </c>
      <c r="J171">
        <v>0</v>
      </c>
      <c r="K171">
        <v>10</v>
      </c>
    </row>
    <row r="172" spans="1:11" x14ac:dyDescent="0.2">
      <c r="A172">
        <v>171</v>
      </c>
      <c r="B172" t="s">
        <v>174</v>
      </c>
      <c r="C172" t="s">
        <v>264</v>
      </c>
      <c r="D172" t="s">
        <v>281</v>
      </c>
      <c r="E172" t="s">
        <v>188</v>
      </c>
      <c r="F172" t="s">
        <v>288</v>
      </c>
      <c r="G172" t="s">
        <v>189</v>
      </c>
      <c r="H172" t="s">
        <v>186</v>
      </c>
      <c r="I172" t="s">
        <v>190</v>
      </c>
      <c r="J172">
        <v>0</v>
      </c>
      <c r="K172">
        <v>0.5</v>
      </c>
    </row>
    <row r="173" spans="1:11" x14ac:dyDescent="0.2">
      <c r="A173">
        <v>172</v>
      </c>
      <c r="B173" t="s">
        <v>174</v>
      </c>
      <c r="C173" t="s">
        <v>264</v>
      </c>
      <c r="D173" t="s">
        <v>281</v>
      </c>
      <c r="E173" t="s">
        <v>216</v>
      </c>
      <c r="G173" t="s">
        <v>217</v>
      </c>
      <c r="H173" t="s">
        <v>199</v>
      </c>
      <c r="I173" t="s">
        <v>211</v>
      </c>
      <c r="J173">
        <v>0</v>
      </c>
      <c r="K173">
        <v>0.5</v>
      </c>
    </row>
    <row r="174" spans="1:11" x14ac:dyDescent="0.2">
      <c r="A174">
        <v>173</v>
      </c>
      <c r="B174" t="s">
        <v>174</v>
      </c>
      <c r="C174" t="s">
        <v>264</v>
      </c>
      <c r="D174" t="s">
        <v>289</v>
      </c>
      <c r="E174" t="s">
        <v>191</v>
      </c>
      <c r="F174" t="s">
        <v>213</v>
      </c>
      <c r="G174" t="s">
        <v>192</v>
      </c>
      <c r="H174" t="s">
        <v>179</v>
      </c>
      <c r="I174" t="s">
        <v>180</v>
      </c>
      <c r="J174">
        <v>35</v>
      </c>
      <c r="K174">
        <v>15</v>
      </c>
    </row>
    <row r="175" spans="1:11" x14ac:dyDescent="0.2">
      <c r="A175">
        <v>174</v>
      </c>
      <c r="B175" t="s">
        <v>174</v>
      </c>
      <c r="C175" t="s">
        <v>264</v>
      </c>
      <c r="D175" t="s">
        <v>289</v>
      </c>
      <c r="E175" t="s">
        <v>290</v>
      </c>
      <c r="G175" t="s">
        <v>291</v>
      </c>
      <c r="H175" t="s">
        <v>179</v>
      </c>
      <c r="I175" t="s">
        <v>180</v>
      </c>
      <c r="J175">
        <v>1</v>
      </c>
      <c r="K175">
        <v>1</v>
      </c>
    </row>
    <row r="176" spans="1:11" x14ac:dyDescent="0.2">
      <c r="A176">
        <v>175</v>
      </c>
      <c r="B176" t="s">
        <v>174</v>
      </c>
      <c r="C176" t="s">
        <v>264</v>
      </c>
      <c r="D176" t="s">
        <v>289</v>
      </c>
      <c r="E176" t="s">
        <v>292</v>
      </c>
      <c r="F176" t="s">
        <v>293</v>
      </c>
      <c r="G176" t="s">
        <v>294</v>
      </c>
      <c r="H176" t="s">
        <v>179</v>
      </c>
      <c r="I176" t="s">
        <v>180</v>
      </c>
      <c r="J176">
        <v>1</v>
      </c>
      <c r="K176">
        <v>0</v>
      </c>
    </row>
    <row r="177" spans="1:11" x14ac:dyDescent="0.2">
      <c r="A177">
        <v>176</v>
      </c>
      <c r="B177" t="s">
        <v>174</v>
      </c>
      <c r="C177" t="s">
        <v>264</v>
      </c>
      <c r="D177" t="s">
        <v>289</v>
      </c>
      <c r="E177" t="s">
        <v>196</v>
      </c>
      <c r="F177" t="s">
        <v>257</v>
      </c>
      <c r="G177" t="s">
        <v>198</v>
      </c>
      <c r="H177" t="s">
        <v>199</v>
      </c>
      <c r="I177" t="s">
        <v>190</v>
      </c>
      <c r="J177">
        <v>1</v>
      </c>
      <c r="K177">
        <v>1</v>
      </c>
    </row>
    <row r="178" spans="1:11" x14ac:dyDescent="0.2">
      <c r="A178">
        <v>177</v>
      </c>
      <c r="B178" t="s">
        <v>174</v>
      </c>
      <c r="C178" t="s">
        <v>264</v>
      </c>
      <c r="D178" t="s">
        <v>289</v>
      </c>
      <c r="E178" t="s">
        <v>184</v>
      </c>
      <c r="G178" t="s">
        <v>185</v>
      </c>
      <c r="H178" t="s">
        <v>186</v>
      </c>
      <c r="I178" t="s">
        <v>187</v>
      </c>
      <c r="J178">
        <v>1</v>
      </c>
      <c r="K178">
        <v>1</v>
      </c>
    </row>
    <row r="179" spans="1:11" x14ac:dyDescent="0.2">
      <c r="A179">
        <v>178</v>
      </c>
      <c r="B179" t="s">
        <v>174</v>
      </c>
      <c r="C179" t="s">
        <v>264</v>
      </c>
      <c r="D179" t="s">
        <v>289</v>
      </c>
      <c r="E179" t="s">
        <v>221</v>
      </c>
      <c r="F179" t="s">
        <v>234</v>
      </c>
      <c r="G179" t="s">
        <v>222</v>
      </c>
      <c r="H179" t="s">
        <v>223</v>
      </c>
      <c r="I179" t="s">
        <v>211</v>
      </c>
      <c r="J179">
        <v>1</v>
      </c>
      <c r="K179">
        <v>10</v>
      </c>
    </row>
    <row r="180" spans="1:11" x14ac:dyDescent="0.2">
      <c r="A180">
        <v>179</v>
      </c>
      <c r="B180" t="s">
        <v>174</v>
      </c>
      <c r="C180" t="s">
        <v>264</v>
      </c>
      <c r="D180" t="s">
        <v>289</v>
      </c>
      <c r="E180" t="s">
        <v>268</v>
      </c>
      <c r="G180" t="s">
        <v>210</v>
      </c>
      <c r="H180" t="s">
        <v>186</v>
      </c>
      <c r="I180" t="s">
        <v>211</v>
      </c>
      <c r="J180">
        <v>1</v>
      </c>
      <c r="K180">
        <v>1</v>
      </c>
    </row>
    <row r="181" spans="1:11" x14ac:dyDescent="0.2">
      <c r="A181">
        <v>180</v>
      </c>
      <c r="B181" t="s">
        <v>174</v>
      </c>
      <c r="C181" t="s">
        <v>264</v>
      </c>
      <c r="D181" t="s">
        <v>289</v>
      </c>
      <c r="E181" t="s">
        <v>249</v>
      </c>
      <c r="G181" t="s">
        <v>250</v>
      </c>
      <c r="H181" t="s">
        <v>199</v>
      </c>
      <c r="I181" t="s">
        <v>190</v>
      </c>
      <c r="J181">
        <v>1</v>
      </c>
      <c r="K181">
        <v>0</v>
      </c>
    </row>
    <row r="182" spans="1:11" x14ac:dyDescent="0.2">
      <c r="A182">
        <v>181</v>
      </c>
      <c r="B182" t="s">
        <v>174</v>
      </c>
      <c r="C182" t="s">
        <v>264</v>
      </c>
      <c r="D182" t="s">
        <v>289</v>
      </c>
      <c r="E182" t="s">
        <v>282</v>
      </c>
      <c r="G182" t="s">
        <v>283</v>
      </c>
      <c r="H182" t="s">
        <v>186</v>
      </c>
      <c r="I182" t="s">
        <v>284</v>
      </c>
      <c r="J182">
        <v>1</v>
      </c>
      <c r="K182">
        <v>0</v>
      </c>
    </row>
    <row r="183" spans="1:11" x14ac:dyDescent="0.2">
      <c r="A183">
        <v>182</v>
      </c>
      <c r="B183" t="s">
        <v>174</v>
      </c>
      <c r="C183" t="s">
        <v>264</v>
      </c>
      <c r="D183" t="s">
        <v>289</v>
      </c>
      <c r="E183" t="s">
        <v>266</v>
      </c>
      <c r="G183" t="s">
        <v>267</v>
      </c>
      <c r="H183" t="s">
        <v>179</v>
      </c>
      <c r="I183" t="s">
        <v>180</v>
      </c>
      <c r="J183">
        <v>5</v>
      </c>
      <c r="K183">
        <v>5</v>
      </c>
    </row>
    <row r="184" spans="1:11" x14ac:dyDescent="0.2">
      <c r="A184">
        <v>183</v>
      </c>
      <c r="B184" t="s">
        <v>174</v>
      </c>
      <c r="C184" t="s">
        <v>264</v>
      </c>
      <c r="D184" t="s">
        <v>289</v>
      </c>
      <c r="E184" t="s">
        <v>177</v>
      </c>
      <c r="G184" t="s">
        <v>178</v>
      </c>
      <c r="H184" t="s">
        <v>179</v>
      </c>
      <c r="I184" t="s">
        <v>180</v>
      </c>
      <c r="J184">
        <v>1</v>
      </c>
      <c r="K184">
        <v>10</v>
      </c>
    </row>
    <row r="185" spans="1:11" x14ac:dyDescent="0.2">
      <c r="A185">
        <v>184</v>
      </c>
      <c r="B185" t="s">
        <v>174</v>
      </c>
      <c r="C185" t="s">
        <v>264</v>
      </c>
      <c r="D185" t="s">
        <v>289</v>
      </c>
      <c r="E185" t="s">
        <v>276</v>
      </c>
      <c r="G185" t="s">
        <v>277</v>
      </c>
      <c r="H185" t="s">
        <v>179</v>
      </c>
      <c r="I185" t="s">
        <v>180</v>
      </c>
      <c r="J185">
        <v>0</v>
      </c>
      <c r="K185">
        <v>1</v>
      </c>
    </row>
    <row r="186" spans="1:11" x14ac:dyDescent="0.2">
      <c r="A186">
        <v>185</v>
      </c>
      <c r="B186" t="s">
        <v>174</v>
      </c>
      <c r="C186" t="s">
        <v>264</v>
      </c>
      <c r="D186" t="s">
        <v>289</v>
      </c>
      <c r="E186" t="s">
        <v>216</v>
      </c>
      <c r="G186" t="s">
        <v>217</v>
      </c>
      <c r="H186" t="s">
        <v>199</v>
      </c>
      <c r="I186" t="s">
        <v>211</v>
      </c>
      <c r="J186">
        <v>0</v>
      </c>
      <c r="K186">
        <v>1</v>
      </c>
    </row>
    <row r="187" spans="1:11" x14ac:dyDescent="0.2">
      <c r="A187">
        <v>186</v>
      </c>
      <c r="B187" t="s">
        <v>174</v>
      </c>
      <c r="C187" t="s">
        <v>264</v>
      </c>
      <c r="D187" t="s">
        <v>289</v>
      </c>
      <c r="E187" t="s">
        <v>253</v>
      </c>
      <c r="G187" t="s">
        <v>254</v>
      </c>
      <c r="H187" t="s">
        <v>199</v>
      </c>
      <c r="I187" t="s">
        <v>255</v>
      </c>
      <c r="J187">
        <v>0</v>
      </c>
      <c r="K187">
        <v>1</v>
      </c>
    </row>
    <row r="188" spans="1:11" x14ac:dyDescent="0.2">
      <c r="A188">
        <v>187</v>
      </c>
      <c r="B188" t="s">
        <v>174</v>
      </c>
      <c r="C188" t="s">
        <v>295</v>
      </c>
      <c r="D188" t="s">
        <v>296</v>
      </c>
      <c r="E188" t="s">
        <v>231</v>
      </c>
      <c r="F188" t="s">
        <v>297</v>
      </c>
      <c r="G188" t="s">
        <v>233</v>
      </c>
      <c r="H188" t="s">
        <v>179</v>
      </c>
      <c r="I188" t="s">
        <v>180</v>
      </c>
      <c r="J188">
        <v>5</v>
      </c>
      <c r="K188">
        <v>0</v>
      </c>
    </row>
    <row r="189" spans="1:11" x14ac:dyDescent="0.2">
      <c r="A189">
        <v>188</v>
      </c>
      <c r="B189" t="s">
        <v>174</v>
      </c>
      <c r="C189" t="s">
        <v>295</v>
      </c>
      <c r="D189" t="s">
        <v>296</v>
      </c>
      <c r="E189" t="s">
        <v>298</v>
      </c>
      <c r="F189" t="s">
        <v>299</v>
      </c>
      <c r="G189" t="s">
        <v>300</v>
      </c>
      <c r="H189" t="s">
        <v>179</v>
      </c>
      <c r="I189" t="s">
        <v>180</v>
      </c>
      <c r="J189">
        <v>25</v>
      </c>
      <c r="K189">
        <v>20</v>
      </c>
    </row>
    <row r="190" spans="1:11" x14ac:dyDescent="0.2">
      <c r="A190">
        <v>189</v>
      </c>
      <c r="B190" t="s">
        <v>174</v>
      </c>
      <c r="C190" t="s">
        <v>295</v>
      </c>
      <c r="D190" t="s">
        <v>296</v>
      </c>
      <c r="E190" t="s">
        <v>181</v>
      </c>
      <c r="F190" t="s">
        <v>182</v>
      </c>
      <c r="G190" t="s">
        <v>183</v>
      </c>
      <c r="H190" t="s">
        <v>179</v>
      </c>
      <c r="I190" t="s">
        <v>180</v>
      </c>
      <c r="J190">
        <v>60</v>
      </c>
      <c r="K190">
        <v>35</v>
      </c>
    </row>
    <row r="191" spans="1:11" x14ac:dyDescent="0.2">
      <c r="A191">
        <v>190</v>
      </c>
      <c r="B191" t="s">
        <v>174</v>
      </c>
      <c r="C191" t="s">
        <v>295</v>
      </c>
      <c r="D191" t="s">
        <v>296</v>
      </c>
      <c r="E191" t="s">
        <v>184</v>
      </c>
      <c r="G191" t="s">
        <v>185</v>
      </c>
      <c r="H191" t="s">
        <v>186</v>
      </c>
      <c r="I191" t="s">
        <v>187</v>
      </c>
      <c r="J191">
        <v>1</v>
      </c>
      <c r="K191">
        <v>8</v>
      </c>
    </row>
    <row r="192" spans="1:11" x14ac:dyDescent="0.2">
      <c r="A192">
        <v>191</v>
      </c>
      <c r="B192" t="s">
        <v>174</v>
      </c>
      <c r="C192" t="s">
        <v>295</v>
      </c>
      <c r="D192" t="s">
        <v>296</v>
      </c>
      <c r="E192" t="s">
        <v>200</v>
      </c>
      <c r="G192" t="s">
        <v>201</v>
      </c>
      <c r="H192" t="s">
        <v>199</v>
      </c>
      <c r="I192" t="s">
        <v>202</v>
      </c>
      <c r="J192">
        <v>0</v>
      </c>
      <c r="K192">
        <v>1</v>
      </c>
    </row>
    <row r="193" spans="1:11" x14ac:dyDescent="0.2">
      <c r="A193">
        <v>192</v>
      </c>
      <c r="B193" t="s">
        <v>174</v>
      </c>
      <c r="C193" t="s">
        <v>295</v>
      </c>
      <c r="D193" t="s">
        <v>296</v>
      </c>
      <c r="E193" t="s">
        <v>216</v>
      </c>
      <c r="G193" t="s">
        <v>217</v>
      </c>
      <c r="H193" t="s">
        <v>199</v>
      </c>
      <c r="I193" t="s">
        <v>211</v>
      </c>
      <c r="J193">
        <v>0</v>
      </c>
      <c r="K193">
        <v>1</v>
      </c>
    </row>
    <row r="194" spans="1:11" x14ac:dyDescent="0.2">
      <c r="A194">
        <v>193</v>
      </c>
      <c r="B194" t="s">
        <v>174</v>
      </c>
      <c r="C194" t="s">
        <v>295</v>
      </c>
      <c r="D194" t="s">
        <v>301</v>
      </c>
      <c r="E194" t="s">
        <v>177</v>
      </c>
      <c r="G194" t="s">
        <v>178</v>
      </c>
      <c r="H194" t="s">
        <v>179</v>
      </c>
      <c r="I194" t="s">
        <v>180</v>
      </c>
      <c r="J194">
        <v>5</v>
      </c>
      <c r="K194">
        <v>5</v>
      </c>
    </row>
    <row r="195" spans="1:11" x14ac:dyDescent="0.2">
      <c r="A195">
        <v>194</v>
      </c>
      <c r="B195" t="s">
        <v>174</v>
      </c>
      <c r="C195" t="s">
        <v>295</v>
      </c>
      <c r="D195" t="s">
        <v>301</v>
      </c>
      <c r="E195" t="s">
        <v>181</v>
      </c>
      <c r="F195" t="s">
        <v>182</v>
      </c>
      <c r="G195" t="s">
        <v>183</v>
      </c>
      <c r="H195" t="s">
        <v>179</v>
      </c>
      <c r="I195" t="s">
        <v>180</v>
      </c>
      <c r="J195">
        <v>20</v>
      </c>
      <c r="K195">
        <v>15</v>
      </c>
    </row>
    <row r="196" spans="1:11" x14ac:dyDescent="0.2">
      <c r="A196">
        <v>195</v>
      </c>
      <c r="B196" t="s">
        <v>174</v>
      </c>
      <c r="C196" t="s">
        <v>295</v>
      </c>
      <c r="D196" t="s">
        <v>301</v>
      </c>
      <c r="E196" t="s">
        <v>184</v>
      </c>
      <c r="G196" t="s">
        <v>185</v>
      </c>
      <c r="H196" t="s">
        <v>186</v>
      </c>
      <c r="I196" t="s">
        <v>187</v>
      </c>
      <c r="J196">
        <v>5</v>
      </c>
      <c r="K196">
        <v>8</v>
      </c>
    </row>
    <row r="197" spans="1:11" x14ac:dyDescent="0.2">
      <c r="A197">
        <v>196</v>
      </c>
      <c r="B197" t="s">
        <v>174</v>
      </c>
      <c r="C197" t="s">
        <v>295</v>
      </c>
      <c r="D197" t="s">
        <v>301</v>
      </c>
      <c r="E197" t="s">
        <v>191</v>
      </c>
      <c r="F197" t="s">
        <v>213</v>
      </c>
      <c r="G197" t="s">
        <v>192</v>
      </c>
      <c r="H197" t="s">
        <v>179</v>
      </c>
      <c r="I197" t="s">
        <v>180</v>
      </c>
      <c r="J197">
        <v>60</v>
      </c>
      <c r="K197">
        <v>30</v>
      </c>
    </row>
    <row r="198" spans="1:11" x14ac:dyDescent="0.2">
      <c r="A198">
        <v>197</v>
      </c>
      <c r="B198" t="s">
        <v>174</v>
      </c>
      <c r="C198" t="s">
        <v>295</v>
      </c>
      <c r="D198" t="s">
        <v>301</v>
      </c>
      <c r="E198" t="s">
        <v>200</v>
      </c>
      <c r="G198" t="s">
        <v>201</v>
      </c>
      <c r="H198" t="s">
        <v>199</v>
      </c>
      <c r="I198" t="s">
        <v>202</v>
      </c>
      <c r="J198">
        <v>5</v>
      </c>
      <c r="K198">
        <v>1</v>
      </c>
    </row>
    <row r="199" spans="1:11" x14ac:dyDescent="0.2">
      <c r="A199">
        <v>198</v>
      </c>
      <c r="B199" t="s">
        <v>174</v>
      </c>
      <c r="C199" t="s">
        <v>295</v>
      </c>
      <c r="D199" t="s">
        <v>301</v>
      </c>
      <c r="E199" t="s">
        <v>216</v>
      </c>
      <c r="G199" t="s">
        <v>217</v>
      </c>
      <c r="H199" t="s">
        <v>199</v>
      </c>
      <c r="I199" t="s">
        <v>211</v>
      </c>
      <c r="J199">
        <v>0</v>
      </c>
      <c r="K199">
        <v>1</v>
      </c>
    </row>
    <row r="200" spans="1:11" x14ac:dyDescent="0.2">
      <c r="A200">
        <v>199</v>
      </c>
      <c r="B200" t="s">
        <v>174</v>
      </c>
      <c r="C200" t="s">
        <v>295</v>
      </c>
      <c r="D200" t="s">
        <v>302</v>
      </c>
      <c r="G200" t="s">
        <v>303</v>
      </c>
      <c r="H200" t="s">
        <v>304</v>
      </c>
      <c r="I200" t="s">
        <v>211</v>
      </c>
      <c r="J200">
        <v>2</v>
      </c>
      <c r="K200">
        <v>7</v>
      </c>
    </row>
    <row r="201" spans="1:11" x14ac:dyDescent="0.2">
      <c r="A201">
        <v>200</v>
      </c>
      <c r="B201" t="s">
        <v>174</v>
      </c>
      <c r="C201" t="s">
        <v>295</v>
      </c>
      <c r="D201" t="s">
        <v>302</v>
      </c>
      <c r="E201" t="s">
        <v>181</v>
      </c>
      <c r="F201" t="s">
        <v>182</v>
      </c>
      <c r="G201" t="s">
        <v>183</v>
      </c>
      <c r="H201" t="s">
        <v>179</v>
      </c>
      <c r="I201" t="s">
        <v>180</v>
      </c>
      <c r="J201">
        <v>35</v>
      </c>
      <c r="K201">
        <v>25</v>
      </c>
    </row>
    <row r="202" spans="1:11" x14ac:dyDescent="0.2">
      <c r="A202">
        <v>201</v>
      </c>
      <c r="B202" t="s">
        <v>174</v>
      </c>
      <c r="C202" t="s">
        <v>295</v>
      </c>
      <c r="D202" t="s">
        <v>302</v>
      </c>
      <c r="E202" t="s">
        <v>298</v>
      </c>
      <c r="F202" t="s">
        <v>299</v>
      </c>
      <c r="G202" t="s">
        <v>300</v>
      </c>
      <c r="H202" t="s">
        <v>179</v>
      </c>
      <c r="I202" t="s">
        <v>180</v>
      </c>
      <c r="J202">
        <v>25</v>
      </c>
      <c r="K202">
        <v>20</v>
      </c>
    </row>
    <row r="203" spans="1:11" x14ac:dyDescent="0.2">
      <c r="A203">
        <v>202</v>
      </c>
      <c r="B203" t="s">
        <v>174</v>
      </c>
      <c r="C203" t="s">
        <v>295</v>
      </c>
      <c r="D203" t="s">
        <v>302</v>
      </c>
      <c r="E203" t="s">
        <v>200</v>
      </c>
      <c r="G203" t="s">
        <v>201</v>
      </c>
      <c r="H203" t="s">
        <v>199</v>
      </c>
      <c r="I203" t="s">
        <v>202</v>
      </c>
      <c r="J203">
        <v>1</v>
      </c>
      <c r="K203">
        <v>5</v>
      </c>
    </row>
    <row r="204" spans="1:11" x14ac:dyDescent="0.2">
      <c r="A204">
        <v>203</v>
      </c>
      <c r="B204" t="s">
        <v>174</v>
      </c>
      <c r="C204" t="s">
        <v>295</v>
      </c>
      <c r="D204" t="s">
        <v>302</v>
      </c>
      <c r="E204" t="s">
        <v>191</v>
      </c>
      <c r="F204" t="s">
        <v>213</v>
      </c>
      <c r="G204" t="s">
        <v>192</v>
      </c>
      <c r="H204" t="s">
        <v>179</v>
      </c>
      <c r="I204" t="s">
        <v>180</v>
      </c>
      <c r="J204">
        <v>5</v>
      </c>
      <c r="K204">
        <v>5</v>
      </c>
    </row>
    <row r="205" spans="1:11" x14ac:dyDescent="0.2">
      <c r="A205">
        <v>204</v>
      </c>
      <c r="B205" t="s">
        <v>174</v>
      </c>
      <c r="C205" t="s">
        <v>295</v>
      </c>
      <c r="D205" t="s">
        <v>302</v>
      </c>
      <c r="E205" t="s">
        <v>268</v>
      </c>
      <c r="G205" t="s">
        <v>210</v>
      </c>
      <c r="H205" t="s">
        <v>186</v>
      </c>
      <c r="I205" t="s">
        <v>211</v>
      </c>
      <c r="J205">
        <v>0</v>
      </c>
      <c r="K205">
        <v>1</v>
      </c>
    </row>
    <row r="206" spans="1:11" x14ac:dyDescent="0.2">
      <c r="A206">
        <v>205</v>
      </c>
      <c r="B206" t="s">
        <v>174</v>
      </c>
      <c r="C206" t="s">
        <v>295</v>
      </c>
      <c r="D206" t="s">
        <v>302</v>
      </c>
      <c r="E206" t="s">
        <v>216</v>
      </c>
      <c r="G206" t="s">
        <v>217</v>
      </c>
      <c r="H206" t="s">
        <v>199</v>
      </c>
      <c r="I206" t="s">
        <v>211</v>
      </c>
      <c r="J206">
        <v>0</v>
      </c>
      <c r="K206">
        <v>1</v>
      </c>
    </row>
    <row r="207" spans="1:11" x14ac:dyDescent="0.2">
      <c r="A207">
        <v>206</v>
      </c>
      <c r="B207" t="s">
        <v>174</v>
      </c>
      <c r="C207" t="s">
        <v>295</v>
      </c>
      <c r="D207" t="s">
        <v>305</v>
      </c>
      <c r="E207" t="s">
        <v>191</v>
      </c>
      <c r="F207" t="s">
        <v>213</v>
      </c>
      <c r="G207" t="s">
        <v>192</v>
      </c>
      <c r="H207" t="s">
        <v>179</v>
      </c>
      <c r="I207" t="s">
        <v>180</v>
      </c>
      <c r="J207">
        <v>60</v>
      </c>
      <c r="K207">
        <v>40</v>
      </c>
    </row>
    <row r="208" spans="1:11" x14ac:dyDescent="0.2">
      <c r="A208">
        <v>207</v>
      </c>
      <c r="B208" t="s">
        <v>174</v>
      </c>
      <c r="C208" t="s">
        <v>295</v>
      </c>
      <c r="D208" t="s">
        <v>305</v>
      </c>
      <c r="E208" t="s">
        <v>200</v>
      </c>
      <c r="G208" t="s">
        <v>201</v>
      </c>
      <c r="H208" t="s">
        <v>199</v>
      </c>
      <c r="I208" t="s">
        <v>202</v>
      </c>
      <c r="J208">
        <v>0.5</v>
      </c>
      <c r="K208">
        <v>5</v>
      </c>
    </row>
    <row r="209" spans="1:11" x14ac:dyDescent="0.2">
      <c r="A209">
        <v>208</v>
      </c>
      <c r="B209" t="s">
        <v>174</v>
      </c>
      <c r="C209" t="s">
        <v>295</v>
      </c>
      <c r="D209" t="s">
        <v>305</v>
      </c>
      <c r="E209" t="s">
        <v>181</v>
      </c>
      <c r="F209" t="s">
        <v>182</v>
      </c>
      <c r="G209" t="s">
        <v>183</v>
      </c>
      <c r="H209" t="s">
        <v>179</v>
      </c>
      <c r="I209" t="s">
        <v>180</v>
      </c>
      <c r="J209">
        <v>30</v>
      </c>
      <c r="K209">
        <v>20</v>
      </c>
    </row>
    <row r="210" spans="1:11" x14ac:dyDescent="0.2">
      <c r="A210">
        <v>209</v>
      </c>
      <c r="B210" t="s">
        <v>174</v>
      </c>
      <c r="C210" t="s">
        <v>295</v>
      </c>
      <c r="D210" t="s">
        <v>305</v>
      </c>
      <c r="E210" t="s">
        <v>177</v>
      </c>
      <c r="G210" t="s">
        <v>178</v>
      </c>
      <c r="H210" t="s">
        <v>179</v>
      </c>
      <c r="I210" t="s">
        <v>180</v>
      </c>
      <c r="J210">
        <v>5</v>
      </c>
      <c r="K210">
        <v>5</v>
      </c>
    </row>
    <row r="211" spans="1:11" x14ac:dyDescent="0.2">
      <c r="A211">
        <v>210</v>
      </c>
      <c r="B211" t="s">
        <v>174</v>
      </c>
      <c r="C211" t="s">
        <v>295</v>
      </c>
      <c r="D211" t="s">
        <v>305</v>
      </c>
      <c r="E211" t="s">
        <v>306</v>
      </c>
      <c r="F211" t="s">
        <v>307</v>
      </c>
      <c r="G211" t="s">
        <v>308</v>
      </c>
      <c r="H211" t="s">
        <v>199</v>
      </c>
      <c r="I211" t="s">
        <v>190</v>
      </c>
      <c r="J211">
        <v>1</v>
      </c>
      <c r="K211">
        <v>5</v>
      </c>
    </row>
    <row r="212" spans="1:11" x14ac:dyDescent="0.2">
      <c r="A212">
        <v>211</v>
      </c>
      <c r="B212" t="s">
        <v>174</v>
      </c>
      <c r="C212" t="s">
        <v>295</v>
      </c>
      <c r="D212" t="s">
        <v>305</v>
      </c>
      <c r="E212" t="s">
        <v>193</v>
      </c>
      <c r="G212" t="s">
        <v>195</v>
      </c>
      <c r="H212" t="s">
        <v>179</v>
      </c>
      <c r="I212" t="s">
        <v>180</v>
      </c>
      <c r="J212">
        <v>1</v>
      </c>
      <c r="K212">
        <v>5</v>
      </c>
    </row>
    <row r="213" spans="1:11" x14ac:dyDescent="0.2">
      <c r="A213">
        <v>212</v>
      </c>
      <c r="B213" t="s">
        <v>174</v>
      </c>
      <c r="C213" t="s">
        <v>295</v>
      </c>
      <c r="D213" t="s">
        <v>305</v>
      </c>
      <c r="E213" t="s">
        <v>184</v>
      </c>
      <c r="G213" t="s">
        <v>185</v>
      </c>
      <c r="H213" t="s">
        <v>186</v>
      </c>
      <c r="I213" t="s">
        <v>187</v>
      </c>
      <c r="J213">
        <v>0</v>
      </c>
      <c r="K213">
        <v>1</v>
      </c>
    </row>
    <row r="214" spans="1:11" x14ac:dyDescent="0.2">
      <c r="A214">
        <v>213</v>
      </c>
      <c r="B214" t="s">
        <v>174</v>
      </c>
      <c r="C214" t="s">
        <v>295</v>
      </c>
      <c r="D214" t="s">
        <v>305</v>
      </c>
      <c r="E214" t="s">
        <v>221</v>
      </c>
      <c r="F214" t="s">
        <v>234</v>
      </c>
      <c r="G214" t="s">
        <v>222</v>
      </c>
      <c r="H214" t="s">
        <v>223</v>
      </c>
      <c r="I214" t="s">
        <v>211</v>
      </c>
      <c r="J214">
        <v>0</v>
      </c>
      <c r="K214">
        <v>1</v>
      </c>
    </row>
    <row r="215" spans="1:11" x14ac:dyDescent="0.2">
      <c r="A215">
        <v>214</v>
      </c>
      <c r="B215" t="s">
        <v>174</v>
      </c>
      <c r="C215" t="s">
        <v>295</v>
      </c>
      <c r="D215" t="s">
        <v>309</v>
      </c>
      <c r="E215" t="s">
        <v>181</v>
      </c>
      <c r="F215" t="s">
        <v>182</v>
      </c>
      <c r="G215" t="s">
        <v>183</v>
      </c>
      <c r="H215" t="s">
        <v>179</v>
      </c>
      <c r="I215" t="s">
        <v>180</v>
      </c>
      <c r="J215">
        <v>65</v>
      </c>
      <c r="K215">
        <v>20</v>
      </c>
    </row>
    <row r="216" spans="1:11" x14ac:dyDescent="0.2">
      <c r="A216">
        <v>215</v>
      </c>
      <c r="B216" t="s">
        <v>174</v>
      </c>
      <c r="C216" t="s">
        <v>295</v>
      </c>
      <c r="D216" t="s">
        <v>309</v>
      </c>
      <c r="E216" t="s">
        <v>184</v>
      </c>
      <c r="G216" t="s">
        <v>185</v>
      </c>
      <c r="H216" t="s">
        <v>186</v>
      </c>
      <c r="I216" t="s">
        <v>187</v>
      </c>
      <c r="J216">
        <v>2</v>
      </c>
      <c r="K216">
        <v>10</v>
      </c>
    </row>
    <row r="217" spans="1:11" x14ac:dyDescent="0.2">
      <c r="A217">
        <v>216</v>
      </c>
      <c r="B217" t="s">
        <v>174</v>
      </c>
      <c r="C217" t="s">
        <v>295</v>
      </c>
      <c r="D217" t="s">
        <v>309</v>
      </c>
      <c r="E217" t="s">
        <v>177</v>
      </c>
      <c r="G217" t="s">
        <v>178</v>
      </c>
      <c r="H217" t="s">
        <v>179</v>
      </c>
      <c r="I217" t="s">
        <v>180</v>
      </c>
      <c r="J217">
        <v>1</v>
      </c>
      <c r="K217">
        <v>5</v>
      </c>
    </row>
    <row r="218" spans="1:11" x14ac:dyDescent="0.2">
      <c r="A218">
        <v>217</v>
      </c>
      <c r="B218" t="s">
        <v>174</v>
      </c>
      <c r="C218" t="s">
        <v>295</v>
      </c>
      <c r="D218" t="s">
        <v>309</v>
      </c>
      <c r="E218" t="s">
        <v>191</v>
      </c>
      <c r="F218" t="s">
        <v>213</v>
      </c>
      <c r="G218" t="s">
        <v>192</v>
      </c>
      <c r="H218" t="s">
        <v>179</v>
      </c>
      <c r="I218" t="s">
        <v>180</v>
      </c>
      <c r="J218">
        <v>25</v>
      </c>
      <c r="K218">
        <v>70</v>
      </c>
    </row>
    <row r="219" spans="1:11" x14ac:dyDescent="0.2">
      <c r="A219">
        <v>218</v>
      </c>
      <c r="B219" t="s">
        <v>174</v>
      </c>
      <c r="C219" t="s">
        <v>295</v>
      </c>
      <c r="D219" t="s">
        <v>309</v>
      </c>
      <c r="E219" t="s">
        <v>200</v>
      </c>
      <c r="G219" t="s">
        <v>201</v>
      </c>
      <c r="H219" t="s">
        <v>199</v>
      </c>
      <c r="I219" t="s">
        <v>202</v>
      </c>
      <c r="J219">
        <v>1</v>
      </c>
      <c r="K219">
        <v>1</v>
      </c>
    </row>
    <row r="220" spans="1:11" x14ac:dyDescent="0.2">
      <c r="A220">
        <v>219</v>
      </c>
      <c r="B220" t="s">
        <v>174</v>
      </c>
      <c r="C220" t="s">
        <v>295</v>
      </c>
      <c r="D220" t="s">
        <v>309</v>
      </c>
      <c r="E220" t="s">
        <v>225</v>
      </c>
      <c r="G220" t="s">
        <v>226</v>
      </c>
      <c r="H220" t="s">
        <v>199</v>
      </c>
      <c r="I220" t="s">
        <v>227</v>
      </c>
      <c r="J220">
        <v>1</v>
      </c>
      <c r="K220">
        <v>0</v>
      </c>
    </row>
    <row r="221" spans="1:11" x14ac:dyDescent="0.2">
      <c r="A221">
        <v>220</v>
      </c>
      <c r="B221" t="s">
        <v>174</v>
      </c>
      <c r="C221" t="s">
        <v>295</v>
      </c>
      <c r="D221" t="s">
        <v>309</v>
      </c>
      <c r="E221" t="s">
        <v>310</v>
      </c>
      <c r="G221" t="s">
        <v>283</v>
      </c>
      <c r="H221" t="s">
        <v>186</v>
      </c>
      <c r="I221" t="s">
        <v>284</v>
      </c>
      <c r="J221">
        <v>1</v>
      </c>
      <c r="K221">
        <v>0</v>
      </c>
    </row>
    <row r="222" spans="1:11" x14ac:dyDescent="0.2">
      <c r="A222">
        <v>221</v>
      </c>
      <c r="B222" t="s">
        <v>174</v>
      </c>
      <c r="C222" t="s">
        <v>295</v>
      </c>
      <c r="D222" t="s">
        <v>309</v>
      </c>
      <c r="E222" t="s">
        <v>193</v>
      </c>
      <c r="G222" t="s">
        <v>195</v>
      </c>
      <c r="H222" t="s">
        <v>179</v>
      </c>
      <c r="I222" t="s">
        <v>180</v>
      </c>
      <c r="J222">
        <v>0</v>
      </c>
      <c r="K222">
        <v>1</v>
      </c>
    </row>
    <row r="223" spans="1:11" x14ac:dyDescent="0.2">
      <c r="A223">
        <v>222</v>
      </c>
      <c r="B223" t="s">
        <v>174</v>
      </c>
      <c r="C223" t="s">
        <v>295</v>
      </c>
      <c r="D223" t="s">
        <v>309</v>
      </c>
      <c r="E223" t="s">
        <v>221</v>
      </c>
      <c r="F223" t="s">
        <v>234</v>
      </c>
      <c r="G223" t="s">
        <v>222</v>
      </c>
      <c r="H223" t="s">
        <v>223</v>
      </c>
      <c r="I223" t="s">
        <v>211</v>
      </c>
      <c r="J223">
        <v>0</v>
      </c>
      <c r="K223">
        <v>1</v>
      </c>
    </row>
    <row r="224" spans="1:11" x14ac:dyDescent="0.2">
      <c r="A224">
        <v>223</v>
      </c>
      <c r="B224" t="s">
        <v>174</v>
      </c>
      <c r="C224" t="s">
        <v>295</v>
      </c>
      <c r="D224" t="s">
        <v>309</v>
      </c>
      <c r="E224" t="s">
        <v>306</v>
      </c>
      <c r="F224" t="s">
        <v>307</v>
      </c>
      <c r="G224" t="s">
        <v>308</v>
      </c>
      <c r="H224" t="s">
        <v>199</v>
      </c>
      <c r="I224" t="s">
        <v>190</v>
      </c>
      <c r="J224">
        <v>0</v>
      </c>
      <c r="K224">
        <v>1</v>
      </c>
    </row>
    <row r="225" spans="1:11" x14ac:dyDescent="0.2">
      <c r="A225">
        <v>224</v>
      </c>
      <c r="B225" t="s">
        <v>174</v>
      </c>
      <c r="C225" t="s">
        <v>311</v>
      </c>
      <c r="D225" t="s">
        <v>312</v>
      </c>
      <c r="E225" t="s">
        <v>184</v>
      </c>
      <c r="G225" t="s">
        <v>185</v>
      </c>
      <c r="H225" t="s">
        <v>186</v>
      </c>
      <c r="I225" t="s">
        <v>187</v>
      </c>
      <c r="J225">
        <v>10</v>
      </c>
      <c r="K225">
        <v>30</v>
      </c>
    </row>
    <row r="226" spans="1:11" x14ac:dyDescent="0.2">
      <c r="A226">
        <v>225</v>
      </c>
      <c r="B226" t="s">
        <v>174</v>
      </c>
      <c r="C226" t="s">
        <v>311</v>
      </c>
      <c r="D226" t="s">
        <v>312</v>
      </c>
      <c r="E226" t="s">
        <v>181</v>
      </c>
      <c r="F226" t="s">
        <v>182</v>
      </c>
      <c r="G226" t="s">
        <v>183</v>
      </c>
      <c r="H226" t="s">
        <v>179</v>
      </c>
      <c r="I226" t="s">
        <v>180</v>
      </c>
      <c r="J226">
        <v>40</v>
      </c>
      <c r="K226">
        <v>35</v>
      </c>
    </row>
    <row r="227" spans="1:11" x14ac:dyDescent="0.2">
      <c r="A227">
        <v>226</v>
      </c>
      <c r="B227" t="s">
        <v>174</v>
      </c>
      <c r="C227" t="s">
        <v>311</v>
      </c>
      <c r="D227" t="s">
        <v>312</v>
      </c>
      <c r="E227" t="s">
        <v>177</v>
      </c>
      <c r="G227" t="s">
        <v>178</v>
      </c>
      <c r="H227" t="s">
        <v>179</v>
      </c>
      <c r="I227" t="s">
        <v>180</v>
      </c>
      <c r="J227">
        <v>5</v>
      </c>
      <c r="K227">
        <v>5</v>
      </c>
    </row>
    <row r="228" spans="1:11" x14ac:dyDescent="0.2">
      <c r="A228">
        <v>227</v>
      </c>
      <c r="B228" t="s">
        <v>174</v>
      </c>
      <c r="C228" t="s">
        <v>311</v>
      </c>
      <c r="D228" t="s">
        <v>312</v>
      </c>
      <c r="E228" t="s">
        <v>221</v>
      </c>
      <c r="F228" t="s">
        <v>234</v>
      </c>
      <c r="G228" t="s">
        <v>222</v>
      </c>
      <c r="H228" t="s">
        <v>223</v>
      </c>
      <c r="I228" t="s">
        <v>211</v>
      </c>
      <c r="J228">
        <v>0</v>
      </c>
      <c r="K228">
        <v>1</v>
      </c>
    </row>
    <row r="229" spans="1:11" x14ac:dyDescent="0.2">
      <c r="A229">
        <v>228</v>
      </c>
      <c r="B229" t="s">
        <v>174</v>
      </c>
      <c r="C229" t="s">
        <v>311</v>
      </c>
      <c r="D229" t="s">
        <v>312</v>
      </c>
      <c r="E229" t="s">
        <v>243</v>
      </c>
      <c r="G229" t="s">
        <v>244</v>
      </c>
      <c r="H229" t="s">
        <v>199</v>
      </c>
      <c r="I229" t="s">
        <v>227</v>
      </c>
      <c r="J229">
        <v>0</v>
      </c>
      <c r="K229">
        <v>1</v>
      </c>
    </row>
    <row r="230" spans="1:11" x14ac:dyDescent="0.2">
      <c r="A230">
        <v>229</v>
      </c>
      <c r="B230" t="s">
        <v>174</v>
      </c>
      <c r="C230" t="s">
        <v>311</v>
      </c>
      <c r="D230" t="s">
        <v>313</v>
      </c>
      <c r="E230" t="s">
        <v>181</v>
      </c>
      <c r="F230" t="s">
        <v>182</v>
      </c>
      <c r="G230" t="s">
        <v>183</v>
      </c>
      <c r="H230" t="s">
        <v>179</v>
      </c>
      <c r="I230" t="s">
        <v>180</v>
      </c>
      <c r="J230">
        <v>30</v>
      </c>
      <c r="K230">
        <v>55</v>
      </c>
    </row>
    <row r="231" spans="1:11" x14ac:dyDescent="0.2">
      <c r="A231">
        <v>230</v>
      </c>
      <c r="B231" t="s">
        <v>174</v>
      </c>
      <c r="C231" t="s">
        <v>311</v>
      </c>
      <c r="D231" t="s">
        <v>313</v>
      </c>
      <c r="E231" t="s">
        <v>191</v>
      </c>
      <c r="F231" t="s">
        <v>213</v>
      </c>
      <c r="G231" t="s">
        <v>192</v>
      </c>
      <c r="H231" t="s">
        <v>179</v>
      </c>
      <c r="I231" t="s">
        <v>180</v>
      </c>
      <c r="J231">
        <v>15</v>
      </c>
      <c r="K231">
        <v>15</v>
      </c>
    </row>
    <row r="232" spans="1:11" x14ac:dyDescent="0.2">
      <c r="A232">
        <v>231</v>
      </c>
      <c r="B232" t="s">
        <v>174</v>
      </c>
      <c r="C232" t="s">
        <v>311</v>
      </c>
      <c r="D232" t="s">
        <v>313</v>
      </c>
      <c r="E232" t="s">
        <v>184</v>
      </c>
      <c r="G232" t="s">
        <v>185</v>
      </c>
      <c r="H232" t="s">
        <v>186</v>
      </c>
      <c r="I232" t="s">
        <v>187</v>
      </c>
      <c r="J232">
        <v>3</v>
      </c>
      <c r="K232">
        <v>5</v>
      </c>
    </row>
    <row r="233" spans="1:11" x14ac:dyDescent="0.2">
      <c r="A233">
        <v>232</v>
      </c>
      <c r="B233" t="s">
        <v>174</v>
      </c>
      <c r="C233" t="s">
        <v>311</v>
      </c>
      <c r="D233" t="s">
        <v>313</v>
      </c>
      <c r="E233" t="s">
        <v>306</v>
      </c>
      <c r="F233" t="s">
        <v>307</v>
      </c>
      <c r="G233" t="s">
        <v>308</v>
      </c>
      <c r="H233" t="s">
        <v>199</v>
      </c>
      <c r="I233" t="s">
        <v>190</v>
      </c>
      <c r="J233">
        <v>0</v>
      </c>
      <c r="K233">
        <v>1</v>
      </c>
    </row>
    <row r="234" spans="1:11" x14ac:dyDescent="0.2">
      <c r="A234">
        <v>233</v>
      </c>
      <c r="B234" t="s">
        <v>174</v>
      </c>
      <c r="C234" t="s">
        <v>311</v>
      </c>
      <c r="D234" t="s">
        <v>314</v>
      </c>
      <c r="E234" t="s">
        <v>285</v>
      </c>
      <c r="G234" t="s">
        <v>286</v>
      </c>
      <c r="H234" t="s">
        <v>199</v>
      </c>
      <c r="I234" t="s">
        <v>287</v>
      </c>
      <c r="J234">
        <v>0.5</v>
      </c>
      <c r="K234">
        <v>0</v>
      </c>
    </row>
    <row r="235" spans="1:11" x14ac:dyDescent="0.2">
      <c r="A235">
        <v>234</v>
      </c>
      <c r="B235" t="s">
        <v>174</v>
      </c>
      <c r="C235" t="s">
        <v>311</v>
      </c>
      <c r="D235" t="s">
        <v>314</v>
      </c>
      <c r="E235" t="s">
        <v>191</v>
      </c>
      <c r="F235" t="s">
        <v>213</v>
      </c>
      <c r="G235" t="s">
        <v>192</v>
      </c>
      <c r="H235" t="s">
        <v>179</v>
      </c>
      <c r="I235" t="s">
        <v>180</v>
      </c>
      <c r="J235">
        <v>75</v>
      </c>
      <c r="K235">
        <v>30</v>
      </c>
    </row>
    <row r="236" spans="1:11" x14ac:dyDescent="0.2">
      <c r="A236">
        <v>235</v>
      </c>
      <c r="B236" t="s">
        <v>174</v>
      </c>
      <c r="C236" t="s">
        <v>311</v>
      </c>
      <c r="D236" t="s">
        <v>314</v>
      </c>
      <c r="E236" t="s">
        <v>181</v>
      </c>
      <c r="F236" t="s">
        <v>182</v>
      </c>
      <c r="G236" t="s">
        <v>183</v>
      </c>
      <c r="H236" t="s">
        <v>179</v>
      </c>
      <c r="I236" t="s">
        <v>180</v>
      </c>
      <c r="J236">
        <v>10</v>
      </c>
      <c r="K236">
        <v>25</v>
      </c>
    </row>
    <row r="237" spans="1:11" x14ac:dyDescent="0.2">
      <c r="A237">
        <v>236</v>
      </c>
      <c r="B237" t="s">
        <v>174</v>
      </c>
      <c r="C237" t="s">
        <v>311</v>
      </c>
      <c r="D237" t="s">
        <v>314</v>
      </c>
      <c r="E237" t="s">
        <v>315</v>
      </c>
      <c r="G237" t="s">
        <v>185</v>
      </c>
      <c r="H237" t="s">
        <v>186</v>
      </c>
      <c r="I237" t="s">
        <v>187</v>
      </c>
      <c r="J237">
        <v>5</v>
      </c>
      <c r="K237">
        <v>4</v>
      </c>
    </row>
    <row r="238" spans="1:11" x14ac:dyDescent="0.2">
      <c r="A238">
        <v>237</v>
      </c>
      <c r="B238" t="s">
        <v>174</v>
      </c>
      <c r="C238" t="s">
        <v>311</v>
      </c>
      <c r="D238" t="s">
        <v>314</v>
      </c>
      <c r="E238" t="s">
        <v>316</v>
      </c>
      <c r="G238" t="s">
        <v>185</v>
      </c>
      <c r="H238" t="s">
        <v>186</v>
      </c>
      <c r="I238" t="s">
        <v>187</v>
      </c>
      <c r="J238">
        <v>1</v>
      </c>
      <c r="K238">
        <v>4</v>
      </c>
    </row>
    <row r="239" spans="1:11" x14ac:dyDescent="0.2">
      <c r="A239">
        <v>238</v>
      </c>
      <c r="B239" t="s">
        <v>174</v>
      </c>
      <c r="C239" t="s">
        <v>311</v>
      </c>
      <c r="D239" t="s">
        <v>314</v>
      </c>
      <c r="E239" t="s">
        <v>200</v>
      </c>
      <c r="G239" t="s">
        <v>201</v>
      </c>
      <c r="H239" t="s">
        <v>199</v>
      </c>
      <c r="I239" t="s">
        <v>202</v>
      </c>
      <c r="J239">
        <v>0</v>
      </c>
      <c r="K239">
        <v>1</v>
      </c>
    </row>
    <row r="240" spans="1:11" x14ac:dyDescent="0.2">
      <c r="A240">
        <v>239</v>
      </c>
      <c r="B240" t="s">
        <v>174</v>
      </c>
      <c r="C240" t="s">
        <v>311</v>
      </c>
      <c r="D240" t="s">
        <v>317</v>
      </c>
      <c r="E240" t="s">
        <v>318</v>
      </c>
      <c r="G240" t="s">
        <v>185</v>
      </c>
      <c r="H240" t="s">
        <v>186</v>
      </c>
      <c r="I240" t="s">
        <v>187</v>
      </c>
      <c r="J240">
        <v>1</v>
      </c>
      <c r="K240">
        <v>0</v>
      </c>
    </row>
    <row r="241" spans="1:11" x14ac:dyDescent="0.2">
      <c r="A241">
        <v>240</v>
      </c>
      <c r="B241" t="s">
        <v>174</v>
      </c>
      <c r="C241" t="s">
        <v>311</v>
      </c>
      <c r="D241" t="s">
        <v>317</v>
      </c>
      <c r="E241" t="s">
        <v>319</v>
      </c>
      <c r="G241" t="s">
        <v>185</v>
      </c>
      <c r="H241" t="s">
        <v>186</v>
      </c>
      <c r="I241" t="s">
        <v>187</v>
      </c>
      <c r="J241">
        <v>0.5</v>
      </c>
      <c r="K241">
        <v>0</v>
      </c>
    </row>
    <row r="242" spans="1:11" x14ac:dyDescent="0.2">
      <c r="A242">
        <v>241</v>
      </c>
      <c r="B242" t="s">
        <v>174</v>
      </c>
      <c r="C242" t="s">
        <v>311</v>
      </c>
      <c r="D242" t="s">
        <v>317</v>
      </c>
      <c r="E242" t="s">
        <v>200</v>
      </c>
      <c r="G242" t="s">
        <v>201</v>
      </c>
      <c r="H242" t="s">
        <v>199</v>
      </c>
      <c r="I242" t="s">
        <v>202</v>
      </c>
      <c r="J242">
        <v>5</v>
      </c>
      <c r="K242">
        <v>1</v>
      </c>
    </row>
    <row r="243" spans="1:11" x14ac:dyDescent="0.2">
      <c r="A243">
        <v>242</v>
      </c>
      <c r="B243" t="s">
        <v>174</v>
      </c>
      <c r="C243" t="s">
        <v>311</v>
      </c>
      <c r="D243" t="s">
        <v>317</v>
      </c>
      <c r="E243" t="s">
        <v>177</v>
      </c>
      <c r="G243" t="s">
        <v>178</v>
      </c>
      <c r="H243" t="s">
        <v>179</v>
      </c>
      <c r="I243" t="s">
        <v>180</v>
      </c>
      <c r="J243">
        <v>20</v>
      </c>
      <c r="K243">
        <v>0</v>
      </c>
    </row>
    <row r="244" spans="1:11" x14ac:dyDescent="0.2">
      <c r="A244">
        <v>243</v>
      </c>
      <c r="B244" t="s">
        <v>174</v>
      </c>
      <c r="C244" t="s">
        <v>311</v>
      </c>
      <c r="D244" t="s">
        <v>317</v>
      </c>
      <c r="E244" t="s">
        <v>184</v>
      </c>
      <c r="G244" t="s">
        <v>185</v>
      </c>
      <c r="H244" t="s">
        <v>186</v>
      </c>
      <c r="I244" t="s">
        <v>187</v>
      </c>
      <c r="J244">
        <v>1</v>
      </c>
      <c r="K244">
        <v>8</v>
      </c>
    </row>
    <row r="245" spans="1:11" x14ac:dyDescent="0.2">
      <c r="A245">
        <v>244</v>
      </c>
      <c r="B245" t="s">
        <v>174</v>
      </c>
      <c r="C245" t="s">
        <v>311</v>
      </c>
      <c r="D245" t="s">
        <v>317</v>
      </c>
      <c r="E245" t="s">
        <v>191</v>
      </c>
      <c r="F245" t="s">
        <v>213</v>
      </c>
      <c r="G245" t="s">
        <v>192</v>
      </c>
      <c r="H245" t="s">
        <v>179</v>
      </c>
      <c r="I245" t="s">
        <v>180</v>
      </c>
      <c r="J245">
        <v>20</v>
      </c>
      <c r="K245">
        <v>15</v>
      </c>
    </row>
    <row r="246" spans="1:11" x14ac:dyDescent="0.2">
      <c r="A246">
        <v>245</v>
      </c>
      <c r="B246" t="s">
        <v>174</v>
      </c>
      <c r="C246" t="s">
        <v>311</v>
      </c>
      <c r="D246" t="s">
        <v>317</v>
      </c>
      <c r="E246" t="s">
        <v>181</v>
      </c>
      <c r="F246" t="s">
        <v>182</v>
      </c>
      <c r="G246" t="s">
        <v>183</v>
      </c>
      <c r="H246" t="s">
        <v>179</v>
      </c>
      <c r="I246" t="s">
        <v>180</v>
      </c>
      <c r="J246">
        <v>20</v>
      </c>
      <c r="K246">
        <v>40</v>
      </c>
    </row>
    <row r="247" spans="1:11" x14ac:dyDescent="0.2">
      <c r="A247">
        <v>246</v>
      </c>
      <c r="B247" t="s">
        <v>174</v>
      </c>
      <c r="C247" t="s">
        <v>311</v>
      </c>
      <c r="D247" t="s">
        <v>320</v>
      </c>
      <c r="E247" t="s">
        <v>177</v>
      </c>
      <c r="G247" t="s">
        <v>178</v>
      </c>
      <c r="H247" t="s">
        <v>179</v>
      </c>
      <c r="I247" t="s">
        <v>180</v>
      </c>
      <c r="J247">
        <v>5</v>
      </c>
      <c r="K247">
        <v>5</v>
      </c>
    </row>
    <row r="248" spans="1:11" x14ac:dyDescent="0.2">
      <c r="A248">
        <v>247</v>
      </c>
      <c r="B248" t="s">
        <v>174</v>
      </c>
      <c r="C248" t="s">
        <v>311</v>
      </c>
      <c r="D248" t="s">
        <v>320</v>
      </c>
      <c r="E248" t="s">
        <v>181</v>
      </c>
      <c r="F248" t="s">
        <v>182</v>
      </c>
      <c r="G248" t="s">
        <v>183</v>
      </c>
      <c r="H248" t="s">
        <v>179</v>
      </c>
      <c r="I248" t="s">
        <v>180</v>
      </c>
      <c r="J248">
        <v>10</v>
      </c>
      <c r="K248">
        <v>30</v>
      </c>
    </row>
    <row r="249" spans="1:11" x14ac:dyDescent="0.2">
      <c r="A249">
        <v>248</v>
      </c>
      <c r="B249" t="s">
        <v>174</v>
      </c>
      <c r="C249" t="s">
        <v>311</v>
      </c>
      <c r="D249" t="s">
        <v>320</v>
      </c>
      <c r="E249" t="s">
        <v>318</v>
      </c>
      <c r="G249" t="s">
        <v>185</v>
      </c>
      <c r="H249" t="s">
        <v>186</v>
      </c>
      <c r="I249" t="s">
        <v>187</v>
      </c>
      <c r="J249">
        <v>2</v>
      </c>
      <c r="K249">
        <v>5</v>
      </c>
    </row>
    <row r="250" spans="1:11" x14ac:dyDescent="0.2">
      <c r="A250">
        <v>249</v>
      </c>
      <c r="B250" t="s">
        <v>174</v>
      </c>
      <c r="C250" t="s">
        <v>311</v>
      </c>
      <c r="D250" t="s">
        <v>320</v>
      </c>
      <c r="E250" t="s">
        <v>243</v>
      </c>
      <c r="G250" t="s">
        <v>244</v>
      </c>
      <c r="H250" t="s">
        <v>199</v>
      </c>
      <c r="I250" t="s">
        <v>227</v>
      </c>
      <c r="J250">
        <v>0.5</v>
      </c>
      <c r="K250">
        <v>0</v>
      </c>
    </row>
    <row r="251" spans="1:11" x14ac:dyDescent="0.2">
      <c r="A251">
        <v>250</v>
      </c>
      <c r="B251" t="s">
        <v>174</v>
      </c>
      <c r="C251" t="s">
        <v>311</v>
      </c>
      <c r="D251" t="s">
        <v>320</v>
      </c>
      <c r="E251" t="s">
        <v>221</v>
      </c>
      <c r="F251" t="s">
        <v>234</v>
      </c>
      <c r="G251" t="s">
        <v>222</v>
      </c>
      <c r="H251" t="s">
        <v>223</v>
      </c>
      <c r="I251" t="s">
        <v>211</v>
      </c>
      <c r="J251">
        <v>1</v>
      </c>
      <c r="K251">
        <v>1</v>
      </c>
    </row>
    <row r="252" spans="1:11" x14ac:dyDescent="0.2">
      <c r="A252">
        <v>251</v>
      </c>
      <c r="B252" t="s">
        <v>174</v>
      </c>
      <c r="C252" t="s">
        <v>311</v>
      </c>
      <c r="D252" t="s">
        <v>320</v>
      </c>
      <c r="E252" t="s">
        <v>276</v>
      </c>
      <c r="G252" t="s">
        <v>277</v>
      </c>
      <c r="H252" t="s">
        <v>179</v>
      </c>
      <c r="I252" t="s">
        <v>180</v>
      </c>
      <c r="J252">
        <v>1</v>
      </c>
      <c r="K252">
        <v>1</v>
      </c>
    </row>
    <row r="253" spans="1:11" x14ac:dyDescent="0.2">
      <c r="A253">
        <v>252</v>
      </c>
      <c r="B253" t="s">
        <v>174</v>
      </c>
      <c r="C253" t="s">
        <v>311</v>
      </c>
      <c r="D253" t="s">
        <v>320</v>
      </c>
      <c r="F253" t="s">
        <v>206</v>
      </c>
      <c r="G253" t="s">
        <v>207</v>
      </c>
      <c r="H253" t="s">
        <v>208</v>
      </c>
      <c r="I253" t="s">
        <v>209</v>
      </c>
      <c r="J253">
        <v>0.5</v>
      </c>
      <c r="K253">
        <v>1</v>
      </c>
    </row>
    <row r="254" spans="1:11" x14ac:dyDescent="0.2">
      <c r="A254">
        <v>253</v>
      </c>
      <c r="B254" t="s">
        <v>174</v>
      </c>
      <c r="C254" t="s">
        <v>311</v>
      </c>
      <c r="D254" t="s">
        <v>320</v>
      </c>
      <c r="E254" t="s">
        <v>200</v>
      </c>
      <c r="G254" t="s">
        <v>201</v>
      </c>
      <c r="H254" t="s">
        <v>199</v>
      </c>
      <c r="I254" t="s">
        <v>202</v>
      </c>
      <c r="J254">
        <v>1</v>
      </c>
      <c r="K254">
        <v>0</v>
      </c>
    </row>
    <row r="255" spans="1:11" x14ac:dyDescent="0.2">
      <c r="A255">
        <v>254</v>
      </c>
      <c r="B255" t="s">
        <v>174</v>
      </c>
      <c r="C255" t="s">
        <v>311</v>
      </c>
      <c r="D255" t="s">
        <v>320</v>
      </c>
      <c r="E255" t="s">
        <v>191</v>
      </c>
      <c r="F255" t="s">
        <v>213</v>
      </c>
      <c r="G255" t="s">
        <v>192</v>
      </c>
      <c r="H255" t="s">
        <v>179</v>
      </c>
      <c r="I255" t="s">
        <v>180</v>
      </c>
      <c r="J255">
        <v>0</v>
      </c>
      <c r="K255">
        <v>10</v>
      </c>
    </row>
    <row r="256" spans="1:11" x14ac:dyDescent="0.2">
      <c r="A256">
        <v>255</v>
      </c>
      <c r="B256" t="s">
        <v>174</v>
      </c>
      <c r="C256" t="s">
        <v>311</v>
      </c>
      <c r="D256" t="s">
        <v>320</v>
      </c>
      <c r="E256" t="s">
        <v>216</v>
      </c>
      <c r="G256" t="s">
        <v>217</v>
      </c>
      <c r="H256" t="s">
        <v>199</v>
      </c>
      <c r="I256" t="s">
        <v>211</v>
      </c>
      <c r="J256">
        <v>0</v>
      </c>
      <c r="K256">
        <v>1</v>
      </c>
    </row>
    <row r="257" spans="1:11" x14ac:dyDescent="0.2">
      <c r="A257">
        <v>256</v>
      </c>
      <c r="B257" t="s">
        <v>174</v>
      </c>
      <c r="C257" t="s">
        <v>311</v>
      </c>
      <c r="D257" t="s">
        <v>320</v>
      </c>
      <c r="E257" t="s">
        <v>221</v>
      </c>
      <c r="G257" t="s">
        <v>222</v>
      </c>
      <c r="H257" t="s">
        <v>223</v>
      </c>
      <c r="I257" t="s">
        <v>211</v>
      </c>
      <c r="J257">
        <v>0</v>
      </c>
      <c r="K257">
        <v>1</v>
      </c>
    </row>
    <row r="258" spans="1:11" x14ac:dyDescent="0.2">
      <c r="A258">
        <v>257</v>
      </c>
      <c r="B258" t="s">
        <v>174</v>
      </c>
      <c r="C258" t="s">
        <v>321</v>
      </c>
      <c r="D258" t="s">
        <v>322</v>
      </c>
      <c r="E258" t="s">
        <v>200</v>
      </c>
      <c r="G258" t="s">
        <v>201</v>
      </c>
      <c r="H258" t="s">
        <v>199</v>
      </c>
      <c r="I258" t="s">
        <v>202</v>
      </c>
      <c r="J258">
        <v>0.5</v>
      </c>
      <c r="K258">
        <v>1</v>
      </c>
    </row>
    <row r="259" spans="1:11" x14ac:dyDescent="0.2">
      <c r="A259">
        <v>258</v>
      </c>
      <c r="B259" t="s">
        <v>174</v>
      </c>
      <c r="C259" t="s">
        <v>321</v>
      </c>
      <c r="D259" t="s">
        <v>322</v>
      </c>
      <c r="E259" t="s">
        <v>191</v>
      </c>
      <c r="F259" t="s">
        <v>213</v>
      </c>
      <c r="G259" t="s">
        <v>192</v>
      </c>
      <c r="H259" t="s">
        <v>179</v>
      </c>
      <c r="I259" t="s">
        <v>180</v>
      </c>
      <c r="J259">
        <v>40</v>
      </c>
      <c r="K259">
        <v>10</v>
      </c>
    </row>
    <row r="260" spans="1:11" x14ac:dyDescent="0.2">
      <c r="A260">
        <v>259</v>
      </c>
      <c r="B260" t="s">
        <v>174</v>
      </c>
      <c r="C260" t="s">
        <v>321</v>
      </c>
      <c r="D260" t="s">
        <v>322</v>
      </c>
      <c r="E260" t="s">
        <v>181</v>
      </c>
      <c r="F260" t="s">
        <v>182</v>
      </c>
      <c r="G260" t="s">
        <v>183</v>
      </c>
      <c r="H260" t="s">
        <v>179</v>
      </c>
      <c r="I260" t="s">
        <v>180</v>
      </c>
      <c r="J260">
        <v>25</v>
      </c>
      <c r="K260">
        <v>30</v>
      </c>
    </row>
    <row r="261" spans="1:11" x14ac:dyDescent="0.2">
      <c r="A261">
        <v>260</v>
      </c>
      <c r="B261" t="s">
        <v>174</v>
      </c>
      <c r="C261" t="s">
        <v>321</v>
      </c>
      <c r="D261" t="s">
        <v>322</v>
      </c>
      <c r="E261" t="s">
        <v>184</v>
      </c>
      <c r="G261" t="s">
        <v>185</v>
      </c>
      <c r="H261" t="s">
        <v>186</v>
      </c>
      <c r="I261" t="s">
        <v>187</v>
      </c>
      <c r="J261">
        <v>1</v>
      </c>
      <c r="K261">
        <v>0</v>
      </c>
    </row>
    <row r="262" spans="1:11" x14ac:dyDescent="0.2">
      <c r="A262">
        <v>261</v>
      </c>
      <c r="B262" t="s">
        <v>174</v>
      </c>
      <c r="C262" t="s">
        <v>321</v>
      </c>
      <c r="D262" t="s">
        <v>322</v>
      </c>
      <c r="E262" t="s">
        <v>221</v>
      </c>
      <c r="F262" t="s">
        <v>234</v>
      </c>
      <c r="G262" t="s">
        <v>222</v>
      </c>
      <c r="H262" t="s">
        <v>223</v>
      </c>
      <c r="I262" t="s">
        <v>211</v>
      </c>
      <c r="J262">
        <v>1</v>
      </c>
      <c r="K262">
        <v>5</v>
      </c>
    </row>
    <row r="263" spans="1:11" x14ac:dyDescent="0.2">
      <c r="A263">
        <v>262</v>
      </c>
      <c r="B263" t="s">
        <v>174</v>
      </c>
      <c r="C263" t="s">
        <v>321</v>
      </c>
      <c r="D263" t="s">
        <v>322</v>
      </c>
      <c r="E263" t="s">
        <v>177</v>
      </c>
      <c r="G263" t="s">
        <v>178</v>
      </c>
      <c r="H263" t="s">
        <v>179</v>
      </c>
      <c r="I263" t="s">
        <v>180</v>
      </c>
      <c r="J263">
        <v>5</v>
      </c>
      <c r="K263">
        <v>15</v>
      </c>
    </row>
    <row r="264" spans="1:11" x14ac:dyDescent="0.2">
      <c r="A264">
        <v>263</v>
      </c>
      <c r="B264" t="s">
        <v>174</v>
      </c>
      <c r="C264" t="s">
        <v>321</v>
      </c>
      <c r="D264" t="s">
        <v>322</v>
      </c>
      <c r="E264" t="s">
        <v>306</v>
      </c>
      <c r="F264" t="s">
        <v>307</v>
      </c>
      <c r="G264" t="s">
        <v>308</v>
      </c>
      <c r="H264" t="s">
        <v>199</v>
      </c>
      <c r="I264" t="s">
        <v>190</v>
      </c>
      <c r="J264">
        <v>0</v>
      </c>
      <c r="K264">
        <v>0.5</v>
      </c>
    </row>
    <row r="265" spans="1:11" x14ac:dyDescent="0.2">
      <c r="A265">
        <v>264</v>
      </c>
      <c r="B265" t="s">
        <v>174</v>
      </c>
      <c r="C265" t="s">
        <v>321</v>
      </c>
      <c r="D265" t="s">
        <v>323</v>
      </c>
      <c r="E265" t="s">
        <v>177</v>
      </c>
      <c r="G265" t="s">
        <v>178</v>
      </c>
      <c r="H265" t="s">
        <v>179</v>
      </c>
      <c r="I265" t="s">
        <v>180</v>
      </c>
      <c r="J265">
        <v>1</v>
      </c>
      <c r="K265">
        <v>5</v>
      </c>
    </row>
    <row r="266" spans="1:11" x14ac:dyDescent="0.2">
      <c r="A266">
        <v>265</v>
      </c>
      <c r="B266" t="s">
        <v>174</v>
      </c>
      <c r="C266" t="s">
        <v>321</v>
      </c>
      <c r="D266" t="s">
        <v>323</v>
      </c>
      <c r="E266" t="s">
        <v>181</v>
      </c>
      <c r="F266" t="s">
        <v>182</v>
      </c>
      <c r="G266" t="s">
        <v>183</v>
      </c>
      <c r="H266" t="s">
        <v>179</v>
      </c>
      <c r="I266" t="s">
        <v>180</v>
      </c>
      <c r="J266">
        <v>60</v>
      </c>
      <c r="K266">
        <v>20</v>
      </c>
    </row>
    <row r="267" spans="1:11" x14ac:dyDescent="0.2">
      <c r="A267">
        <v>266</v>
      </c>
      <c r="B267" t="s">
        <v>174</v>
      </c>
      <c r="C267" t="s">
        <v>321</v>
      </c>
      <c r="D267" t="s">
        <v>323</v>
      </c>
      <c r="E267" t="s">
        <v>184</v>
      </c>
      <c r="G267" t="s">
        <v>185</v>
      </c>
      <c r="H267" t="s">
        <v>186</v>
      </c>
      <c r="I267" t="s">
        <v>187</v>
      </c>
      <c r="J267">
        <v>1</v>
      </c>
      <c r="K267">
        <v>8</v>
      </c>
    </row>
    <row r="268" spans="1:11" x14ac:dyDescent="0.2">
      <c r="A268">
        <v>267</v>
      </c>
      <c r="B268" t="s">
        <v>174</v>
      </c>
      <c r="C268" t="s">
        <v>321</v>
      </c>
      <c r="D268" t="s">
        <v>323</v>
      </c>
      <c r="E268" t="s">
        <v>214</v>
      </c>
      <c r="G268" t="s">
        <v>215</v>
      </c>
      <c r="H268" t="s">
        <v>199</v>
      </c>
      <c r="I268" t="s">
        <v>202</v>
      </c>
      <c r="J268">
        <v>1</v>
      </c>
      <c r="K268">
        <v>0.5</v>
      </c>
    </row>
    <row r="269" spans="1:11" x14ac:dyDescent="0.2">
      <c r="A269">
        <v>268</v>
      </c>
      <c r="B269" t="s">
        <v>174</v>
      </c>
      <c r="C269" t="s">
        <v>321</v>
      </c>
      <c r="D269" t="s">
        <v>323</v>
      </c>
      <c r="E269" t="s">
        <v>221</v>
      </c>
      <c r="F269" t="s">
        <v>234</v>
      </c>
      <c r="G269" t="s">
        <v>222</v>
      </c>
      <c r="H269" t="s">
        <v>223</v>
      </c>
      <c r="I269" t="s">
        <v>211</v>
      </c>
      <c r="J269">
        <v>1</v>
      </c>
      <c r="K269">
        <v>5</v>
      </c>
    </row>
    <row r="270" spans="1:11" x14ac:dyDescent="0.2">
      <c r="A270">
        <v>269</v>
      </c>
      <c r="B270" t="s">
        <v>174</v>
      </c>
      <c r="C270" t="s">
        <v>321</v>
      </c>
      <c r="D270" t="s">
        <v>323</v>
      </c>
      <c r="F270" t="s">
        <v>206</v>
      </c>
      <c r="G270" t="s">
        <v>207</v>
      </c>
      <c r="H270" t="s">
        <v>208</v>
      </c>
      <c r="I270" t="s">
        <v>209</v>
      </c>
      <c r="J270">
        <v>1</v>
      </c>
      <c r="K270">
        <v>0</v>
      </c>
    </row>
    <row r="271" spans="1:11" x14ac:dyDescent="0.2">
      <c r="A271">
        <v>270</v>
      </c>
      <c r="B271" t="s">
        <v>174</v>
      </c>
      <c r="C271" t="s">
        <v>321</v>
      </c>
      <c r="D271" t="s">
        <v>323</v>
      </c>
      <c r="F271" t="s">
        <v>324</v>
      </c>
      <c r="G271" t="s">
        <v>325</v>
      </c>
      <c r="H271" t="s">
        <v>199</v>
      </c>
      <c r="I271" t="s">
        <v>325</v>
      </c>
      <c r="J271">
        <v>0</v>
      </c>
      <c r="K271">
        <v>0</v>
      </c>
    </row>
    <row r="272" spans="1:11" x14ac:dyDescent="0.2">
      <c r="A272">
        <v>271</v>
      </c>
      <c r="B272" t="s">
        <v>174</v>
      </c>
      <c r="C272" t="s">
        <v>321</v>
      </c>
      <c r="D272" t="s">
        <v>323</v>
      </c>
      <c r="E272" t="s">
        <v>238</v>
      </c>
      <c r="F272" t="s">
        <v>239</v>
      </c>
      <c r="G272" t="s">
        <v>240</v>
      </c>
      <c r="H272" t="s">
        <v>179</v>
      </c>
      <c r="I272" t="s">
        <v>180</v>
      </c>
      <c r="J272">
        <v>1</v>
      </c>
      <c r="K272">
        <v>0</v>
      </c>
    </row>
    <row r="273" spans="1:11" x14ac:dyDescent="0.2">
      <c r="A273">
        <v>272</v>
      </c>
      <c r="B273" t="s">
        <v>174</v>
      </c>
      <c r="C273" t="s">
        <v>321</v>
      </c>
      <c r="D273" t="s">
        <v>323</v>
      </c>
      <c r="E273" t="s">
        <v>191</v>
      </c>
      <c r="F273" t="s">
        <v>213</v>
      </c>
      <c r="G273" t="s">
        <v>192</v>
      </c>
      <c r="H273" t="s">
        <v>179</v>
      </c>
      <c r="I273" t="s">
        <v>180</v>
      </c>
      <c r="J273">
        <v>0</v>
      </c>
      <c r="K273">
        <v>20</v>
      </c>
    </row>
    <row r="274" spans="1:11" x14ac:dyDescent="0.2">
      <c r="A274">
        <v>273</v>
      </c>
      <c r="B274" t="s">
        <v>174</v>
      </c>
      <c r="C274" t="s">
        <v>321</v>
      </c>
      <c r="D274" t="s">
        <v>326</v>
      </c>
      <c r="E274" t="s">
        <v>181</v>
      </c>
      <c r="F274" t="s">
        <v>182</v>
      </c>
      <c r="G274" t="s">
        <v>183</v>
      </c>
      <c r="H274" t="s">
        <v>179</v>
      </c>
      <c r="I274" t="s">
        <v>180</v>
      </c>
      <c r="J274">
        <v>40</v>
      </c>
      <c r="K274">
        <v>45</v>
      </c>
    </row>
    <row r="275" spans="1:11" x14ac:dyDescent="0.2">
      <c r="A275">
        <v>274</v>
      </c>
      <c r="B275" t="s">
        <v>174</v>
      </c>
      <c r="C275" t="s">
        <v>321</v>
      </c>
      <c r="D275" t="s">
        <v>326</v>
      </c>
      <c r="E275" t="s">
        <v>177</v>
      </c>
      <c r="G275" t="s">
        <v>178</v>
      </c>
      <c r="H275" t="s">
        <v>179</v>
      </c>
      <c r="I275" t="s">
        <v>180</v>
      </c>
      <c r="J275">
        <v>5</v>
      </c>
      <c r="K275">
        <v>5</v>
      </c>
    </row>
    <row r="276" spans="1:11" x14ac:dyDescent="0.2">
      <c r="A276">
        <v>275</v>
      </c>
      <c r="B276" t="s">
        <v>174</v>
      </c>
      <c r="C276" t="s">
        <v>321</v>
      </c>
      <c r="D276" t="s">
        <v>326</v>
      </c>
      <c r="E276" t="s">
        <v>188</v>
      </c>
      <c r="F276" t="s">
        <v>197</v>
      </c>
      <c r="G276" t="s">
        <v>189</v>
      </c>
      <c r="H276" t="s">
        <v>186</v>
      </c>
      <c r="I276" t="s">
        <v>190</v>
      </c>
      <c r="J276">
        <v>1</v>
      </c>
      <c r="K276">
        <v>0.5</v>
      </c>
    </row>
    <row r="277" spans="1:11" x14ac:dyDescent="0.2">
      <c r="A277">
        <v>276</v>
      </c>
      <c r="B277" t="s">
        <v>174</v>
      </c>
      <c r="C277" t="s">
        <v>321</v>
      </c>
      <c r="D277" t="s">
        <v>326</v>
      </c>
      <c r="E277" t="s">
        <v>319</v>
      </c>
      <c r="G277" t="s">
        <v>185</v>
      </c>
      <c r="H277" t="s">
        <v>186</v>
      </c>
      <c r="I277" t="s">
        <v>187</v>
      </c>
      <c r="J277">
        <v>5</v>
      </c>
      <c r="K277">
        <v>1</v>
      </c>
    </row>
    <row r="278" spans="1:11" x14ac:dyDescent="0.2">
      <c r="A278">
        <v>277</v>
      </c>
      <c r="B278" t="s">
        <v>174</v>
      </c>
      <c r="C278" t="s">
        <v>321</v>
      </c>
      <c r="D278" t="s">
        <v>326</v>
      </c>
      <c r="E278" t="s">
        <v>318</v>
      </c>
      <c r="G278" t="s">
        <v>185</v>
      </c>
      <c r="H278" t="s">
        <v>186</v>
      </c>
      <c r="I278" t="s">
        <v>187</v>
      </c>
      <c r="J278">
        <v>2</v>
      </c>
      <c r="K278">
        <v>4</v>
      </c>
    </row>
    <row r="279" spans="1:11" x14ac:dyDescent="0.2">
      <c r="A279">
        <v>278</v>
      </c>
      <c r="B279" t="s">
        <v>174</v>
      </c>
      <c r="C279" t="s">
        <v>321</v>
      </c>
      <c r="D279" t="s">
        <v>326</v>
      </c>
      <c r="E279" t="s">
        <v>216</v>
      </c>
      <c r="G279" t="s">
        <v>217</v>
      </c>
      <c r="H279" t="s">
        <v>199</v>
      </c>
      <c r="I279" t="s">
        <v>211</v>
      </c>
      <c r="J279">
        <v>0.5</v>
      </c>
      <c r="K279">
        <v>0.5</v>
      </c>
    </row>
    <row r="280" spans="1:11" x14ac:dyDescent="0.2">
      <c r="A280">
        <v>279</v>
      </c>
      <c r="B280" t="s">
        <v>174</v>
      </c>
      <c r="C280" t="s">
        <v>321</v>
      </c>
      <c r="D280" t="s">
        <v>326</v>
      </c>
      <c r="E280" t="s">
        <v>243</v>
      </c>
      <c r="G280" t="s">
        <v>244</v>
      </c>
      <c r="H280" t="s">
        <v>199</v>
      </c>
      <c r="I280" t="s">
        <v>227</v>
      </c>
      <c r="J280">
        <v>0</v>
      </c>
      <c r="K280">
        <v>0.5</v>
      </c>
    </row>
    <row r="281" spans="1:11" x14ac:dyDescent="0.2">
      <c r="A281">
        <v>280</v>
      </c>
      <c r="B281" t="s">
        <v>174</v>
      </c>
      <c r="C281" t="s">
        <v>321</v>
      </c>
      <c r="D281" t="s">
        <v>326</v>
      </c>
      <c r="E281" t="s">
        <v>221</v>
      </c>
      <c r="G281" t="s">
        <v>222</v>
      </c>
      <c r="H281" t="s">
        <v>223</v>
      </c>
      <c r="I281" t="s">
        <v>211</v>
      </c>
      <c r="J281">
        <v>0</v>
      </c>
      <c r="K281">
        <v>5</v>
      </c>
    </row>
    <row r="282" spans="1:11" x14ac:dyDescent="0.2">
      <c r="A282">
        <v>281</v>
      </c>
      <c r="B282" t="s">
        <v>174</v>
      </c>
      <c r="C282" t="s">
        <v>321</v>
      </c>
      <c r="D282" t="s">
        <v>326</v>
      </c>
      <c r="E282" t="s">
        <v>214</v>
      </c>
      <c r="G282" t="s">
        <v>215</v>
      </c>
      <c r="H282" t="s">
        <v>199</v>
      </c>
      <c r="I282" t="s">
        <v>202</v>
      </c>
      <c r="J282">
        <v>0</v>
      </c>
      <c r="K282">
        <v>0.5</v>
      </c>
    </row>
    <row r="283" spans="1:11" x14ac:dyDescent="0.2">
      <c r="A283">
        <v>282</v>
      </c>
      <c r="B283" t="s">
        <v>174</v>
      </c>
      <c r="C283" t="s">
        <v>321</v>
      </c>
      <c r="D283" t="s">
        <v>327</v>
      </c>
      <c r="E283" t="s">
        <v>184</v>
      </c>
      <c r="G283" t="s">
        <v>185</v>
      </c>
      <c r="H283" t="s">
        <v>186</v>
      </c>
      <c r="I283" t="s">
        <v>187</v>
      </c>
      <c r="J283">
        <v>1</v>
      </c>
      <c r="K283">
        <v>5</v>
      </c>
    </row>
    <row r="284" spans="1:11" x14ac:dyDescent="0.2">
      <c r="A284">
        <v>283</v>
      </c>
      <c r="B284" t="s">
        <v>174</v>
      </c>
      <c r="C284" t="s">
        <v>321</v>
      </c>
      <c r="D284" t="s">
        <v>327</v>
      </c>
      <c r="E284" t="s">
        <v>181</v>
      </c>
      <c r="F284" t="s">
        <v>182</v>
      </c>
      <c r="G284" t="s">
        <v>183</v>
      </c>
      <c r="H284" t="s">
        <v>179</v>
      </c>
      <c r="I284" t="s">
        <v>180</v>
      </c>
      <c r="J284">
        <v>40</v>
      </c>
      <c r="K284">
        <v>20</v>
      </c>
    </row>
    <row r="285" spans="1:11" x14ac:dyDescent="0.2">
      <c r="A285">
        <v>284</v>
      </c>
      <c r="B285" t="s">
        <v>174</v>
      </c>
      <c r="C285" t="s">
        <v>321</v>
      </c>
      <c r="D285" t="s">
        <v>327</v>
      </c>
      <c r="E285" t="s">
        <v>177</v>
      </c>
      <c r="G285" t="s">
        <v>178</v>
      </c>
      <c r="H285" t="s">
        <v>179</v>
      </c>
      <c r="I285" t="s">
        <v>180</v>
      </c>
      <c r="J285">
        <v>1</v>
      </c>
      <c r="K285">
        <v>10</v>
      </c>
    </row>
    <row r="286" spans="1:11" x14ac:dyDescent="0.2">
      <c r="A286">
        <v>285</v>
      </c>
      <c r="B286" t="s">
        <v>174</v>
      </c>
      <c r="C286" t="s">
        <v>321</v>
      </c>
      <c r="D286" t="s">
        <v>327</v>
      </c>
      <c r="E286" t="s">
        <v>200</v>
      </c>
      <c r="G286" t="s">
        <v>201</v>
      </c>
      <c r="H286" t="s">
        <v>199</v>
      </c>
      <c r="I286" t="s">
        <v>202</v>
      </c>
      <c r="J286">
        <v>1</v>
      </c>
      <c r="K286">
        <v>0</v>
      </c>
    </row>
    <row r="287" spans="1:11" x14ac:dyDescent="0.2">
      <c r="A287">
        <v>286</v>
      </c>
      <c r="B287" t="s">
        <v>174</v>
      </c>
      <c r="C287" t="s">
        <v>321</v>
      </c>
      <c r="D287" t="s">
        <v>327</v>
      </c>
      <c r="E287" t="s">
        <v>191</v>
      </c>
      <c r="F287" t="s">
        <v>213</v>
      </c>
      <c r="G287" t="s">
        <v>192</v>
      </c>
      <c r="H287" t="s">
        <v>179</v>
      </c>
      <c r="I287" t="s">
        <v>180</v>
      </c>
      <c r="J287">
        <v>4</v>
      </c>
      <c r="K287">
        <v>2</v>
      </c>
    </row>
    <row r="288" spans="1:11" x14ac:dyDescent="0.2">
      <c r="A288">
        <v>287</v>
      </c>
      <c r="B288" t="s">
        <v>174</v>
      </c>
      <c r="C288" t="s">
        <v>321</v>
      </c>
      <c r="D288" t="s">
        <v>327</v>
      </c>
      <c r="E288" t="s">
        <v>221</v>
      </c>
      <c r="F288" t="s">
        <v>234</v>
      </c>
      <c r="G288" t="s">
        <v>222</v>
      </c>
      <c r="H288" t="s">
        <v>223</v>
      </c>
      <c r="I288" t="s">
        <v>211</v>
      </c>
      <c r="J288">
        <v>5</v>
      </c>
      <c r="K288">
        <v>5</v>
      </c>
    </row>
    <row r="289" spans="1:11" x14ac:dyDescent="0.2">
      <c r="A289">
        <v>288</v>
      </c>
      <c r="B289" t="s">
        <v>174</v>
      </c>
      <c r="C289" t="s">
        <v>321</v>
      </c>
      <c r="D289" t="s">
        <v>327</v>
      </c>
      <c r="E289" t="s">
        <v>285</v>
      </c>
      <c r="G289" t="s">
        <v>286</v>
      </c>
      <c r="H289" t="s">
        <v>199</v>
      </c>
      <c r="I289" t="s">
        <v>287</v>
      </c>
      <c r="J289">
        <v>1</v>
      </c>
      <c r="K289">
        <v>0</v>
      </c>
    </row>
    <row r="290" spans="1:11" x14ac:dyDescent="0.2">
      <c r="A290">
        <v>289</v>
      </c>
      <c r="B290" t="s">
        <v>174</v>
      </c>
      <c r="C290" t="s">
        <v>321</v>
      </c>
      <c r="D290" t="s">
        <v>328</v>
      </c>
      <c r="E290" t="s">
        <v>177</v>
      </c>
      <c r="G290" t="s">
        <v>178</v>
      </c>
      <c r="H290" t="s">
        <v>179</v>
      </c>
      <c r="I290" t="s">
        <v>211</v>
      </c>
      <c r="J290">
        <v>5</v>
      </c>
      <c r="K290">
        <v>0</v>
      </c>
    </row>
    <row r="291" spans="1:11" x14ac:dyDescent="0.2">
      <c r="A291">
        <v>290</v>
      </c>
      <c r="B291" t="s">
        <v>174</v>
      </c>
      <c r="C291" t="s">
        <v>321</v>
      </c>
      <c r="D291" t="s">
        <v>328</v>
      </c>
      <c r="E291" t="s">
        <v>181</v>
      </c>
      <c r="F291" t="s">
        <v>182</v>
      </c>
      <c r="G291" t="s">
        <v>183</v>
      </c>
      <c r="H291" t="s">
        <v>179</v>
      </c>
      <c r="I291" t="s">
        <v>180</v>
      </c>
      <c r="J291">
        <v>45</v>
      </c>
      <c r="K291">
        <v>30</v>
      </c>
    </row>
    <row r="292" spans="1:11" x14ac:dyDescent="0.2">
      <c r="A292">
        <v>291</v>
      </c>
      <c r="B292" t="s">
        <v>174</v>
      </c>
      <c r="C292" t="s">
        <v>321</v>
      </c>
      <c r="D292" t="s">
        <v>328</v>
      </c>
      <c r="E292" t="s">
        <v>184</v>
      </c>
      <c r="G292" t="s">
        <v>185</v>
      </c>
      <c r="H292" t="s">
        <v>186</v>
      </c>
      <c r="I292" t="s">
        <v>187</v>
      </c>
      <c r="J292">
        <v>1</v>
      </c>
      <c r="K292">
        <v>0</v>
      </c>
    </row>
    <row r="293" spans="1:11" x14ac:dyDescent="0.2">
      <c r="A293">
        <v>292</v>
      </c>
      <c r="B293" t="s">
        <v>174</v>
      </c>
      <c r="C293" t="s">
        <v>321</v>
      </c>
      <c r="D293" t="s">
        <v>328</v>
      </c>
      <c r="E293" t="s">
        <v>268</v>
      </c>
      <c r="G293" t="s">
        <v>210</v>
      </c>
      <c r="H293" t="s">
        <v>186</v>
      </c>
      <c r="I293" t="s">
        <v>211</v>
      </c>
      <c r="J293">
        <v>0.5</v>
      </c>
      <c r="K293">
        <v>0</v>
      </c>
    </row>
    <row r="294" spans="1:11" x14ac:dyDescent="0.2">
      <c r="A294">
        <v>293</v>
      </c>
      <c r="B294" t="s">
        <v>174</v>
      </c>
      <c r="C294" t="s">
        <v>321</v>
      </c>
      <c r="D294" t="s">
        <v>328</v>
      </c>
      <c r="E294" t="s">
        <v>221</v>
      </c>
      <c r="F294" t="s">
        <v>234</v>
      </c>
      <c r="G294" t="s">
        <v>222</v>
      </c>
      <c r="H294" t="s">
        <v>223</v>
      </c>
      <c r="I294" t="s">
        <v>211</v>
      </c>
      <c r="J294">
        <v>0.5</v>
      </c>
      <c r="K294">
        <v>0.5</v>
      </c>
    </row>
    <row r="295" spans="1:11" x14ac:dyDescent="0.2">
      <c r="A295">
        <v>294</v>
      </c>
      <c r="B295" t="s">
        <v>174</v>
      </c>
      <c r="C295" t="s">
        <v>321</v>
      </c>
      <c r="D295" t="s">
        <v>328</v>
      </c>
      <c r="E295" t="s">
        <v>191</v>
      </c>
      <c r="F295" t="s">
        <v>213</v>
      </c>
      <c r="G295" t="s">
        <v>192</v>
      </c>
      <c r="H295" t="s">
        <v>179</v>
      </c>
      <c r="I295" t="s">
        <v>180</v>
      </c>
      <c r="J295">
        <v>0</v>
      </c>
      <c r="K295">
        <v>15</v>
      </c>
    </row>
    <row r="296" spans="1:11" x14ac:dyDescent="0.2">
      <c r="A296">
        <v>295</v>
      </c>
      <c r="B296" t="s">
        <v>329</v>
      </c>
      <c r="C296" t="s">
        <v>330</v>
      </c>
      <c r="D296" t="s">
        <v>331</v>
      </c>
      <c r="E296" t="s">
        <v>181</v>
      </c>
      <c r="F296" t="s">
        <v>182</v>
      </c>
      <c r="G296" t="s">
        <v>183</v>
      </c>
      <c r="H296" t="s">
        <v>179</v>
      </c>
      <c r="I296" t="s">
        <v>211</v>
      </c>
      <c r="J296">
        <v>10</v>
      </c>
      <c r="K296">
        <v>30</v>
      </c>
    </row>
    <row r="297" spans="1:11" x14ac:dyDescent="0.2">
      <c r="A297">
        <v>296</v>
      </c>
      <c r="B297" t="s">
        <v>329</v>
      </c>
      <c r="C297" t="s">
        <v>330</v>
      </c>
      <c r="D297" t="s">
        <v>331</v>
      </c>
      <c r="E297" t="s">
        <v>184</v>
      </c>
      <c r="G297" t="s">
        <v>185</v>
      </c>
      <c r="H297" t="s">
        <v>186</v>
      </c>
      <c r="I297" t="s">
        <v>187</v>
      </c>
      <c r="J297">
        <v>2</v>
      </c>
      <c r="K297">
        <v>5</v>
      </c>
    </row>
    <row r="298" spans="1:11" x14ac:dyDescent="0.2">
      <c r="A298">
        <v>297</v>
      </c>
      <c r="B298" t="s">
        <v>329</v>
      </c>
      <c r="C298" t="s">
        <v>330</v>
      </c>
      <c r="D298" t="s">
        <v>331</v>
      </c>
      <c r="E298" t="s">
        <v>191</v>
      </c>
      <c r="F298" t="s">
        <v>213</v>
      </c>
      <c r="G298" t="s">
        <v>192</v>
      </c>
      <c r="H298" t="s">
        <v>179</v>
      </c>
      <c r="I298" t="s">
        <v>180</v>
      </c>
      <c r="J298">
        <v>25</v>
      </c>
      <c r="K298">
        <v>10</v>
      </c>
    </row>
    <row r="299" spans="1:11" x14ac:dyDescent="0.2">
      <c r="A299">
        <v>298</v>
      </c>
      <c r="B299" t="s">
        <v>329</v>
      </c>
      <c r="C299" t="s">
        <v>330</v>
      </c>
      <c r="D299" t="s">
        <v>331</v>
      </c>
      <c r="E299" t="s">
        <v>177</v>
      </c>
      <c r="G299" t="s">
        <v>178</v>
      </c>
      <c r="H299" t="s">
        <v>179</v>
      </c>
      <c r="I299" t="s">
        <v>180</v>
      </c>
      <c r="J299">
        <v>5</v>
      </c>
      <c r="K299">
        <v>5</v>
      </c>
    </row>
    <row r="300" spans="1:11" x14ac:dyDescent="0.2">
      <c r="A300">
        <v>299</v>
      </c>
      <c r="B300" t="s">
        <v>329</v>
      </c>
      <c r="C300" t="s">
        <v>330</v>
      </c>
      <c r="D300" t="s">
        <v>331</v>
      </c>
      <c r="E300" t="s">
        <v>214</v>
      </c>
      <c r="G300" t="s">
        <v>215</v>
      </c>
      <c r="H300" t="s">
        <v>199</v>
      </c>
      <c r="I300" t="s">
        <v>202</v>
      </c>
      <c r="J300">
        <v>1</v>
      </c>
      <c r="K300">
        <v>0</v>
      </c>
    </row>
    <row r="301" spans="1:11" x14ac:dyDescent="0.2">
      <c r="A301">
        <v>300</v>
      </c>
      <c r="B301" t="s">
        <v>329</v>
      </c>
      <c r="C301" t="s">
        <v>330</v>
      </c>
      <c r="D301" t="s">
        <v>331</v>
      </c>
      <c r="E301" t="s">
        <v>306</v>
      </c>
      <c r="F301" t="s">
        <v>307</v>
      </c>
      <c r="G301" t="s">
        <v>308</v>
      </c>
      <c r="H301" t="s">
        <v>199</v>
      </c>
      <c r="I301" t="s">
        <v>190</v>
      </c>
      <c r="J301">
        <v>1</v>
      </c>
      <c r="K301">
        <v>1</v>
      </c>
    </row>
    <row r="302" spans="1:11" x14ac:dyDescent="0.2">
      <c r="A302">
        <v>301</v>
      </c>
      <c r="B302" t="s">
        <v>329</v>
      </c>
      <c r="C302" t="s">
        <v>330</v>
      </c>
      <c r="D302" t="s">
        <v>331</v>
      </c>
      <c r="E302" t="s">
        <v>332</v>
      </c>
      <c r="G302" t="s">
        <v>333</v>
      </c>
      <c r="H302" t="s">
        <v>179</v>
      </c>
      <c r="I302" t="s">
        <v>180</v>
      </c>
      <c r="J302">
        <v>5</v>
      </c>
      <c r="K302">
        <v>5</v>
      </c>
    </row>
    <row r="303" spans="1:11" x14ac:dyDescent="0.2">
      <c r="A303">
        <v>302</v>
      </c>
      <c r="B303" t="s">
        <v>329</v>
      </c>
      <c r="C303" t="s">
        <v>330</v>
      </c>
      <c r="D303" t="s">
        <v>331</v>
      </c>
      <c r="E303" t="s">
        <v>216</v>
      </c>
      <c r="G303" t="s">
        <v>217</v>
      </c>
      <c r="H303" t="s">
        <v>199</v>
      </c>
      <c r="I303" t="s">
        <v>211</v>
      </c>
      <c r="J303">
        <v>0.5</v>
      </c>
      <c r="K303">
        <v>0</v>
      </c>
    </row>
    <row r="304" spans="1:11" x14ac:dyDescent="0.2">
      <c r="A304">
        <v>303</v>
      </c>
      <c r="B304" t="s">
        <v>329</v>
      </c>
      <c r="C304" t="s">
        <v>330</v>
      </c>
      <c r="D304" t="s">
        <v>331</v>
      </c>
      <c r="F304" t="s">
        <v>206</v>
      </c>
      <c r="G304" t="s">
        <v>207</v>
      </c>
      <c r="H304" t="s">
        <v>208</v>
      </c>
      <c r="I304" t="s">
        <v>209</v>
      </c>
      <c r="J304">
        <v>0.5</v>
      </c>
      <c r="K304">
        <v>0</v>
      </c>
    </row>
    <row r="305" spans="1:11" x14ac:dyDescent="0.2">
      <c r="A305">
        <v>304</v>
      </c>
      <c r="B305" t="s">
        <v>329</v>
      </c>
      <c r="C305" t="s">
        <v>330</v>
      </c>
      <c r="D305" t="s">
        <v>331</v>
      </c>
      <c r="F305" t="s">
        <v>219</v>
      </c>
      <c r="G305" t="s">
        <v>219</v>
      </c>
      <c r="H305" t="s">
        <v>199</v>
      </c>
      <c r="J305">
        <v>0.5</v>
      </c>
      <c r="K305">
        <v>0.5</v>
      </c>
    </row>
    <row r="306" spans="1:11" x14ac:dyDescent="0.2">
      <c r="A306">
        <v>305</v>
      </c>
      <c r="B306" t="s">
        <v>329</v>
      </c>
      <c r="C306" t="s">
        <v>330</v>
      </c>
      <c r="D306" t="s">
        <v>334</v>
      </c>
      <c r="E306" t="s">
        <v>335</v>
      </c>
      <c r="G306" t="s">
        <v>336</v>
      </c>
      <c r="H306" t="s">
        <v>199</v>
      </c>
      <c r="I306" t="s">
        <v>337</v>
      </c>
      <c r="J306">
        <v>5</v>
      </c>
      <c r="K306">
        <v>0</v>
      </c>
    </row>
    <row r="307" spans="1:11" x14ac:dyDescent="0.2">
      <c r="A307">
        <v>306</v>
      </c>
      <c r="B307" t="s">
        <v>329</v>
      </c>
      <c r="C307" t="s">
        <v>330</v>
      </c>
      <c r="D307" t="s">
        <v>334</v>
      </c>
      <c r="E307" t="s">
        <v>338</v>
      </c>
      <c r="G307" t="s">
        <v>286</v>
      </c>
      <c r="H307" t="s">
        <v>199</v>
      </c>
      <c r="I307" t="s">
        <v>287</v>
      </c>
      <c r="J307">
        <v>1</v>
      </c>
      <c r="K307">
        <v>0</v>
      </c>
    </row>
    <row r="308" spans="1:11" x14ac:dyDescent="0.2">
      <c r="A308">
        <v>307</v>
      </c>
      <c r="B308" t="s">
        <v>329</v>
      </c>
      <c r="C308" t="s">
        <v>330</v>
      </c>
      <c r="D308" t="s">
        <v>334</v>
      </c>
      <c r="E308" t="s">
        <v>268</v>
      </c>
      <c r="G308" t="s">
        <v>210</v>
      </c>
      <c r="H308" t="s">
        <v>186</v>
      </c>
      <c r="I308" t="s">
        <v>211</v>
      </c>
      <c r="J308">
        <v>0</v>
      </c>
      <c r="K308">
        <v>0</v>
      </c>
    </row>
    <row r="309" spans="1:11" x14ac:dyDescent="0.2">
      <c r="A309">
        <v>308</v>
      </c>
      <c r="B309" t="s">
        <v>329</v>
      </c>
      <c r="C309" t="s">
        <v>330</v>
      </c>
      <c r="D309" t="s">
        <v>334</v>
      </c>
      <c r="E309" t="s">
        <v>216</v>
      </c>
      <c r="G309" t="s">
        <v>217</v>
      </c>
      <c r="H309" t="s">
        <v>199</v>
      </c>
      <c r="I309" t="s">
        <v>211</v>
      </c>
      <c r="J309">
        <v>1</v>
      </c>
      <c r="K309">
        <v>0.5</v>
      </c>
    </row>
    <row r="310" spans="1:11" x14ac:dyDescent="0.2">
      <c r="A310">
        <v>309</v>
      </c>
      <c r="B310" t="s">
        <v>329</v>
      </c>
      <c r="C310" t="s">
        <v>330</v>
      </c>
      <c r="D310" t="s">
        <v>334</v>
      </c>
      <c r="E310" t="s">
        <v>214</v>
      </c>
      <c r="G310" t="s">
        <v>215</v>
      </c>
      <c r="H310" t="s">
        <v>199</v>
      </c>
      <c r="I310" t="s">
        <v>202</v>
      </c>
      <c r="J310">
        <v>0.5</v>
      </c>
      <c r="K310">
        <v>1</v>
      </c>
    </row>
    <row r="311" spans="1:11" x14ac:dyDescent="0.2">
      <c r="A311">
        <v>310</v>
      </c>
      <c r="B311" t="s">
        <v>329</v>
      </c>
      <c r="C311" t="s">
        <v>330</v>
      </c>
      <c r="D311" t="s">
        <v>334</v>
      </c>
      <c r="E311" t="s">
        <v>181</v>
      </c>
      <c r="F311" t="s">
        <v>182</v>
      </c>
      <c r="G311" t="s">
        <v>183</v>
      </c>
      <c r="H311" t="s">
        <v>179</v>
      </c>
      <c r="I311" t="s">
        <v>180</v>
      </c>
      <c r="J311">
        <v>25</v>
      </c>
      <c r="K311">
        <v>15</v>
      </c>
    </row>
    <row r="312" spans="1:11" x14ac:dyDescent="0.2">
      <c r="A312">
        <v>311</v>
      </c>
      <c r="B312" t="s">
        <v>329</v>
      </c>
      <c r="C312" t="s">
        <v>330</v>
      </c>
      <c r="D312" t="s">
        <v>334</v>
      </c>
      <c r="F312" t="s">
        <v>206</v>
      </c>
      <c r="G312" t="s">
        <v>207</v>
      </c>
      <c r="H312" t="s">
        <v>208</v>
      </c>
      <c r="I312" t="s">
        <v>209</v>
      </c>
      <c r="J312">
        <v>1</v>
      </c>
      <c r="K312">
        <v>0</v>
      </c>
    </row>
    <row r="313" spans="1:11" x14ac:dyDescent="0.2">
      <c r="A313">
        <v>312</v>
      </c>
      <c r="B313" t="s">
        <v>329</v>
      </c>
      <c r="C313" t="s">
        <v>330</v>
      </c>
      <c r="D313" t="s">
        <v>334</v>
      </c>
      <c r="E313" t="s">
        <v>177</v>
      </c>
      <c r="G313" t="s">
        <v>178</v>
      </c>
      <c r="H313" t="s">
        <v>179</v>
      </c>
      <c r="I313" t="s">
        <v>180</v>
      </c>
      <c r="J313">
        <v>5</v>
      </c>
      <c r="K313">
        <v>5</v>
      </c>
    </row>
    <row r="314" spans="1:11" x14ac:dyDescent="0.2">
      <c r="A314">
        <v>313</v>
      </c>
      <c r="B314" t="s">
        <v>329</v>
      </c>
      <c r="C314" t="s">
        <v>330</v>
      </c>
      <c r="D314" t="s">
        <v>334</v>
      </c>
      <c r="E314" t="s">
        <v>319</v>
      </c>
      <c r="G314" t="s">
        <v>185</v>
      </c>
      <c r="H314" t="s">
        <v>186</v>
      </c>
      <c r="I314" t="s">
        <v>187</v>
      </c>
      <c r="J314">
        <v>10</v>
      </c>
      <c r="K314">
        <v>5</v>
      </c>
    </row>
    <row r="315" spans="1:11" x14ac:dyDescent="0.2">
      <c r="A315">
        <v>314</v>
      </c>
      <c r="B315" t="s">
        <v>329</v>
      </c>
      <c r="C315" t="s">
        <v>330</v>
      </c>
      <c r="D315" t="s">
        <v>334</v>
      </c>
      <c r="E315" t="s">
        <v>276</v>
      </c>
      <c r="G315" t="s">
        <v>277</v>
      </c>
      <c r="H315" t="s">
        <v>179</v>
      </c>
      <c r="I315" t="s">
        <v>180</v>
      </c>
      <c r="J315">
        <v>1</v>
      </c>
      <c r="K315">
        <v>1</v>
      </c>
    </row>
    <row r="316" spans="1:11" x14ac:dyDescent="0.2">
      <c r="A316">
        <v>315</v>
      </c>
      <c r="B316" t="s">
        <v>329</v>
      </c>
      <c r="C316" t="s">
        <v>330</v>
      </c>
      <c r="D316" t="s">
        <v>334</v>
      </c>
      <c r="G316" t="s">
        <v>339</v>
      </c>
      <c r="H316" t="s">
        <v>199</v>
      </c>
      <c r="I316" t="s">
        <v>337</v>
      </c>
      <c r="J316">
        <v>0.5</v>
      </c>
      <c r="K316">
        <v>0</v>
      </c>
    </row>
    <row r="317" spans="1:11" x14ac:dyDescent="0.2">
      <c r="A317">
        <v>316</v>
      </c>
      <c r="B317" t="s">
        <v>329</v>
      </c>
      <c r="C317" t="s">
        <v>330</v>
      </c>
      <c r="D317" t="s">
        <v>334</v>
      </c>
      <c r="E317" t="s">
        <v>249</v>
      </c>
      <c r="G317" t="s">
        <v>250</v>
      </c>
      <c r="H317" t="s">
        <v>199</v>
      </c>
      <c r="I317" t="s">
        <v>190</v>
      </c>
      <c r="J317">
        <v>0</v>
      </c>
      <c r="K317">
        <v>0</v>
      </c>
    </row>
    <row r="318" spans="1:11" x14ac:dyDescent="0.2">
      <c r="A318">
        <v>317</v>
      </c>
      <c r="B318" t="s">
        <v>329</v>
      </c>
      <c r="C318" t="s">
        <v>330</v>
      </c>
      <c r="D318" t="s">
        <v>334</v>
      </c>
      <c r="E318" t="s">
        <v>191</v>
      </c>
      <c r="F318" t="s">
        <v>213</v>
      </c>
      <c r="G318" t="s">
        <v>192</v>
      </c>
      <c r="H318" t="s">
        <v>179</v>
      </c>
      <c r="I318" t="s">
        <v>180</v>
      </c>
      <c r="J318">
        <v>0</v>
      </c>
      <c r="K318">
        <v>10</v>
      </c>
    </row>
    <row r="319" spans="1:11" x14ac:dyDescent="0.2">
      <c r="A319">
        <v>318</v>
      </c>
      <c r="B319" t="s">
        <v>329</v>
      </c>
      <c r="C319" t="s">
        <v>330</v>
      </c>
      <c r="D319" t="s">
        <v>340</v>
      </c>
      <c r="E319" t="s">
        <v>332</v>
      </c>
      <c r="G319" t="s">
        <v>333</v>
      </c>
      <c r="H319" t="s">
        <v>179</v>
      </c>
      <c r="I319" t="s">
        <v>180</v>
      </c>
      <c r="J319">
        <v>10</v>
      </c>
      <c r="K319">
        <v>0</v>
      </c>
    </row>
    <row r="320" spans="1:11" x14ac:dyDescent="0.2">
      <c r="A320">
        <v>319</v>
      </c>
      <c r="B320" t="s">
        <v>329</v>
      </c>
      <c r="C320" t="s">
        <v>330</v>
      </c>
      <c r="D320" t="s">
        <v>340</v>
      </c>
      <c r="E320" t="s">
        <v>276</v>
      </c>
      <c r="G320" t="s">
        <v>277</v>
      </c>
      <c r="H320" t="s">
        <v>179</v>
      </c>
      <c r="I320" t="s">
        <v>180</v>
      </c>
      <c r="J320">
        <v>1</v>
      </c>
      <c r="K320">
        <v>5</v>
      </c>
    </row>
    <row r="321" spans="1:11" x14ac:dyDescent="0.2">
      <c r="A321">
        <v>320</v>
      </c>
      <c r="B321" t="s">
        <v>329</v>
      </c>
      <c r="C321" t="s">
        <v>330</v>
      </c>
      <c r="D321" t="s">
        <v>340</v>
      </c>
      <c r="E321" t="s">
        <v>282</v>
      </c>
      <c r="G321" t="s">
        <v>283</v>
      </c>
      <c r="H321" t="s">
        <v>186</v>
      </c>
      <c r="I321" t="s">
        <v>284</v>
      </c>
      <c r="J321">
        <v>1</v>
      </c>
      <c r="K321">
        <v>1</v>
      </c>
    </row>
    <row r="322" spans="1:11" x14ac:dyDescent="0.2">
      <c r="A322">
        <v>321</v>
      </c>
      <c r="B322" t="s">
        <v>329</v>
      </c>
      <c r="C322" t="s">
        <v>330</v>
      </c>
      <c r="D322" t="s">
        <v>340</v>
      </c>
      <c r="E322" t="s">
        <v>216</v>
      </c>
      <c r="G322" t="s">
        <v>217</v>
      </c>
      <c r="H322" t="s">
        <v>199</v>
      </c>
      <c r="I322" t="s">
        <v>211</v>
      </c>
      <c r="J322">
        <v>0.5</v>
      </c>
      <c r="K322">
        <v>0.5</v>
      </c>
    </row>
    <row r="323" spans="1:11" x14ac:dyDescent="0.2">
      <c r="A323">
        <v>322</v>
      </c>
      <c r="B323" t="s">
        <v>329</v>
      </c>
      <c r="C323" t="s">
        <v>330</v>
      </c>
      <c r="D323" t="s">
        <v>340</v>
      </c>
      <c r="E323" t="s">
        <v>191</v>
      </c>
      <c r="F323" t="s">
        <v>213</v>
      </c>
      <c r="G323" t="s">
        <v>192</v>
      </c>
      <c r="H323" t="s">
        <v>179</v>
      </c>
      <c r="I323" t="s">
        <v>180</v>
      </c>
      <c r="J323">
        <v>75</v>
      </c>
      <c r="K323">
        <v>20</v>
      </c>
    </row>
    <row r="324" spans="1:11" x14ac:dyDescent="0.2">
      <c r="A324">
        <v>323</v>
      </c>
      <c r="B324" t="s">
        <v>329</v>
      </c>
      <c r="C324" t="s">
        <v>330</v>
      </c>
      <c r="D324" t="s">
        <v>340</v>
      </c>
      <c r="E324" t="s">
        <v>177</v>
      </c>
      <c r="G324" t="s">
        <v>178</v>
      </c>
      <c r="H324" t="s">
        <v>179</v>
      </c>
      <c r="I324" t="s">
        <v>180</v>
      </c>
      <c r="J324">
        <v>1</v>
      </c>
      <c r="K324">
        <v>5</v>
      </c>
    </row>
    <row r="325" spans="1:11" x14ac:dyDescent="0.2">
      <c r="A325">
        <v>324</v>
      </c>
      <c r="B325" t="s">
        <v>329</v>
      </c>
      <c r="C325" t="s">
        <v>330</v>
      </c>
      <c r="D325" t="s">
        <v>340</v>
      </c>
      <c r="E325" t="s">
        <v>184</v>
      </c>
      <c r="G325" t="s">
        <v>185</v>
      </c>
      <c r="H325" t="s">
        <v>186</v>
      </c>
      <c r="I325" t="s">
        <v>187</v>
      </c>
      <c r="J325">
        <v>5</v>
      </c>
      <c r="K325">
        <v>1</v>
      </c>
    </row>
    <row r="326" spans="1:11" x14ac:dyDescent="0.2">
      <c r="A326">
        <v>325</v>
      </c>
      <c r="B326" t="s">
        <v>329</v>
      </c>
      <c r="C326" t="s">
        <v>330</v>
      </c>
      <c r="D326" t="s">
        <v>340</v>
      </c>
      <c r="E326" t="s">
        <v>200</v>
      </c>
      <c r="G326" t="s">
        <v>201</v>
      </c>
      <c r="H326" t="s">
        <v>199</v>
      </c>
      <c r="I326" t="s">
        <v>202</v>
      </c>
      <c r="J326">
        <v>1</v>
      </c>
      <c r="K326">
        <v>1</v>
      </c>
    </row>
    <row r="327" spans="1:11" x14ac:dyDescent="0.2">
      <c r="A327">
        <v>326</v>
      </c>
      <c r="B327" t="s">
        <v>329</v>
      </c>
      <c r="C327" t="s">
        <v>330</v>
      </c>
      <c r="D327" t="s">
        <v>340</v>
      </c>
      <c r="E327" t="s">
        <v>306</v>
      </c>
      <c r="F327" t="s">
        <v>307</v>
      </c>
      <c r="G327" t="s">
        <v>308</v>
      </c>
      <c r="H327" t="s">
        <v>199</v>
      </c>
      <c r="I327" t="s">
        <v>190</v>
      </c>
      <c r="J327">
        <v>0.5</v>
      </c>
      <c r="K327">
        <v>0.5</v>
      </c>
    </row>
    <row r="328" spans="1:11" x14ac:dyDescent="0.2">
      <c r="A328">
        <v>327</v>
      </c>
      <c r="B328" t="s">
        <v>329</v>
      </c>
      <c r="C328" t="s">
        <v>330</v>
      </c>
      <c r="D328" t="s">
        <v>341</v>
      </c>
      <c r="E328" t="s">
        <v>332</v>
      </c>
      <c r="G328" t="s">
        <v>333</v>
      </c>
      <c r="H328" t="s">
        <v>179</v>
      </c>
      <c r="I328" t="s">
        <v>180</v>
      </c>
      <c r="J328">
        <v>10</v>
      </c>
      <c r="K328">
        <v>0</v>
      </c>
    </row>
    <row r="329" spans="1:11" x14ac:dyDescent="0.2">
      <c r="A329">
        <v>328</v>
      </c>
      <c r="B329" t="s">
        <v>329</v>
      </c>
      <c r="C329" t="s">
        <v>330</v>
      </c>
      <c r="D329" t="s">
        <v>341</v>
      </c>
      <c r="E329" t="s">
        <v>181</v>
      </c>
      <c r="F329" t="s">
        <v>182</v>
      </c>
      <c r="G329" t="s">
        <v>183</v>
      </c>
      <c r="H329" t="s">
        <v>179</v>
      </c>
      <c r="I329" t="s">
        <v>180</v>
      </c>
      <c r="J329">
        <v>25</v>
      </c>
      <c r="K329">
        <v>20</v>
      </c>
    </row>
    <row r="330" spans="1:11" x14ac:dyDescent="0.2">
      <c r="A330">
        <v>329</v>
      </c>
      <c r="B330" t="s">
        <v>329</v>
      </c>
      <c r="C330" t="s">
        <v>330</v>
      </c>
      <c r="D330" t="s">
        <v>341</v>
      </c>
      <c r="E330" t="s">
        <v>249</v>
      </c>
      <c r="G330" t="s">
        <v>250</v>
      </c>
      <c r="H330" t="s">
        <v>199</v>
      </c>
      <c r="I330" t="s">
        <v>190</v>
      </c>
      <c r="J330">
        <v>0.5</v>
      </c>
      <c r="K330">
        <v>0</v>
      </c>
    </row>
    <row r="331" spans="1:11" x14ac:dyDescent="0.2">
      <c r="A331">
        <v>330</v>
      </c>
      <c r="B331" t="s">
        <v>329</v>
      </c>
      <c r="C331" t="s">
        <v>330</v>
      </c>
      <c r="D331" t="s">
        <v>341</v>
      </c>
      <c r="E331" t="s">
        <v>276</v>
      </c>
      <c r="G331" t="s">
        <v>277</v>
      </c>
      <c r="H331" t="s">
        <v>179</v>
      </c>
      <c r="I331" t="s">
        <v>180</v>
      </c>
      <c r="J331">
        <v>5</v>
      </c>
      <c r="K331">
        <v>5</v>
      </c>
    </row>
    <row r="332" spans="1:11" x14ac:dyDescent="0.2">
      <c r="A332">
        <v>331</v>
      </c>
      <c r="B332" t="s">
        <v>329</v>
      </c>
      <c r="C332" t="s">
        <v>330</v>
      </c>
      <c r="D332" t="s">
        <v>341</v>
      </c>
      <c r="E332" t="s">
        <v>184</v>
      </c>
      <c r="G332" t="s">
        <v>185</v>
      </c>
      <c r="H332" t="s">
        <v>186</v>
      </c>
      <c r="I332" t="s">
        <v>187</v>
      </c>
      <c r="J332">
        <v>5</v>
      </c>
      <c r="K332">
        <v>15</v>
      </c>
    </row>
    <row r="333" spans="1:11" x14ac:dyDescent="0.2">
      <c r="A333">
        <v>332</v>
      </c>
      <c r="B333" t="s">
        <v>329</v>
      </c>
      <c r="C333" t="s">
        <v>330</v>
      </c>
      <c r="D333" t="s">
        <v>341</v>
      </c>
      <c r="E333" t="s">
        <v>268</v>
      </c>
      <c r="G333" t="s">
        <v>210</v>
      </c>
      <c r="H333" t="s">
        <v>186</v>
      </c>
      <c r="I333" t="s">
        <v>211</v>
      </c>
      <c r="J333">
        <v>0.5</v>
      </c>
      <c r="K333">
        <v>0.5</v>
      </c>
    </row>
    <row r="334" spans="1:11" x14ac:dyDescent="0.2">
      <c r="A334">
        <v>333</v>
      </c>
      <c r="B334" t="s">
        <v>329</v>
      </c>
      <c r="C334" t="s">
        <v>330</v>
      </c>
      <c r="D334" t="s">
        <v>341</v>
      </c>
      <c r="E334" t="s">
        <v>191</v>
      </c>
      <c r="F334" t="s">
        <v>213</v>
      </c>
      <c r="G334" t="s">
        <v>192</v>
      </c>
      <c r="H334" t="s">
        <v>179</v>
      </c>
      <c r="I334" t="s">
        <v>180</v>
      </c>
      <c r="J334">
        <v>0</v>
      </c>
      <c r="K334">
        <v>5</v>
      </c>
    </row>
    <row r="335" spans="1:11" x14ac:dyDescent="0.2">
      <c r="A335">
        <v>334</v>
      </c>
      <c r="B335" t="s">
        <v>329</v>
      </c>
      <c r="C335" t="s">
        <v>330</v>
      </c>
      <c r="D335" t="s">
        <v>342</v>
      </c>
      <c r="E335" t="s">
        <v>184</v>
      </c>
      <c r="G335" t="s">
        <v>185</v>
      </c>
      <c r="H335" t="s">
        <v>186</v>
      </c>
      <c r="I335" t="s">
        <v>187</v>
      </c>
      <c r="J335">
        <v>0.5</v>
      </c>
      <c r="K335">
        <v>1</v>
      </c>
    </row>
    <row r="336" spans="1:11" x14ac:dyDescent="0.2">
      <c r="A336">
        <v>335</v>
      </c>
      <c r="B336" t="s">
        <v>329</v>
      </c>
      <c r="C336" t="s">
        <v>330</v>
      </c>
      <c r="D336" t="s">
        <v>342</v>
      </c>
      <c r="E336" t="s">
        <v>191</v>
      </c>
      <c r="F336" t="s">
        <v>213</v>
      </c>
      <c r="G336" t="s">
        <v>192</v>
      </c>
      <c r="H336" t="s">
        <v>179</v>
      </c>
      <c r="I336" t="s">
        <v>180</v>
      </c>
      <c r="J336">
        <v>45</v>
      </c>
      <c r="K336">
        <v>90</v>
      </c>
    </row>
    <row r="337" spans="1:11" x14ac:dyDescent="0.2">
      <c r="A337">
        <v>336</v>
      </c>
      <c r="B337" t="s">
        <v>329</v>
      </c>
      <c r="C337" t="s">
        <v>330</v>
      </c>
      <c r="D337" t="s">
        <v>342</v>
      </c>
      <c r="E337" t="s">
        <v>177</v>
      </c>
      <c r="G337" t="s">
        <v>178</v>
      </c>
      <c r="H337" t="s">
        <v>179</v>
      </c>
      <c r="I337" t="s">
        <v>180</v>
      </c>
      <c r="J337">
        <v>1</v>
      </c>
      <c r="K337">
        <v>2</v>
      </c>
    </row>
    <row r="338" spans="1:11" x14ac:dyDescent="0.2">
      <c r="A338">
        <v>337</v>
      </c>
      <c r="B338" t="s">
        <v>329</v>
      </c>
      <c r="C338" t="s">
        <v>330</v>
      </c>
      <c r="D338" t="s">
        <v>342</v>
      </c>
      <c r="E338" t="s">
        <v>216</v>
      </c>
      <c r="G338" t="s">
        <v>217</v>
      </c>
      <c r="H338" t="s">
        <v>199</v>
      </c>
      <c r="I338" t="s">
        <v>211</v>
      </c>
      <c r="J338">
        <v>1</v>
      </c>
      <c r="K338">
        <v>0</v>
      </c>
    </row>
    <row r="339" spans="1:11" x14ac:dyDescent="0.2">
      <c r="A339">
        <v>338</v>
      </c>
      <c r="B339" t="s">
        <v>329</v>
      </c>
      <c r="C339" t="s">
        <v>330</v>
      </c>
      <c r="D339" t="s">
        <v>342</v>
      </c>
      <c r="E339" t="s">
        <v>181</v>
      </c>
      <c r="F339" t="s">
        <v>182</v>
      </c>
      <c r="G339" t="s">
        <v>183</v>
      </c>
      <c r="H339" t="s">
        <v>179</v>
      </c>
      <c r="I339" t="s">
        <v>180</v>
      </c>
      <c r="J339">
        <v>5</v>
      </c>
      <c r="K339">
        <v>5</v>
      </c>
    </row>
    <row r="340" spans="1:11" x14ac:dyDescent="0.2">
      <c r="A340">
        <v>339</v>
      </c>
      <c r="B340" t="s">
        <v>329</v>
      </c>
      <c r="C340" t="s">
        <v>330</v>
      </c>
      <c r="D340" t="s">
        <v>342</v>
      </c>
      <c r="E340" t="s">
        <v>343</v>
      </c>
      <c r="F340" t="s">
        <v>344</v>
      </c>
      <c r="G340" t="s">
        <v>345</v>
      </c>
      <c r="H340" t="s">
        <v>179</v>
      </c>
      <c r="I340" t="s">
        <v>180</v>
      </c>
      <c r="J340">
        <v>5</v>
      </c>
      <c r="K340">
        <v>0</v>
      </c>
    </row>
    <row r="341" spans="1:11" x14ac:dyDescent="0.2">
      <c r="A341">
        <v>340</v>
      </c>
      <c r="B341" t="s">
        <v>329</v>
      </c>
      <c r="C341" t="s">
        <v>330</v>
      </c>
      <c r="D341" t="s">
        <v>342</v>
      </c>
      <c r="E341" t="s">
        <v>214</v>
      </c>
      <c r="G341" t="s">
        <v>215</v>
      </c>
      <c r="H341" t="s">
        <v>199</v>
      </c>
      <c r="I341" t="s">
        <v>202</v>
      </c>
      <c r="J341">
        <v>1</v>
      </c>
      <c r="K341">
        <v>0</v>
      </c>
    </row>
    <row r="342" spans="1:11" x14ac:dyDescent="0.2">
      <c r="A342">
        <v>341</v>
      </c>
      <c r="B342" t="s">
        <v>329</v>
      </c>
      <c r="C342" t="s">
        <v>330</v>
      </c>
      <c r="D342" t="s">
        <v>342</v>
      </c>
      <c r="E342" t="s">
        <v>346</v>
      </c>
      <c r="G342" t="s">
        <v>347</v>
      </c>
      <c r="H342" t="s">
        <v>199</v>
      </c>
      <c r="I342" t="s">
        <v>187</v>
      </c>
      <c r="J342">
        <v>0.5</v>
      </c>
      <c r="K342">
        <v>0</v>
      </c>
    </row>
    <row r="343" spans="1:11" x14ac:dyDescent="0.2">
      <c r="A343">
        <v>342</v>
      </c>
      <c r="B343" t="s">
        <v>329</v>
      </c>
      <c r="C343" t="s">
        <v>330</v>
      </c>
      <c r="D343" t="s">
        <v>342</v>
      </c>
      <c r="E343" t="s">
        <v>276</v>
      </c>
      <c r="G343" t="s">
        <v>277</v>
      </c>
      <c r="H343" t="s">
        <v>179</v>
      </c>
      <c r="I343" t="s">
        <v>180</v>
      </c>
      <c r="J343">
        <v>1</v>
      </c>
      <c r="K343">
        <v>1</v>
      </c>
    </row>
    <row r="344" spans="1:11" x14ac:dyDescent="0.2">
      <c r="A344">
        <v>343</v>
      </c>
      <c r="B344" t="s">
        <v>329</v>
      </c>
      <c r="C344" t="s">
        <v>330</v>
      </c>
      <c r="D344" t="s">
        <v>342</v>
      </c>
      <c r="E344" t="s">
        <v>306</v>
      </c>
      <c r="F344" t="s">
        <v>307</v>
      </c>
      <c r="G344" t="s">
        <v>308</v>
      </c>
      <c r="H344" t="s">
        <v>199</v>
      </c>
      <c r="I344" t="s">
        <v>190</v>
      </c>
      <c r="J344">
        <v>0</v>
      </c>
      <c r="K344">
        <v>0.5</v>
      </c>
    </row>
    <row r="345" spans="1:11" x14ac:dyDescent="0.2">
      <c r="A345">
        <v>344</v>
      </c>
      <c r="B345" t="s">
        <v>329</v>
      </c>
      <c r="C345" t="s">
        <v>330</v>
      </c>
      <c r="D345" t="s">
        <v>55</v>
      </c>
      <c r="E345" t="s">
        <v>191</v>
      </c>
      <c r="F345" t="s">
        <v>213</v>
      </c>
      <c r="G345" t="s">
        <v>192</v>
      </c>
      <c r="H345" t="s">
        <v>179</v>
      </c>
      <c r="I345" t="s">
        <v>180</v>
      </c>
      <c r="J345">
        <v>90</v>
      </c>
      <c r="K345">
        <v>90</v>
      </c>
    </row>
    <row r="346" spans="1:11" x14ac:dyDescent="0.2">
      <c r="A346">
        <v>345</v>
      </c>
      <c r="B346" t="s">
        <v>329</v>
      </c>
      <c r="C346" t="s">
        <v>330</v>
      </c>
      <c r="D346" t="s">
        <v>55</v>
      </c>
      <c r="E346" t="s">
        <v>181</v>
      </c>
      <c r="F346" t="s">
        <v>182</v>
      </c>
      <c r="G346" t="s">
        <v>183</v>
      </c>
      <c r="H346" t="s">
        <v>179</v>
      </c>
      <c r="I346" t="s">
        <v>180</v>
      </c>
      <c r="J346">
        <v>10</v>
      </c>
      <c r="K346">
        <v>10</v>
      </c>
    </row>
    <row r="347" spans="1:11" x14ac:dyDescent="0.2">
      <c r="A347">
        <v>346</v>
      </c>
      <c r="B347" t="s">
        <v>329</v>
      </c>
      <c r="C347" t="s">
        <v>330</v>
      </c>
      <c r="D347" t="s">
        <v>55</v>
      </c>
      <c r="E347" t="s">
        <v>188</v>
      </c>
      <c r="F347" t="s">
        <v>257</v>
      </c>
      <c r="G347" t="s">
        <v>189</v>
      </c>
      <c r="H347" t="s">
        <v>186</v>
      </c>
      <c r="I347" t="s">
        <v>190</v>
      </c>
      <c r="J347">
        <v>0.5</v>
      </c>
      <c r="K347">
        <v>0</v>
      </c>
    </row>
    <row r="348" spans="1:11" x14ac:dyDescent="0.2">
      <c r="A348">
        <v>347</v>
      </c>
      <c r="B348" t="s">
        <v>329</v>
      </c>
      <c r="C348" t="s">
        <v>330</v>
      </c>
      <c r="D348" t="s">
        <v>55</v>
      </c>
      <c r="E348" t="s">
        <v>243</v>
      </c>
      <c r="G348" t="s">
        <v>244</v>
      </c>
      <c r="H348" t="s">
        <v>199</v>
      </c>
      <c r="I348" t="s">
        <v>227</v>
      </c>
      <c r="J348">
        <v>0.5</v>
      </c>
      <c r="K348">
        <v>0.5</v>
      </c>
    </row>
    <row r="349" spans="1:11" x14ac:dyDescent="0.2">
      <c r="A349">
        <v>348</v>
      </c>
      <c r="B349" t="s">
        <v>329</v>
      </c>
      <c r="C349" t="s">
        <v>330</v>
      </c>
      <c r="D349" t="s">
        <v>55</v>
      </c>
      <c r="E349" t="s">
        <v>184</v>
      </c>
      <c r="G349" t="s">
        <v>185</v>
      </c>
      <c r="H349" t="s">
        <v>186</v>
      </c>
      <c r="I349" t="s">
        <v>187</v>
      </c>
      <c r="J349">
        <v>1</v>
      </c>
      <c r="K349">
        <v>1</v>
      </c>
    </row>
    <row r="350" spans="1:11" x14ac:dyDescent="0.2">
      <c r="A350">
        <v>349</v>
      </c>
      <c r="B350" t="s">
        <v>329</v>
      </c>
      <c r="C350" t="s">
        <v>330</v>
      </c>
      <c r="D350" t="s">
        <v>55</v>
      </c>
      <c r="E350" t="s">
        <v>216</v>
      </c>
      <c r="G350" t="s">
        <v>217</v>
      </c>
      <c r="H350" t="s">
        <v>199</v>
      </c>
      <c r="I350" t="s">
        <v>211</v>
      </c>
      <c r="J350">
        <v>1</v>
      </c>
      <c r="K350">
        <v>1</v>
      </c>
    </row>
    <row r="351" spans="1:11" x14ac:dyDescent="0.2">
      <c r="A351">
        <v>350</v>
      </c>
      <c r="B351" t="s">
        <v>329</v>
      </c>
      <c r="C351" t="s">
        <v>330</v>
      </c>
      <c r="D351" t="s">
        <v>55</v>
      </c>
      <c r="E351" t="s">
        <v>332</v>
      </c>
      <c r="G351" t="s">
        <v>333</v>
      </c>
      <c r="H351" t="s">
        <v>179</v>
      </c>
      <c r="I351" t="s">
        <v>180</v>
      </c>
      <c r="J351">
        <v>1</v>
      </c>
      <c r="K351">
        <v>0</v>
      </c>
    </row>
    <row r="352" spans="1:11" x14ac:dyDescent="0.2">
      <c r="A352">
        <v>351</v>
      </c>
      <c r="B352" t="s">
        <v>329</v>
      </c>
      <c r="C352" t="s">
        <v>330</v>
      </c>
      <c r="D352" t="s">
        <v>55</v>
      </c>
      <c r="E352" t="s">
        <v>348</v>
      </c>
      <c r="G352" t="s">
        <v>349</v>
      </c>
      <c r="H352" t="s">
        <v>179</v>
      </c>
      <c r="I352" t="s">
        <v>180</v>
      </c>
      <c r="J352">
        <v>0</v>
      </c>
      <c r="K352">
        <v>0</v>
      </c>
    </row>
    <row r="353" spans="1:11" x14ac:dyDescent="0.2">
      <c r="A353">
        <v>352</v>
      </c>
      <c r="B353" t="s">
        <v>329</v>
      </c>
      <c r="C353" t="s">
        <v>330</v>
      </c>
      <c r="D353" t="s">
        <v>55</v>
      </c>
      <c r="E353" t="s">
        <v>350</v>
      </c>
      <c r="G353" t="s">
        <v>351</v>
      </c>
      <c r="H353" t="s">
        <v>179</v>
      </c>
      <c r="I353" t="s">
        <v>180</v>
      </c>
      <c r="J353">
        <v>0</v>
      </c>
      <c r="K353">
        <v>0</v>
      </c>
    </row>
    <row r="354" spans="1:11" x14ac:dyDescent="0.2">
      <c r="A354">
        <v>353</v>
      </c>
      <c r="B354" t="s">
        <v>329</v>
      </c>
      <c r="C354" t="s">
        <v>330</v>
      </c>
      <c r="D354" t="s">
        <v>55</v>
      </c>
      <c r="E354" t="s">
        <v>177</v>
      </c>
      <c r="G354" t="s">
        <v>178</v>
      </c>
      <c r="H354" t="s">
        <v>179</v>
      </c>
      <c r="I354" t="s">
        <v>180</v>
      </c>
      <c r="J354">
        <v>0</v>
      </c>
      <c r="K354">
        <v>1</v>
      </c>
    </row>
    <row r="355" spans="1:11" x14ac:dyDescent="0.2">
      <c r="A355">
        <v>354</v>
      </c>
      <c r="B355" t="s">
        <v>329</v>
      </c>
      <c r="C355" t="s">
        <v>330</v>
      </c>
      <c r="D355" t="s">
        <v>56</v>
      </c>
      <c r="E355" t="s">
        <v>352</v>
      </c>
      <c r="G355" t="s">
        <v>262</v>
      </c>
      <c r="H355" t="s">
        <v>199</v>
      </c>
      <c r="I355" t="s">
        <v>263</v>
      </c>
      <c r="J355">
        <v>0.5</v>
      </c>
      <c r="K355">
        <v>0</v>
      </c>
    </row>
    <row r="356" spans="1:11" x14ac:dyDescent="0.2">
      <c r="A356">
        <v>355</v>
      </c>
      <c r="B356" t="s">
        <v>329</v>
      </c>
      <c r="C356" t="s">
        <v>330</v>
      </c>
      <c r="D356" t="s">
        <v>56</v>
      </c>
      <c r="E356" t="s">
        <v>214</v>
      </c>
      <c r="G356" t="s">
        <v>215</v>
      </c>
      <c r="H356" t="s">
        <v>199</v>
      </c>
      <c r="I356" t="s">
        <v>202</v>
      </c>
      <c r="J356">
        <v>0.5</v>
      </c>
      <c r="K356">
        <v>0</v>
      </c>
    </row>
    <row r="357" spans="1:11" x14ac:dyDescent="0.2">
      <c r="A357">
        <v>356</v>
      </c>
      <c r="B357" t="s">
        <v>329</v>
      </c>
      <c r="C357" t="s">
        <v>330</v>
      </c>
      <c r="D357" t="s">
        <v>56</v>
      </c>
      <c r="E357" t="s">
        <v>216</v>
      </c>
      <c r="G357" t="s">
        <v>217</v>
      </c>
      <c r="H357" t="s">
        <v>199</v>
      </c>
      <c r="I357" t="s">
        <v>211</v>
      </c>
      <c r="J357">
        <v>1</v>
      </c>
      <c r="K357">
        <v>0.5</v>
      </c>
    </row>
    <row r="358" spans="1:11" x14ac:dyDescent="0.2">
      <c r="A358">
        <v>357</v>
      </c>
      <c r="B358" t="s">
        <v>329</v>
      </c>
      <c r="C358" t="s">
        <v>330</v>
      </c>
      <c r="D358" t="s">
        <v>56</v>
      </c>
      <c r="E358" t="s">
        <v>184</v>
      </c>
      <c r="G358" t="s">
        <v>185</v>
      </c>
      <c r="H358" t="s">
        <v>186</v>
      </c>
      <c r="I358" t="s">
        <v>187</v>
      </c>
      <c r="J358">
        <v>1</v>
      </c>
      <c r="K358">
        <v>0</v>
      </c>
    </row>
    <row r="359" spans="1:11" x14ac:dyDescent="0.2">
      <c r="A359">
        <v>358</v>
      </c>
      <c r="B359" t="s">
        <v>329</v>
      </c>
      <c r="C359" t="s">
        <v>330</v>
      </c>
      <c r="D359" t="s">
        <v>56</v>
      </c>
      <c r="E359" t="s">
        <v>177</v>
      </c>
      <c r="G359" t="s">
        <v>178</v>
      </c>
      <c r="H359" t="s">
        <v>179</v>
      </c>
      <c r="I359" t="s">
        <v>180</v>
      </c>
      <c r="J359">
        <v>15</v>
      </c>
      <c r="K359">
        <v>5</v>
      </c>
    </row>
    <row r="360" spans="1:11" x14ac:dyDescent="0.2">
      <c r="A360">
        <v>359</v>
      </c>
      <c r="B360" t="s">
        <v>329</v>
      </c>
      <c r="C360" t="s">
        <v>330</v>
      </c>
      <c r="D360" t="s">
        <v>56</v>
      </c>
      <c r="E360" t="s">
        <v>181</v>
      </c>
      <c r="F360" t="s">
        <v>182</v>
      </c>
      <c r="G360" t="s">
        <v>183</v>
      </c>
      <c r="H360" t="s">
        <v>179</v>
      </c>
      <c r="I360" t="s">
        <v>180</v>
      </c>
      <c r="J360">
        <v>5</v>
      </c>
      <c r="K360">
        <v>0</v>
      </c>
    </row>
    <row r="361" spans="1:11" x14ac:dyDescent="0.2">
      <c r="A361">
        <v>360</v>
      </c>
      <c r="B361" t="s">
        <v>329</v>
      </c>
      <c r="C361" t="s">
        <v>330</v>
      </c>
      <c r="D361" t="s">
        <v>56</v>
      </c>
      <c r="E361" t="s">
        <v>191</v>
      </c>
      <c r="F361" t="s">
        <v>213</v>
      </c>
      <c r="G361" t="s">
        <v>192</v>
      </c>
      <c r="H361" t="s">
        <v>179</v>
      </c>
      <c r="I361" t="s">
        <v>180</v>
      </c>
      <c r="J361">
        <v>70</v>
      </c>
      <c r="K361">
        <v>55</v>
      </c>
    </row>
    <row r="362" spans="1:11" x14ac:dyDescent="0.2">
      <c r="A362">
        <v>361</v>
      </c>
      <c r="B362" t="s">
        <v>329</v>
      </c>
      <c r="C362" t="s">
        <v>330</v>
      </c>
      <c r="D362" t="s">
        <v>56</v>
      </c>
      <c r="E362" t="s">
        <v>268</v>
      </c>
      <c r="G362" t="s">
        <v>210</v>
      </c>
      <c r="H362" t="s">
        <v>186</v>
      </c>
      <c r="I362" t="s">
        <v>211</v>
      </c>
      <c r="J362">
        <v>0.5</v>
      </c>
      <c r="K362">
        <v>0</v>
      </c>
    </row>
    <row r="363" spans="1:11" x14ac:dyDescent="0.2">
      <c r="A363">
        <v>362</v>
      </c>
      <c r="B363" t="s">
        <v>329</v>
      </c>
      <c r="C363" t="s">
        <v>330</v>
      </c>
      <c r="D363" t="s">
        <v>56</v>
      </c>
      <c r="E363" t="s">
        <v>221</v>
      </c>
      <c r="F363" t="s">
        <v>234</v>
      </c>
      <c r="G363" t="s">
        <v>222</v>
      </c>
      <c r="H363" t="s">
        <v>223</v>
      </c>
      <c r="I363" t="s">
        <v>211</v>
      </c>
      <c r="J363">
        <v>1</v>
      </c>
      <c r="K363">
        <v>10</v>
      </c>
    </row>
    <row r="364" spans="1:11" x14ac:dyDescent="0.2">
      <c r="A364">
        <v>363</v>
      </c>
      <c r="B364" t="s">
        <v>329</v>
      </c>
      <c r="C364" t="s">
        <v>330</v>
      </c>
      <c r="D364" t="s">
        <v>56</v>
      </c>
      <c r="E364" t="s">
        <v>249</v>
      </c>
      <c r="G364" t="s">
        <v>250</v>
      </c>
      <c r="H364" t="s">
        <v>199</v>
      </c>
      <c r="I364" t="s">
        <v>190</v>
      </c>
      <c r="J364">
        <v>1</v>
      </c>
      <c r="K364">
        <v>0</v>
      </c>
    </row>
    <row r="365" spans="1:11" x14ac:dyDescent="0.2">
      <c r="A365">
        <v>364</v>
      </c>
      <c r="B365" t="s">
        <v>329</v>
      </c>
      <c r="C365" t="s">
        <v>330</v>
      </c>
      <c r="D365" t="s">
        <v>56</v>
      </c>
      <c r="E365" t="s">
        <v>276</v>
      </c>
      <c r="G365" t="s">
        <v>277</v>
      </c>
      <c r="H365" t="s">
        <v>179</v>
      </c>
      <c r="I365" t="s">
        <v>180</v>
      </c>
      <c r="J365">
        <v>0</v>
      </c>
      <c r="K365">
        <v>1</v>
      </c>
    </row>
    <row r="366" spans="1:11" x14ac:dyDescent="0.2">
      <c r="A366">
        <v>365</v>
      </c>
      <c r="B366" t="s">
        <v>329</v>
      </c>
      <c r="C366" t="s">
        <v>330</v>
      </c>
      <c r="D366" t="s">
        <v>56</v>
      </c>
      <c r="E366" t="s">
        <v>282</v>
      </c>
      <c r="G366" t="s">
        <v>283</v>
      </c>
      <c r="H366" t="s">
        <v>186</v>
      </c>
      <c r="I366" t="s">
        <v>284</v>
      </c>
      <c r="J366">
        <v>0</v>
      </c>
      <c r="K366">
        <v>5</v>
      </c>
    </row>
    <row r="367" spans="1:11" x14ac:dyDescent="0.2">
      <c r="A367">
        <v>366</v>
      </c>
      <c r="B367" t="s">
        <v>329</v>
      </c>
      <c r="C367" t="s">
        <v>330</v>
      </c>
      <c r="D367" t="s">
        <v>56</v>
      </c>
      <c r="E367" t="s">
        <v>306</v>
      </c>
      <c r="F367" t="s">
        <v>307</v>
      </c>
      <c r="G367" t="s">
        <v>308</v>
      </c>
      <c r="H367" t="s">
        <v>199</v>
      </c>
      <c r="I367" t="s">
        <v>190</v>
      </c>
      <c r="J367">
        <v>0</v>
      </c>
      <c r="K367">
        <v>1</v>
      </c>
    </row>
    <row r="368" spans="1:11" x14ac:dyDescent="0.2">
      <c r="A368">
        <v>367</v>
      </c>
      <c r="B368" t="s">
        <v>329</v>
      </c>
      <c r="C368" t="s">
        <v>353</v>
      </c>
      <c r="D368" t="s">
        <v>354</v>
      </c>
      <c r="E368" t="s">
        <v>191</v>
      </c>
      <c r="F368" t="s">
        <v>213</v>
      </c>
      <c r="G368" t="s">
        <v>192</v>
      </c>
      <c r="H368" t="s">
        <v>179</v>
      </c>
      <c r="I368" t="s">
        <v>180</v>
      </c>
      <c r="J368">
        <v>25</v>
      </c>
      <c r="K368">
        <v>10</v>
      </c>
    </row>
    <row r="369" spans="1:11" x14ac:dyDescent="0.2">
      <c r="A369">
        <v>368</v>
      </c>
      <c r="B369" t="s">
        <v>329</v>
      </c>
      <c r="C369" t="s">
        <v>353</v>
      </c>
      <c r="D369" t="s">
        <v>354</v>
      </c>
      <c r="E369" t="s">
        <v>276</v>
      </c>
      <c r="G369" t="s">
        <v>277</v>
      </c>
      <c r="H369" t="s">
        <v>179</v>
      </c>
      <c r="I369" t="s">
        <v>180</v>
      </c>
      <c r="J369">
        <v>2</v>
      </c>
      <c r="K369">
        <v>10</v>
      </c>
    </row>
    <row r="370" spans="1:11" x14ac:dyDescent="0.2">
      <c r="A370">
        <v>369</v>
      </c>
      <c r="B370" t="s">
        <v>329</v>
      </c>
      <c r="C370" t="s">
        <v>353</v>
      </c>
      <c r="D370" t="s">
        <v>354</v>
      </c>
      <c r="E370" t="s">
        <v>184</v>
      </c>
      <c r="G370" t="s">
        <v>185</v>
      </c>
      <c r="H370" t="s">
        <v>186</v>
      </c>
      <c r="I370" t="s">
        <v>187</v>
      </c>
      <c r="J370">
        <v>1</v>
      </c>
      <c r="K370">
        <v>3</v>
      </c>
    </row>
    <row r="371" spans="1:11" x14ac:dyDescent="0.2">
      <c r="A371">
        <v>370</v>
      </c>
      <c r="B371" t="s">
        <v>329</v>
      </c>
      <c r="C371" t="s">
        <v>353</v>
      </c>
      <c r="D371" t="s">
        <v>354</v>
      </c>
      <c r="E371" t="s">
        <v>216</v>
      </c>
      <c r="G371" t="s">
        <v>217</v>
      </c>
      <c r="H371" t="s">
        <v>199</v>
      </c>
      <c r="I371" t="s">
        <v>211</v>
      </c>
      <c r="J371">
        <v>1</v>
      </c>
      <c r="K371">
        <v>0.5</v>
      </c>
    </row>
    <row r="372" spans="1:11" x14ac:dyDescent="0.2">
      <c r="A372">
        <v>371</v>
      </c>
      <c r="B372" t="s">
        <v>329</v>
      </c>
      <c r="C372" t="s">
        <v>353</v>
      </c>
      <c r="D372" t="s">
        <v>354</v>
      </c>
      <c r="E372" t="s">
        <v>188</v>
      </c>
      <c r="F372" t="s">
        <v>257</v>
      </c>
      <c r="G372" t="s">
        <v>189</v>
      </c>
      <c r="H372" t="s">
        <v>186</v>
      </c>
      <c r="I372" t="s">
        <v>190</v>
      </c>
      <c r="J372">
        <v>0.5</v>
      </c>
      <c r="K372">
        <v>0.5</v>
      </c>
    </row>
    <row r="373" spans="1:11" x14ac:dyDescent="0.2">
      <c r="A373">
        <v>372</v>
      </c>
      <c r="B373" t="s">
        <v>329</v>
      </c>
      <c r="C373" t="s">
        <v>353</v>
      </c>
      <c r="D373" t="s">
        <v>354</v>
      </c>
      <c r="E373" t="s">
        <v>332</v>
      </c>
      <c r="G373" t="s">
        <v>333</v>
      </c>
      <c r="H373" t="s">
        <v>179</v>
      </c>
      <c r="I373" t="s">
        <v>180</v>
      </c>
      <c r="J373">
        <v>1</v>
      </c>
      <c r="K373">
        <v>1</v>
      </c>
    </row>
    <row r="374" spans="1:11" x14ac:dyDescent="0.2">
      <c r="A374">
        <v>373</v>
      </c>
      <c r="B374" t="s">
        <v>329</v>
      </c>
      <c r="C374" t="s">
        <v>353</v>
      </c>
      <c r="D374" t="s">
        <v>354</v>
      </c>
      <c r="E374" t="s">
        <v>306</v>
      </c>
      <c r="G374" t="s">
        <v>308</v>
      </c>
      <c r="H374" t="s">
        <v>199</v>
      </c>
      <c r="I374" t="s">
        <v>190</v>
      </c>
      <c r="J374">
        <v>0.5</v>
      </c>
      <c r="K374">
        <v>0.5</v>
      </c>
    </row>
    <row r="375" spans="1:11" x14ac:dyDescent="0.2">
      <c r="A375">
        <v>374</v>
      </c>
      <c r="B375" t="s">
        <v>329</v>
      </c>
      <c r="C375" t="s">
        <v>353</v>
      </c>
      <c r="D375" t="s">
        <v>354</v>
      </c>
      <c r="E375" t="s">
        <v>343</v>
      </c>
      <c r="F375" t="s">
        <v>344</v>
      </c>
      <c r="G375" t="s">
        <v>345</v>
      </c>
      <c r="H375" t="s">
        <v>179</v>
      </c>
      <c r="I375" t="s">
        <v>180</v>
      </c>
      <c r="J375">
        <v>1</v>
      </c>
      <c r="K375">
        <v>2</v>
      </c>
    </row>
    <row r="376" spans="1:11" x14ac:dyDescent="0.2">
      <c r="A376">
        <v>375</v>
      </c>
      <c r="B376" t="s">
        <v>329</v>
      </c>
      <c r="C376" t="s">
        <v>353</v>
      </c>
      <c r="D376" t="s">
        <v>354</v>
      </c>
      <c r="E376" t="s">
        <v>177</v>
      </c>
      <c r="G376" t="s">
        <v>178</v>
      </c>
      <c r="H376" t="s">
        <v>179</v>
      </c>
      <c r="I376" t="s">
        <v>180</v>
      </c>
      <c r="J376">
        <v>5</v>
      </c>
      <c r="K376">
        <v>5</v>
      </c>
    </row>
    <row r="377" spans="1:11" x14ac:dyDescent="0.2">
      <c r="A377">
        <v>376</v>
      </c>
      <c r="B377" t="s">
        <v>329</v>
      </c>
      <c r="C377" t="s">
        <v>353</v>
      </c>
      <c r="D377" t="s">
        <v>354</v>
      </c>
      <c r="E377" t="s">
        <v>181</v>
      </c>
      <c r="F377" t="s">
        <v>182</v>
      </c>
      <c r="G377" t="s">
        <v>183</v>
      </c>
      <c r="H377" t="s">
        <v>179</v>
      </c>
      <c r="I377" t="s">
        <v>180</v>
      </c>
      <c r="J377">
        <v>1</v>
      </c>
      <c r="K377">
        <v>0</v>
      </c>
    </row>
    <row r="378" spans="1:11" x14ac:dyDescent="0.2">
      <c r="A378">
        <v>377</v>
      </c>
      <c r="B378" t="s">
        <v>329</v>
      </c>
      <c r="C378" t="s">
        <v>353</v>
      </c>
      <c r="D378" t="s">
        <v>354</v>
      </c>
      <c r="E378" t="s">
        <v>214</v>
      </c>
      <c r="G378" t="s">
        <v>215</v>
      </c>
      <c r="H378" t="s">
        <v>199</v>
      </c>
      <c r="I378" t="s">
        <v>202</v>
      </c>
      <c r="J378">
        <v>0</v>
      </c>
      <c r="K378">
        <v>1</v>
      </c>
    </row>
    <row r="379" spans="1:11" x14ac:dyDescent="0.2">
      <c r="A379">
        <v>378</v>
      </c>
      <c r="B379" t="s">
        <v>329</v>
      </c>
      <c r="C379" t="s">
        <v>353</v>
      </c>
      <c r="D379" t="s">
        <v>355</v>
      </c>
      <c r="E379" t="s">
        <v>188</v>
      </c>
      <c r="F379" t="s">
        <v>257</v>
      </c>
      <c r="G379" t="s">
        <v>189</v>
      </c>
      <c r="H379" t="s">
        <v>186</v>
      </c>
      <c r="I379" t="s">
        <v>190</v>
      </c>
      <c r="J379">
        <v>1</v>
      </c>
      <c r="K379">
        <v>0</v>
      </c>
    </row>
    <row r="380" spans="1:11" x14ac:dyDescent="0.2">
      <c r="A380">
        <v>379</v>
      </c>
      <c r="B380" t="s">
        <v>329</v>
      </c>
      <c r="C380" t="s">
        <v>353</v>
      </c>
      <c r="D380" t="s">
        <v>355</v>
      </c>
      <c r="E380" t="s">
        <v>266</v>
      </c>
      <c r="G380" t="s">
        <v>267</v>
      </c>
      <c r="H380" t="s">
        <v>179</v>
      </c>
      <c r="I380" t="s">
        <v>180</v>
      </c>
      <c r="J380">
        <v>1</v>
      </c>
      <c r="K380">
        <v>0</v>
      </c>
    </row>
    <row r="381" spans="1:11" x14ac:dyDescent="0.2">
      <c r="A381">
        <v>380</v>
      </c>
      <c r="B381" t="s">
        <v>329</v>
      </c>
      <c r="C381" t="s">
        <v>353</v>
      </c>
      <c r="D381" t="s">
        <v>355</v>
      </c>
      <c r="E381" t="s">
        <v>191</v>
      </c>
      <c r="F381" t="s">
        <v>213</v>
      </c>
      <c r="G381" t="s">
        <v>192</v>
      </c>
      <c r="H381" t="s">
        <v>179</v>
      </c>
      <c r="I381" t="s">
        <v>180</v>
      </c>
      <c r="J381">
        <v>10</v>
      </c>
      <c r="K381">
        <v>0</v>
      </c>
    </row>
    <row r="382" spans="1:11" x14ac:dyDescent="0.2">
      <c r="A382">
        <v>381</v>
      </c>
      <c r="B382" t="s">
        <v>329</v>
      </c>
      <c r="C382" t="s">
        <v>353</v>
      </c>
      <c r="D382" t="s">
        <v>355</v>
      </c>
      <c r="E382" t="s">
        <v>356</v>
      </c>
      <c r="G382" t="s">
        <v>357</v>
      </c>
      <c r="H382" t="s">
        <v>186</v>
      </c>
      <c r="I382" t="s">
        <v>284</v>
      </c>
      <c r="J382">
        <v>0.5</v>
      </c>
      <c r="K382">
        <v>0</v>
      </c>
    </row>
    <row r="383" spans="1:11" x14ac:dyDescent="0.2">
      <c r="A383">
        <v>382</v>
      </c>
      <c r="B383" t="s">
        <v>329</v>
      </c>
      <c r="C383" t="s">
        <v>353</v>
      </c>
      <c r="D383" t="s">
        <v>355</v>
      </c>
      <c r="E383" t="s">
        <v>268</v>
      </c>
      <c r="G383" t="s">
        <v>210</v>
      </c>
      <c r="H383" t="s">
        <v>186</v>
      </c>
      <c r="I383" t="s">
        <v>211</v>
      </c>
      <c r="J383">
        <v>0.5</v>
      </c>
      <c r="K383">
        <v>0.5</v>
      </c>
    </row>
    <row r="384" spans="1:11" x14ac:dyDescent="0.2">
      <c r="A384">
        <v>383</v>
      </c>
      <c r="B384" t="s">
        <v>329</v>
      </c>
      <c r="C384" t="s">
        <v>353</v>
      </c>
      <c r="D384" t="s">
        <v>355</v>
      </c>
      <c r="E384" t="s">
        <v>221</v>
      </c>
      <c r="F384" t="s">
        <v>234</v>
      </c>
      <c r="G384" t="s">
        <v>222</v>
      </c>
      <c r="H384" t="s">
        <v>223</v>
      </c>
      <c r="I384" t="s">
        <v>211</v>
      </c>
      <c r="J384">
        <v>0.5</v>
      </c>
      <c r="K384">
        <v>0</v>
      </c>
    </row>
    <row r="385" spans="1:11" x14ac:dyDescent="0.2">
      <c r="A385">
        <v>384</v>
      </c>
      <c r="B385" t="s">
        <v>329</v>
      </c>
      <c r="C385" t="s">
        <v>353</v>
      </c>
      <c r="D385" t="s">
        <v>355</v>
      </c>
      <c r="E385" t="s">
        <v>184</v>
      </c>
      <c r="G385" t="s">
        <v>185</v>
      </c>
      <c r="H385" t="s">
        <v>186</v>
      </c>
      <c r="I385" t="s">
        <v>187</v>
      </c>
      <c r="J385">
        <v>0.5</v>
      </c>
      <c r="K385">
        <v>1</v>
      </c>
    </row>
    <row r="386" spans="1:11" x14ac:dyDescent="0.2">
      <c r="A386">
        <v>385</v>
      </c>
      <c r="B386" t="s">
        <v>329</v>
      </c>
      <c r="C386" t="s">
        <v>353</v>
      </c>
      <c r="D386" t="s">
        <v>355</v>
      </c>
      <c r="E386" t="s">
        <v>282</v>
      </c>
      <c r="G386" t="s">
        <v>283</v>
      </c>
      <c r="H386" t="s">
        <v>186</v>
      </c>
      <c r="I386" t="s">
        <v>284</v>
      </c>
      <c r="J386">
        <v>1</v>
      </c>
      <c r="K386">
        <v>2</v>
      </c>
    </row>
    <row r="387" spans="1:11" x14ac:dyDescent="0.2">
      <c r="A387">
        <v>386</v>
      </c>
      <c r="B387" t="s">
        <v>329</v>
      </c>
      <c r="C387" t="s">
        <v>353</v>
      </c>
      <c r="D387" t="s">
        <v>355</v>
      </c>
      <c r="E387" t="s">
        <v>216</v>
      </c>
      <c r="G387" t="s">
        <v>217</v>
      </c>
      <c r="H387" t="s">
        <v>199</v>
      </c>
      <c r="I387" t="s">
        <v>211</v>
      </c>
      <c r="J387">
        <v>0.5</v>
      </c>
      <c r="K387">
        <v>0</v>
      </c>
    </row>
    <row r="388" spans="1:11" x14ac:dyDescent="0.2">
      <c r="A388">
        <v>387</v>
      </c>
      <c r="B388" t="s">
        <v>329</v>
      </c>
      <c r="C388" t="s">
        <v>353</v>
      </c>
      <c r="D388" t="s">
        <v>355</v>
      </c>
      <c r="E388" t="s">
        <v>332</v>
      </c>
      <c r="G388" t="s">
        <v>333</v>
      </c>
      <c r="H388" t="s">
        <v>179</v>
      </c>
      <c r="I388" t="s">
        <v>180</v>
      </c>
      <c r="J388">
        <v>1</v>
      </c>
      <c r="K388">
        <v>0</v>
      </c>
    </row>
    <row r="389" spans="1:11" x14ac:dyDescent="0.2">
      <c r="A389">
        <v>388</v>
      </c>
      <c r="B389" t="s">
        <v>329</v>
      </c>
      <c r="C389" t="s">
        <v>353</v>
      </c>
      <c r="D389" t="s">
        <v>355</v>
      </c>
      <c r="E389" t="s">
        <v>338</v>
      </c>
      <c r="G389" t="s">
        <v>286</v>
      </c>
      <c r="H389" t="s">
        <v>199</v>
      </c>
      <c r="I389" t="s">
        <v>287</v>
      </c>
      <c r="J389">
        <v>0.5</v>
      </c>
      <c r="K389">
        <v>0.5</v>
      </c>
    </row>
    <row r="390" spans="1:11" x14ac:dyDescent="0.2">
      <c r="A390">
        <v>389</v>
      </c>
      <c r="B390" t="s">
        <v>329</v>
      </c>
      <c r="C390" t="s">
        <v>353</v>
      </c>
      <c r="D390" t="s">
        <v>355</v>
      </c>
      <c r="E390" t="s">
        <v>181</v>
      </c>
      <c r="F390" t="s">
        <v>182</v>
      </c>
      <c r="G390" t="s">
        <v>183</v>
      </c>
      <c r="H390" t="s">
        <v>179</v>
      </c>
      <c r="I390" t="s">
        <v>180</v>
      </c>
      <c r="J390">
        <v>10</v>
      </c>
      <c r="K390">
        <v>10</v>
      </c>
    </row>
    <row r="391" spans="1:11" x14ac:dyDescent="0.2">
      <c r="A391">
        <v>390</v>
      </c>
      <c r="B391" t="s">
        <v>329</v>
      </c>
      <c r="C391" t="s">
        <v>353</v>
      </c>
      <c r="D391" t="s">
        <v>355</v>
      </c>
      <c r="E391" t="s">
        <v>177</v>
      </c>
      <c r="G391" t="s">
        <v>178</v>
      </c>
      <c r="H391" t="s">
        <v>179</v>
      </c>
      <c r="I391" t="s">
        <v>180</v>
      </c>
      <c r="J391">
        <v>5</v>
      </c>
      <c r="K391">
        <v>5</v>
      </c>
    </row>
    <row r="392" spans="1:11" x14ac:dyDescent="0.2">
      <c r="A392">
        <v>391</v>
      </c>
      <c r="B392" t="s">
        <v>329</v>
      </c>
      <c r="C392" t="s">
        <v>353</v>
      </c>
      <c r="D392" t="s">
        <v>355</v>
      </c>
      <c r="E392" t="s">
        <v>276</v>
      </c>
      <c r="G392" t="s">
        <v>277</v>
      </c>
      <c r="H392" t="s">
        <v>179</v>
      </c>
      <c r="I392" t="s">
        <v>180</v>
      </c>
      <c r="J392">
        <v>1</v>
      </c>
      <c r="K392">
        <v>10</v>
      </c>
    </row>
    <row r="393" spans="1:11" x14ac:dyDescent="0.2">
      <c r="A393">
        <v>392</v>
      </c>
      <c r="B393" t="s">
        <v>329</v>
      </c>
      <c r="C393" t="s">
        <v>353</v>
      </c>
      <c r="D393" t="s">
        <v>355</v>
      </c>
      <c r="E393" t="s">
        <v>249</v>
      </c>
      <c r="G393" t="s">
        <v>250</v>
      </c>
      <c r="H393" t="s">
        <v>199</v>
      </c>
      <c r="I393" t="s">
        <v>190</v>
      </c>
      <c r="J393">
        <v>0</v>
      </c>
      <c r="K393">
        <v>0.5</v>
      </c>
    </row>
    <row r="394" spans="1:11" x14ac:dyDescent="0.2">
      <c r="A394">
        <v>393</v>
      </c>
      <c r="B394" t="s">
        <v>329</v>
      </c>
      <c r="C394" t="s">
        <v>353</v>
      </c>
      <c r="D394" t="s">
        <v>355</v>
      </c>
      <c r="E394" t="s">
        <v>269</v>
      </c>
      <c r="G394" t="s">
        <v>270</v>
      </c>
      <c r="H394" t="s">
        <v>186</v>
      </c>
      <c r="I394" t="s">
        <v>358</v>
      </c>
      <c r="J394">
        <v>0</v>
      </c>
      <c r="K394">
        <v>0.5</v>
      </c>
    </row>
    <row r="395" spans="1:11" x14ac:dyDescent="0.2">
      <c r="A395">
        <v>394</v>
      </c>
      <c r="B395" t="s">
        <v>329</v>
      </c>
      <c r="C395" t="s">
        <v>353</v>
      </c>
      <c r="D395" t="s">
        <v>355</v>
      </c>
      <c r="F395" t="s">
        <v>206</v>
      </c>
      <c r="G395" t="s">
        <v>207</v>
      </c>
      <c r="H395" t="s">
        <v>208</v>
      </c>
      <c r="I395" t="s">
        <v>209</v>
      </c>
      <c r="J395">
        <v>0</v>
      </c>
      <c r="K395">
        <v>0.5</v>
      </c>
    </row>
    <row r="396" spans="1:11" x14ac:dyDescent="0.2">
      <c r="A396">
        <v>395</v>
      </c>
      <c r="B396" t="s">
        <v>329</v>
      </c>
      <c r="C396" t="s">
        <v>353</v>
      </c>
      <c r="D396" t="s">
        <v>359</v>
      </c>
      <c r="E396" t="s">
        <v>282</v>
      </c>
      <c r="G396" t="s">
        <v>283</v>
      </c>
      <c r="H396" t="s">
        <v>186</v>
      </c>
      <c r="I396" t="s">
        <v>284</v>
      </c>
      <c r="J396">
        <v>5</v>
      </c>
      <c r="K396">
        <v>20</v>
      </c>
    </row>
    <row r="397" spans="1:11" x14ac:dyDescent="0.2">
      <c r="A397">
        <v>396</v>
      </c>
      <c r="B397" t="s">
        <v>329</v>
      </c>
      <c r="C397" t="s">
        <v>353</v>
      </c>
      <c r="D397" t="s">
        <v>359</v>
      </c>
      <c r="E397" t="s">
        <v>177</v>
      </c>
      <c r="G397" t="s">
        <v>178</v>
      </c>
      <c r="H397" t="s">
        <v>179</v>
      </c>
      <c r="I397" t="s">
        <v>180</v>
      </c>
      <c r="J397">
        <v>3</v>
      </c>
      <c r="K397">
        <v>5</v>
      </c>
    </row>
    <row r="398" spans="1:11" x14ac:dyDescent="0.2">
      <c r="A398">
        <v>397</v>
      </c>
      <c r="B398" t="s">
        <v>329</v>
      </c>
      <c r="C398" t="s">
        <v>353</v>
      </c>
      <c r="D398" t="s">
        <v>359</v>
      </c>
      <c r="E398" t="s">
        <v>332</v>
      </c>
      <c r="G398" t="s">
        <v>333</v>
      </c>
      <c r="H398" t="s">
        <v>179</v>
      </c>
      <c r="I398" t="s">
        <v>180</v>
      </c>
      <c r="J398">
        <v>5</v>
      </c>
      <c r="K398">
        <v>0</v>
      </c>
    </row>
    <row r="399" spans="1:11" x14ac:dyDescent="0.2">
      <c r="A399">
        <v>398</v>
      </c>
      <c r="B399" t="s">
        <v>329</v>
      </c>
      <c r="C399" t="s">
        <v>353</v>
      </c>
      <c r="D399" t="s">
        <v>359</v>
      </c>
      <c r="E399" t="s">
        <v>181</v>
      </c>
      <c r="F399" t="s">
        <v>182</v>
      </c>
      <c r="G399" t="s">
        <v>183</v>
      </c>
      <c r="H399" t="s">
        <v>179</v>
      </c>
      <c r="I399" t="s">
        <v>180</v>
      </c>
      <c r="J399">
        <v>5</v>
      </c>
      <c r="K399">
        <v>5</v>
      </c>
    </row>
    <row r="400" spans="1:11" x14ac:dyDescent="0.2">
      <c r="A400">
        <v>399</v>
      </c>
      <c r="B400" t="s">
        <v>329</v>
      </c>
      <c r="C400" t="s">
        <v>353</v>
      </c>
      <c r="D400" t="s">
        <v>359</v>
      </c>
      <c r="E400" t="s">
        <v>214</v>
      </c>
      <c r="G400" t="s">
        <v>215</v>
      </c>
      <c r="H400" t="s">
        <v>199</v>
      </c>
      <c r="I400" t="s">
        <v>202</v>
      </c>
      <c r="J400">
        <v>1</v>
      </c>
      <c r="K400">
        <v>1</v>
      </c>
    </row>
    <row r="401" spans="1:11" x14ac:dyDescent="0.2">
      <c r="A401">
        <v>400</v>
      </c>
      <c r="B401" t="s">
        <v>329</v>
      </c>
      <c r="C401" t="s">
        <v>353</v>
      </c>
      <c r="D401" t="s">
        <v>359</v>
      </c>
      <c r="E401" t="s">
        <v>191</v>
      </c>
      <c r="F401" t="s">
        <v>213</v>
      </c>
      <c r="G401" t="s">
        <v>192</v>
      </c>
      <c r="H401" t="s">
        <v>179</v>
      </c>
      <c r="I401" t="s">
        <v>180</v>
      </c>
      <c r="J401">
        <v>5</v>
      </c>
      <c r="K401">
        <v>10</v>
      </c>
    </row>
    <row r="402" spans="1:11" x14ac:dyDescent="0.2">
      <c r="A402">
        <v>401</v>
      </c>
      <c r="B402" t="s">
        <v>329</v>
      </c>
      <c r="C402" t="s">
        <v>353</v>
      </c>
      <c r="D402" t="s">
        <v>359</v>
      </c>
      <c r="E402" t="s">
        <v>338</v>
      </c>
      <c r="G402" t="s">
        <v>286</v>
      </c>
      <c r="H402" t="s">
        <v>199</v>
      </c>
      <c r="I402" t="s">
        <v>287</v>
      </c>
      <c r="J402">
        <v>1</v>
      </c>
      <c r="K402">
        <v>1</v>
      </c>
    </row>
    <row r="403" spans="1:11" x14ac:dyDescent="0.2">
      <c r="A403">
        <v>402</v>
      </c>
      <c r="B403" t="s">
        <v>329</v>
      </c>
      <c r="C403" t="s">
        <v>353</v>
      </c>
      <c r="D403" t="s">
        <v>359</v>
      </c>
      <c r="E403" t="s">
        <v>200</v>
      </c>
      <c r="G403" t="s">
        <v>201</v>
      </c>
      <c r="H403" t="s">
        <v>199</v>
      </c>
      <c r="I403" t="s">
        <v>202</v>
      </c>
      <c r="J403">
        <v>1</v>
      </c>
      <c r="K403">
        <v>1</v>
      </c>
    </row>
    <row r="404" spans="1:11" x14ac:dyDescent="0.2">
      <c r="A404">
        <v>403</v>
      </c>
      <c r="B404" t="s">
        <v>329</v>
      </c>
      <c r="C404" t="s">
        <v>353</v>
      </c>
      <c r="D404" t="s">
        <v>359</v>
      </c>
      <c r="E404" t="s">
        <v>306</v>
      </c>
      <c r="F404" t="s">
        <v>307</v>
      </c>
      <c r="G404" t="s">
        <v>308</v>
      </c>
      <c r="H404" t="s">
        <v>199</v>
      </c>
      <c r="I404" t="s">
        <v>190</v>
      </c>
      <c r="J404">
        <v>0</v>
      </c>
      <c r="K404">
        <v>1</v>
      </c>
    </row>
    <row r="405" spans="1:11" x14ac:dyDescent="0.2">
      <c r="A405">
        <v>404</v>
      </c>
      <c r="B405" t="s">
        <v>329</v>
      </c>
      <c r="C405" t="s">
        <v>353</v>
      </c>
      <c r="D405" t="s">
        <v>359</v>
      </c>
      <c r="F405" t="s">
        <v>360</v>
      </c>
      <c r="G405" t="s">
        <v>360</v>
      </c>
      <c r="H405" t="s">
        <v>199</v>
      </c>
      <c r="J405">
        <v>0</v>
      </c>
      <c r="K405">
        <v>1</v>
      </c>
    </row>
    <row r="406" spans="1:11" x14ac:dyDescent="0.2">
      <c r="A406">
        <v>405</v>
      </c>
      <c r="B406" t="s">
        <v>329</v>
      </c>
      <c r="C406" t="s">
        <v>353</v>
      </c>
      <c r="D406" t="s">
        <v>359</v>
      </c>
      <c r="E406" t="s">
        <v>216</v>
      </c>
      <c r="G406" t="s">
        <v>217</v>
      </c>
      <c r="H406" t="s">
        <v>199</v>
      </c>
      <c r="I406" t="s">
        <v>211</v>
      </c>
      <c r="J406">
        <v>0</v>
      </c>
      <c r="K406">
        <v>0.5</v>
      </c>
    </row>
    <row r="407" spans="1:11" x14ac:dyDescent="0.2">
      <c r="A407">
        <v>406</v>
      </c>
      <c r="B407" t="s">
        <v>329</v>
      </c>
      <c r="C407" t="s">
        <v>353</v>
      </c>
      <c r="D407" t="s">
        <v>361</v>
      </c>
      <c r="E407" t="s">
        <v>253</v>
      </c>
      <c r="G407" t="s">
        <v>254</v>
      </c>
      <c r="H407" t="s">
        <v>199</v>
      </c>
      <c r="I407" t="s">
        <v>255</v>
      </c>
      <c r="J407">
        <v>1</v>
      </c>
      <c r="K407">
        <v>0.5</v>
      </c>
    </row>
    <row r="408" spans="1:11" x14ac:dyDescent="0.2">
      <c r="A408">
        <v>407</v>
      </c>
      <c r="B408" t="s">
        <v>329</v>
      </c>
      <c r="C408" t="s">
        <v>353</v>
      </c>
      <c r="D408" t="s">
        <v>361</v>
      </c>
      <c r="E408" t="s">
        <v>200</v>
      </c>
      <c r="G408" t="s">
        <v>201</v>
      </c>
      <c r="H408" t="s">
        <v>199</v>
      </c>
      <c r="I408" t="s">
        <v>202</v>
      </c>
      <c r="J408">
        <v>1</v>
      </c>
      <c r="K408">
        <v>1</v>
      </c>
    </row>
    <row r="409" spans="1:11" x14ac:dyDescent="0.2">
      <c r="A409">
        <v>408</v>
      </c>
      <c r="B409" t="s">
        <v>329</v>
      </c>
      <c r="C409" t="s">
        <v>353</v>
      </c>
      <c r="D409" t="s">
        <v>361</v>
      </c>
      <c r="E409" t="s">
        <v>181</v>
      </c>
      <c r="F409" t="s">
        <v>182</v>
      </c>
      <c r="G409" t="s">
        <v>183</v>
      </c>
      <c r="H409" t="s">
        <v>179</v>
      </c>
      <c r="I409" t="s">
        <v>180</v>
      </c>
      <c r="J409">
        <v>5</v>
      </c>
      <c r="K409">
        <v>0</v>
      </c>
    </row>
    <row r="410" spans="1:11" x14ac:dyDescent="0.2">
      <c r="A410">
        <v>409</v>
      </c>
      <c r="B410" t="s">
        <v>329</v>
      </c>
      <c r="C410" t="s">
        <v>353</v>
      </c>
      <c r="D410" t="s">
        <v>361</v>
      </c>
      <c r="E410" t="s">
        <v>276</v>
      </c>
      <c r="G410" t="s">
        <v>277</v>
      </c>
      <c r="H410" t="s">
        <v>179</v>
      </c>
      <c r="I410" t="s">
        <v>180</v>
      </c>
      <c r="J410">
        <v>1</v>
      </c>
      <c r="K410">
        <v>15</v>
      </c>
    </row>
    <row r="411" spans="1:11" x14ac:dyDescent="0.2">
      <c r="A411">
        <v>410</v>
      </c>
      <c r="B411" t="s">
        <v>329</v>
      </c>
      <c r="C411" t="s">
        <v>353</v>
      </c>
      <c r="D411" t="s">
        <v>361</v>
      </c>
      <c r="E411" t="s">
        <v>243</v>
      </c>
      <c r="G411" t="s">
        <v>244</v>
      </c>
      <c r="H411" t="s">
        <v>199</v>
      </c>
      <c r="I411" t="s">
        <v>227</v>
      </c>
      <c r="J411">
        <v>0.5</v>
      </c>
      <c r="K411">
        <v>0</v>
      </c>
    </row>
    <row r="412" spans="1:11" x14ac:dyDescent="0.2">
      <c r="A412">
        <v>411</v>
      </c>
      <c r="B412" t="s">
        <v>329</v>
      </c>
      <c r="C412" t="s">
        <v>353</v>
      </c>
      <c r="D412" t="s">
        <v>361</v>
      </c>
      <c r="E412" t="s">
        <v>177</v>
      </c>
      <c r="G412" t="s">
        <v>178</v>
      </c>
      <c r="H412" t="s">
        <v>179</v>
      </c>
      <c r="I412" t="s">
        <v>180</v>
      </c>
      <c r="J412">
        <v>1</v>
      </c>
      <c r="K412">
        <v>15</v>
      </c>
    </row>
    <row r="413" spans="1:11" x14ac:dyDescent="0.2">
      <c r="A413">
        <v>412</v>
      </c>
      <c r="B413" t="s">
        <v>329</v>
      </c>
      <c r="C413" t="s">
        <v>353</v>
      </c>
      <c r="D413" t="s">
        <v>361</v>
      </c>
      <c r="E413" t="s">
        <v>332</v>
      </c>
      <c r="G413" t="s">
        <v>333</v>
      </c>
      <c r="H413" t="s">
        <v>179</v>
      </c>
      <c r="I413" t="s">
        <v>180</v>
      </c>
      <c r="J413">
        <v>1</v>
      </c>
      <c r="K413">
        <v>0</v>
      </c>
    </row>
    <row r="414" spans="1:11" x14ac:dyDescent="0.2">
      <c r="A414">
        <v>413</v>
      </c>
      <c r="B414" t="s">
        <v>329</v>
      </c>
      <c r="C414" t="s">
        <v>353</v>
      </c>
      <c r="D414" t="s">
        <v>361</v>
      </c>
      <c r="E414" t="s">
        <v>338</v>
      </c>
      <c r="G414" t="s">
        <v>286</v>
      </c>
      <c r="H414" t="s">
        <v>199</v>
      </c>
      <c r="I414" t="s">
        <v>287</v>
      </c>
      <c r="J414">
        <v>1</v>
      </c>
      <c r="K414">
        <v>1</v>
      </c>
    </row>
    <row r="415" spans="1:11" x14ac:dyDescent="0.2">
      <c r="A415">
        <v>414</v>
      </c>
      <c r="B415" t="s">
        <v>329</v>
      </c>
      <c r="C415" t="s">
        <v>353</v>
      </c>
      <c r="D415" t="s">
        <v>361</v>
      </c>
      <c r="E415" t="s">
        <v>306</v>
      </c>
      <c r="F415" t="s">
        <v>307</v>
      </c>
      <c r="G415" t="s">
        <v>308</v>
      </c>
      <c r="H415" t="s">
        <v>199</v>
      </c>
      <c r="I415" t="s">
        <v>190</v>
      </c>
      <c r="J415">
        <v>1</v>
      </c>
      <c r="K415">
        <v>1</v>
      </c>
    </row>
    <row r="416" spans="1:11" x14ac:dyDescent="0.2">
      <c r="A416">
        <v>415</v>
      </c>
      <c r="B416" t="s">
        <v>329</v>
      </c>
      <c r="C416" t="s">
        <v>353</v>
      </c>
      <c r="D416" t="s">
        <v>361</v>
      </c>
      <c r="E416" t="s">
        <v>191</v>
      </c>
      <c r="F416" t="s">
        <v>213</v>
      </c>
      <c r="G416" t="s">
        <v>192</v>
      </c>
      <c r="H416" t="s">
        <v>179</v>
      </c>
      <c r="I416" t="s">
        <v>180</v>
      </c>
      <c r="J416">
        <v>10</v>
      </c>
      <c r="K416">
        <v>20</v>
      </c>
    </row>
    <row r="417" spans="1:11" x14ac:dyDescent="0.2">
      <c r="A417">
        <v>416</v>
      </c>
      <c r="B417" t="s">
        <v>329</v>
      </c>
      <c r="C417" t="s">
        <v>353</v>
      </c>
      <c r="D417" t="s">
        <v>361</v>
      </c>
      <c r="E417" t="s">
        <v>266</v>
      </c>
      <c r="G417" t="s">
        <v>267</v>
      </c>
      <c r="H417" t="s">
        <v>179</v>
      </c>
      <c r="I417" t="s">
        <v>180</v>
      </c>
      <c r="J417">
        <v>0</v>
      </c>
      <c r="K417">
        <v>1</v>
      </c>
    </row>
    <row r="418" spans="1:11" x14ac:dyDescent="0.2">
      <c r="A418">
        <v>417</v>
      </c>
      <c r="B418" t="s">
        <v>329</v>
      </c>
      <c r="C418" t="s">
        <v>353</v>
      </c>
      <c r="D418" t="s">
        <v>361</v>
      </c>
      <c r="E418" t="s">
        <v>282</v>
      </c>
      <c r="G418" t="s">
        <v>283</v>
      </c>
      <c r="H418" t="s">
        <v>186</v>
      </c>
      <c r="I418" t="s">
        <v>284</v>
      </c>
      <c r="J418">
        <v>0</v>
      </c>
      <c r="K418">
        <v>5</v>
      </c>
    </row>
    <row r="419" spans="1:11" x14ac:dyDescent="0.2">
      <c r="A419">
        <v>418</v>
      </c>
      <c r="B419" t="s">
        <v>329</v>
      </c>
      <c r="C419" t="s">
        <v>353</v>
      </c>
      <c r="D419" t="s">
        <v>361</v>
      </c>
      <c r="E419" t="s">
        <v>214</v>
      </c>
      <c r="G419" t="s">
        <v>215</v>
      </c>
      <c r="H419" t="s">
        <v>199</v>
      </c>
      <c r="I419" t="s">
        <v>202</v>
      </c>
      <c r="J419">
        <v>0</v>
      </c>
      <c r="K419">
        <v>0.5</v>
      </c>
    </row>
    <row r="420" spans="1:11" x14ac:dyDescent="0.2">
      <c r="A420">
        <v>419</v>
      </c>
      <c r="B420" t="s">
        <v>329</v>
      </c>
      <c r="C420" t="s">
        <v>353</v>
      </c>
      <c r="D420" t="s">
        <v>362</v>
      </c>
      <c r="E420" t="s">
        <v>188</v>
      </c>
      <c r="F420" t="s">
        <v>257</v>
      </c>
      <c r="G420" t="s">
        <v>189</v>
      </c>
      <c r="H420" t="s">
        <v>186</v>
      </c>
      <c r="I420" t="s">
        <v>190</v>
      </c>
      <c r="J420">
        <v>1</v>
      </c>
      <c r="K420">
        <v>0.5</v>
      </c>
    </row>
    <row r="421" spans="1:11" x14ac:dyDescent="0.2">
      <c r="A421">
        <v>420</v>
      </c>
      <c r="B421" t="s">
        <v>329</v>
      </c>
      <c r="C421" t="s">
        <v>353</v>
      </c>
      <c r="D421" t="s">
        <v>362</v>
      </c>
      <c r="E421" t="s">
        <v>177</v>
      </c>
      <c r="G421" t="s">
        <v>178</v>
      </c>
      <c r="H421" t="s">
        <v>179</v>
      </c>
      <c r="I421" t="s">
        <v>180</v>
      </c>
      <c r="J421">
        <v>10</v>
      </c>
      <c r="K421">
        <v>10</v>
      </c>
    </row>
    <row r="422" spans="1:11" x14ac:dyDescent="0.2">
      <c r="A422">
        <v>421</v>
      </c>
      <c r="B422" t="s">
        <v>329</v>
      </c>
      <c r="C422" t="s">
        <v>353</v>
      </c>
      <c r="D422" t="s">
        <v>362</v>
      </c>
      <c r="E422" t="s">
        <v>276</v>
      </c>
      <c r="G422" t="s">
        <v>277</v>
      </c>
      <c r="H422" t="s">
        <v>179</v>
      </c>
      <c r="I422" t="s">
        <v>180</v>
      </c>
      <c r="J422">
        <v>1</v>
      </c>
      <c r="K422">
        <v>1</v>
      </c>
    </row>
    <row r="423" spans="1:11" x14ac:dyDescent="0.2">
      <c r="A423">
        <v>422</v>
      </c>
      <c r="B423" t="s">
        <v>329</v>
      </c>
      <c r="C423" t="s">
        <v>353</v>
      </c>
      <c r="D423" t="s">
        <v>362</v>
      </c>
      <c r="E423" t="s">
        <v>363</v>
      </c>
      <c r="G423" t="s">
        <v>339</v>
      </c>
      <c r="H423" t="s">
        <v>199</v>
      </c>
      <c r="I423" t="s">
        <v>337</v>
      </c>
      <c r="J423">
        <v>1</v>
      </c>
      <c r="K423">
        <v>0</v>
      </c>
    </row>
    <row r="424" spans="1:11" x14ac:dyDescent="0.2">
      <c r="A424">
        <v>423</v>
      </c>
      <c r="B424" t="s">
        <v>329</v>
      </c>
      <c r="C424" t="s">
        <v>353</v>
      </c>
      <c r="D424" t="s">
        <v>362</v>
      </c>
      <c r="E424" t="s">
        <v>338</v>
      </c>
      <c r="G424" t="s">
        <v>286</v>
      </c>
      <c r="H424" t="s">
        <v>199</v>
      </c>
      <c r="I424" t="s">
        <v>287</v>
      </c>
      <c r="J424">
        <v>0.5</v>
      </c>
      <c r="K424">
        <v>0.5</v>
      </c>
    </row>
    <row r="425" spans="1:11" x14ac:dyDescent="0.2">
      <c r="A425">
        <v>424</v>
      </c>
      <c r="B425" t="s">
        <v>329</v>
      </c>
      <c r="C425" t="s">
        <v>353</v>
      </c>
      <c r="D425" t="s">
        <v>362</v>
      </c>
      <c r="E425" t="s">
        <v>332</v>
      </c>
      <c r="G425" t="s">
        <v>333</v>
      </c>
      <c r="H425" t="s">
        <v>179</v>
      </c>
      <c r="I425" t="s">
        <v>180</v>
      </c>
      <c r="J425">
        <v>1</v>
      </c>
      <c r="K425">
        <v>0</v>
      </c>
    </row>
    <row r="426" spans="1:11" x14ac:dyDescent="0.2">
      <c r="A426">
        <v>425</v>
      </c>
      <c r="B426" t="s">
        <v>329</v>
      </c>
      <c r="C426" t="s">
        <v>353</v>
      </c>
      <c r="D426" t="s">
        <v>362</v>
      </c>
      <c r="F426" t="s">
        <v>235</v>
      </c>
      <c r="G426" t="s">
        <v>235</v>
      </c>
      <c r="H426" t="s">
        <v>199</v>
      </c>
      <c r="J426">
        <v>1</v>
      </c>
      <c r="K426">
        <v>0</v>
      </c>
    </row>
    <row r="427" spans="1:11" x14ac:dyDescent="0.2">
      <c r="A427">
        <v>426</v>
      </c>
      <c r="B427" t="s">
        <v>329</v>
      </c>
      <c r="C427" t="s">
        <v>353</v>
      </c>
      <c r="D427" t="s">
        <v>362</v>
      </c>
      <c r="E427" t="s">
        <v>306</v>
      </c>
      <c r="F427" t="s">
        <v>307</v>
      </c>
      <c r="G427" t="s">
        <v>308</v>
      </c>
      <c r="H427" t="s">
        <v>199</v>
      </c>
      <c r="I427" t="s">
        <v>190</v>
      </c>
      <c r="J427">
        <v>1</v>
      </c>
      <c r="K427">
        <v>0</v>
      </c>
    </row>
    <row r="428" spans="1:11" x14ac:dyDescent="0.2">
      <c r="A428">
        <v>427</v>
      </c>
      <c r="B428" t="s">
        <v>329</v>
      </c>
      <c r="C428" t="s">
        <v>353</v>
      </c>
      <c r="D428" t="s">
        <v>362</v>
      </c>
      <c r="E428" t="s">
        <v>191</v>
      </c>
      <c r="F428" t="s">
        <v>213</v>
      </c>
      <c r="G428" t="s">
        <v>192</v>
      </c>
      <c r="H428" t="s">
        <v>179</v>
      </c>
      <c r="I428" t="s">
        <v>180</v>
      </c>
      <c r="J428">
        <v>30</v>
      </c>
      <c r="K428">
        <v>5</v>
      </c>
    </row>
    <row r="429" spans="1:11" x14ac:dyDescent="0.2">
      <c r="A429">
        <v>428</v>
      </c>
      <c r="B429" t="s">
        <v>329</v>
      </c>
      <c r="C429" t="s">
        <v>353</v>
      </c>
      <c r="D429" t="s">
        <v>362</v>
      </c>
      <c r="E429" t="s">
        <v>181</v>
      </c>
      <c r="F429" t="s">
        <v>182</v>
      </c>
      <c r="G429" t="s">
        <v>183</v>
      </c>
      <c r="H429" t="s">
        <v>179</v>
      </c>
      <c r="I429" t="s">
        <v>180</v>
      </c>
      <c r="J429">
        <v>20</v>
      </c>
      <c r="K429">
        <v>15</v>
      </c>
    </row>
    <row r="430" spans="1:11" x14ac:dyDescent="0.2">
      <c r="A430">
        <v>429</v>
      </c>
      <c r="B430" t="s">
        <v>329</v>
      </c>
      <c r="C430" t="s">
        <v>353</v>
      </c>
      <c r="D430" t="s">
        <v>362</v>
      </c>
      <c r="E430" t="s">
        <v>184</v>
      </c>
      <c r="G430" t="s">
        <v>185</v>
      </c>
      <c r="H430" t="s">
        <v>186</v>
      </c>
      <c r="I430" t="s">
        <v>187</v>
      </c>
      <c r="J430">
        <v>1</v>
      </c>
      <c r="K430">
        <v>0</v>
      </c>
    </row>
    <row r="431" spans="1:11" x14ac:dyDescent="0.2">
      <c r="A431">
        <v>430</v>
      </c>
      <c r="B431" t="s">
        <v>329</v>
      </c>
      <c r="C431" t="s">
        <v>353</v>
      </c>
      <c r="D431" t="s">
        <v>362</v>
      </c>
      <c r="E431" t="s">
        <v>282</v>
      </c>
      <c r="G431" t="s">
        <v>283</v>
      </c>
      <c r="H431" t="s">
        <v>186</v>
      </c>
      <c r="I431" t="s">
        <v>284</v>
      </c>
      <c r="J431">
        <v>0</v>
      </c>
      <c r="K431">
        <v>2</v>
      </c>
    </row>
    <row r="432" spans="1:11" x14ac:dyDescent="0.2">
      <c r="A432">
        <v>431</v>
      </c>
      <c r="B432" t="s">
        <v>329</v>
      </c>
      <c r="C432" t="s">
        <v>353</v>
      </c>
      <c r="D432" t="s">
        <v>362</v>
      </c>
      <c r="E432" t="s">
        <v>364</v>
      </c>
      <c r="F432" t="s">
        <v>206</v>
      </c>
      <c r="G432" t="s">
        <v>207</v>
      </c>
      <c r="H432" t="s">
        <v>208</v>
      </c>
      <c r="I432" t="s">
        <v>209</v>
      </c>
      <c r="J432">
        <v>0</v>
      </c>
      <c r="K432">
        <v>2</v>
      </c>
    </row>
    <row r="433" spans="1:11" x14ac:dyDescent="0.2">
      <c r="A433">
        <v>432</v>
      </c>
      <c r="B433" t="s">
        <v>329</v>
      </c>
      <c r="C433" t="s">
        <v>353</v>
      </c>
      <c r="D433" t="s">
        <v>362</v>
      </c>
      <c r="E433" t="s">
        <v>216</v>
      </c>
      <c r="G433" t="s">
        <v>217</v>
      </c>
      <c r="H433" t="s">
        <v>199</v>
      </c>
      <c r="I433" t="s">
        <v>211</v>
      </c>
      <c r="J433">
        <v>0</v>
      </c>
      <c r="K433">
        <v>1</v>
      </c>
    </row>
    <row r="434" spans="1:11" x14ac:dyDescent="0.2">
      <c r="A434">
        <v>433</v>
      </c>
      <c r="B434" t="s">
        <v>329</v>
      </c>
      <c r="C434" t="s">
        <v>353</v>
      </c>
      <c r="D434" t="s">
        <v>362</v>
      </c>
      <c r="E434" t="s">
        <v>276</v>
      </c>
      <c r="G434" t="s">
        <v>277</v>
      </c>
      <c r="H434" t="s">
        <v>179</v>
      </c>
      <c r="I434" t="s">
        <v>180</v>
      </c>
      <c r="J434">
        <v>0</v>
      </c>
      <c r="K434">
        <v>1</v>
      </c>
    </row>
    <row r="435" spans="1:11" x14ac:dyDescent="0.2">
      <c r="A435">
        <v>434</v>
      </c>
      <c r="B435" t="s">
        <v>329</v>
      </c>
      <c r="C435" t="s">
        <v>365</v>
      </c>
      <c r="D435" t="s">
        <v>366</v>
      </c>
      <c r="E435" t="s">
        <v>191</v>
      </c>
      <c r="F435" t="s">
        <v>213</v>
      </c>
      <c r="G435" t="s">
        <v>192</v>
      </c>
      <c r="H435" t="s">
        <v>179</v>
      </c>
      <c r="I435" t="s">
        <v>180</v>
      </c>
      <c r="J435">
        <v>90</v>
      </c>
      <c r="K435">
        <v>60</v>
      </c>
    </row>
    <row r="436" spans="1:11" x14ac:dyDescent="0.2">
      <c r="A436">
        <v>435</v>
      </c>
      <c r="B436" t="s">
        <v>329</v>
      </c>
      <c r="C436" t="s">
        <v>365</v>
      </c>
      <c r="D436" t="s">
        <v>366</v>
      </c>
      <c r="E436" t="s">
        <v>181</v>
      </c>
      <c r="F436" t="s">
        <v>182</v>
      </c>
      <c r="G436" t="s">
        <v>183</v>
      </c>
      <c r="H436" t="s">
        <v>179</v>
      </c>
      <c r="I436" t="s">
        <v>180</v>
      </c>
      <c r="J436">
        <v>15</v>
      </c>
      <c r="K436">
        <v>25</v>
      </c>
    </row>
    <row r="437" spans="1:11" x14ac:dyDescent="0.2">
      <c r="A437">
        <v>436</v>
      </c>
      <c r="B437" t="s">
        <v>329</v>
      </c>
      <c r="C437" t="s">
        <v>365</v>
      </c>
      <c r="D437" t="s">
        <v>366</v>
      </c>
      <c r="E437" t="s">
        <v>200</v>
      </c>
      <c r="G437" t="s">
        <v>201</v>
      </c>
      <c r="H437" t="s">
        <v>199</v>
      </c>
      <c r="I437" t="s">
        <v>202</v>
      </c>
      <c r="J437">
        <v>1</v>
      </c>
      <c r="K437">
        <v>1</v>
      </c>
    </row>
    <row r="438" spans="1:11" x14ac:dyDescent="0.2">
      <c r="A438">
        <v>437</v>
      </c>
      <c r="B438" t="s">
        <v>329</v>
      </c>
      <c r="C438" t="s">
        <v>365</v>
      </c>
      <c r="D438" t="s">
        <v>366</v>
      </c>
      <c r="E438" t="s">
        <v>268</v>
      </c>
      <c r="G438" t="s">
        <v>210</v>
      </c>
      <c r="H438" t="s">
        <v>186</v>
      </c>
      <c r="I438" t="s">
        <v>211</v>
      </c>
      <c r="J438">
        <v>1</v>
      </c>
      <c r="K438">
        <v>10</v>
      </c>
    </row>
    <row r="439" spans="1:11" x14ac:dyDescent="0.2">
      <c r="A439">
        <v>438</v>
      </c>
      <c r="B439" t="s">
        <v>329</v>
      </c>
      <c r="C439" t="s">
        <v>365</v>
      </c>
      <c r="D439" t="s">
        <v>366</v>
      </c>
      <c r="E439" t="s">
        <v>216</v>
      </c>
      <c r="G439" t="s">
        <v>217</v>
      </c>
      <c r="H439" t="s">
        <v>199</v>
      </c>
      <c r="I439" t="s">
        <v>211</v>
      </c>
      <c r="J439">
        <v>1</v>
      </c>
      <c r="K439">
        <v>1</v>
      </c>
    </row>
    <row r="440" spans="1:11" x14ac:dyDescent="0.2">
      <c r="A440">
        <v>439</v>
      </c>
      <c r="B440" t="s">
        <v>329</v>
      </c>
      <c r="C440" t="s">
        <v>365</v>
      </c>
      <c r="D440" t="s">
        <v>366</v>
      </c>
      <c r="E440" t="s">
        <v>367</v>
      </c>
      <c r="G440" t="s">
        <v>368</v>
      </c>
      <c r="H440" t="s">
        <v>179</v>
      </c>
      <c r="I440" t="s">
        <v>180</v>
      </c>
      <c r="J440">
        <v>0</v>
      </c>
      <c r="K440">
        <v>0</v>
      </c>
    </row>
    <row r="441" spans="1:11" x14ac:dyDescent="0.2">
      <c r="A441">
        <v>440</v>
      </c>
      <c r="B441" t="s">
        <v>329</v>
      </c>
      <c r="C441" t="s">
        <v>365</v>
      </c>
      <c r="D441" t="s">
        <v>366</v>
      </c>
      <c r="E441" t="s">
        <v>184</v>
      </c>
      <c r="G441" t="s">
        <v>185</v>
      </c>
      <c r="H441" t="s">
        <v>186</v>
      </c>
      <c r="I441" t="s">
        <v>187</v>
      </c>
      <c r="J441">
        <v>0</v>
      </c>
      <c r="K441">
        <v>5</v>
      </c>
    </row>
    <row r="442" spans="1:11" x14ac:dyDescent="0.2">
      <c r="A442">
        <v>441</v>
      </c>
      <c r="B442" t="s">
        <v>329</v>
      </c>
      <c r="C442" t="s">
        <v>365</v>
      </c>
      <c r="D442" t="s">
        <v>369</v>
      </c>
      <c r="E442" t="s">
        <v>191</v>
      </c>
      <c r="F442" t="s">
        <v>213</v>
      </c>
      <c r="G442" t="s">
        <v>192</v>
      </c>
      <c r="H442" t="s">
        <v>179</v>
      </c>
      <c r="I442" t="s">
        <v>180</v>
      </c>
      <c r="J442">
        <v>40</v>
      </c>
      <c r="K442">
        <v>30</v>
      </c>
    </row>
    <row r="443" spans="1:11" x14ac:dyDescent="0.2">
      <c r="A443">
        <v>442</v>
      </c>
      <c r="B443" t="s">
        <v>329</v>
      </c>
      <c r="C443" t="s">
        <v>365</v>
      </c>
      <c r="D443" t="s">
        <v>369</v>
      </c>
      <c r="E443" t="s">
        <v>181</v>
      </c>
      <c r="F443" t="s">
        <v>182</v>
      </c>
      <c r="G443" t="s">
        <v>183</v>
      </c>
      <c r="H443" t="s">
        <v>179</v>
      </c>
      <c r="I443" t="s">
        <v>180</v>
      </c>
      <c r="J443">
        <v>15</v>
      </c>
      <c r="K443">
        <v>10</v>
      </c>
    </row>
    <row r="444" spans="1:11" x14ac:dyDescent="0.2">
      <c r="A444">
        <v>443</v>
      </c>
      <c r="B444" t="s">
        <v>329</v>
      </c>
      <c r="C444" t="s">
        <v>365</v>
      </c>
      <c r="D444" t="s">
        <v>369</v>
      </c>
      <c r="E444" t="s">
        <v>184</v>
      </c>
      <c r="G444" t="s">
        <v>185</v>
      </c>
      <c r="H444" t="s">
        <v>186</v>
      </c>
      <c r="I444" t="s">
        <v>187</v>
      </c>
      <c r="J444">
        <v>10</v>
      </c>
      <c r="K444">
        <v>10</v>
      </c>
    </row>
    <row r="445" spans="1:11" x14ac:dyDescent="0.2">
      <c r="A445">
        <v>444</v>
      </c>
      <c r="B445" t="s">
        <v>329</v>
      </c>
      <c r="C445" t="s">
        <v>365</v>
      </c>
      <c r="D445" t="s">
        <v>369</v>
      </c>
      <c r="E445" t="s">
        <v>200</v>
      </c>
      <c r="G445" t="s">
        <v>201</v>
      </c>
      <c r="H445" t="s">
        <v>199</v>
      </c>
      <c r="I445" t="s">
        <v>202</v>
      </c>
      <c r="J445">
        <v>0.5</v>
      </c>
      <c r="K445">
        <v>0.5</v>
      </c>
    </row>
    <row r="446" spans="1:11" x14ac:dyDescent="0.2">
      <c r="A446">
        <v>445</v>
      </c>
      <c r="B446" t="s">
        <v>329</v>
      </c>
      <c r="C446" t="s">
        <v>365</v>
      </c>
      <c r="D446" t="s">
        <v>369</v>
      </c>
      <c r="E446" t="s">
        <v>367</v>
      </c>
      <c r="G446" t="s">
        <v>368</v>
      </c>
      <c r="H446" t="s">
        <v>179</v>
      </c>
      <c r="I446" t="s">
        <v>180</v>
      </c>
      <c r="J446">
        <v>1</v>
      </c>
      <c r="K446">
        <v>1</v>
      </c>
    </row>
    <row r="447" spans="1:11" x14ac:dyDescent="0.2">
      <c r="A447">
        <v>446</v>
      </c>
      <c r="B447" t="s">
        <v>329</v>
      </c>
      <c r="C447" t="s">
        <v>365</v>
      </c>
      <c r="D447" t="s">
        <v>369</v>
      </c>
      <c r="E447" t="s">
        <v>370</v>
      </c>
      <c r="G447" t="s">
        <v>371</v>
      </c>
      <c r="H447" t="s">
        <v>223</v>
      </c>
      <c r="I447" t="s">
        <v>211</v>
      </c>
      <c r="J447">
        <v>0</v>
      </c>
      <c r="K447">
        <v>1</v>
      </c>
    </row>
    <row r="448" spans="1:11" x14ac:dyDescent="0.2">
      <c r="A448">
        <v>447</v>
      </c>
      <c r="B448" t="s">
        <v>329</v>
      </c>
      <c r="C448" t="s">
        <v>365</v>
      </c>
      <c r="D448" t="s">
        <v>369</v>
      </c>
      <c r="E448" t="s">
        <v>243</v>
      </c>
      <c r="G448" t="s">
        <v>244</v>
      </c>
      <c r="H448" t="s">
        <v>199</v>
      </c>
      <c r="I448" t="s">
        <v>227</v>
      </c>
      <c r="J448">
        <v>0</v>
      </c>
      <c r="K448">
        <v>0.5</v>
      </c>
    </row>
    <row r="449" spans="1:11" x14ac:dyDescent="0.2">
      <c r="A449">
        <v>448</v>
      </c>
      <c r="B449" t="s">
        <v>329</v>
      </c>
      <c r="C449" t="s">
        <v>365</v>
      </c>
      <c r="D449" t="s">
        <v>369</v>
      </c>
      <c r="E449" t="s">
        <v>238</v>
      </c>
      <c r="G449" t="s">
        <v>240</v>
      </c>
      <c r="H449" t="s">
        <v>179</v>
      </c>
      <c r="I449" t="s">
        <v>180</v>
      </c>
      <c r="J449">
        <v>0</v>
      </c>
      <c r="K449">
        <v>1</v>
      </c>
    </row>
    <row r="450" spans="1:11" x14ac:dyDescent="0.2">
      <c r="A450">
        <v>449</v>
      </c>
      <c r="B450" t="s">
        <v>329</v>
      </c>
      <c r="C450" t="s">
        <v>365</v>
      </c>
      <c r="D450" t="s">
        <v>372</v>
      </c>
      <c r="E450" t="s">
        <v>191</v>
      </c>
      <c r="F450" t="s">
        <v>213</v>
      </c>
      <c r="G450" t="s">
        <v>192</v>
      </c>
      <c r="H450" t="s">
        <v>179</v>
      </c>
      <c r="I450" t="s">
        <v>180</v>
      </c>
      <c r="J450">
        <v>55</v>
      </c>
      <c r="K450">
        <v>40</v>
      </c>
    </row>
    <row r="451" spans="1:11" x14ac:dyDescent="0.2">
      <c r="A451">
        <v>450</v>
      </c>
      <c r="B451" t="s">
        <v>329</v>
      </c>
      <c r="C451" t="s">
        <v>365</v>
      </c>
      <c r="D451" t="s">
        <v>372</v>
      </c>
      <c r="E451" t="s">
        <v>181</v>
      </c>
      <c r="F451" t="s">
        <v>182</v>
      </c>
      <c r="G451" t="s">
        <v>183</v>
      </c>
      <c r="H451" t="s">
        <v>179</v>
      </c>
      <c r="I451" t="s">
        <v>180</v>
      </c>
      <c r="J451">
        <v>45</v>
      </c>
      <c r="K451">
        <v>40</v>
      </c>
    </row>
    <row r="452" spans="1:11" x14ac:dyDescent="0.2">
      <c r="A452">
        <v>451</v>
      </c>
      <c r="B452" t="s">
        <v>329</v>
      </c>
      <c r="C452" t="s">
        <v>365</v>
      </c>
      <c r="D452" t="s">
        <v>372</v>
      </c>
      <c r="E452" t="s">
        <v>184</v>
      </c>
      <c r="G452" t="s">
        <v>185</v>
      </c>
      <c r="H452" t="s">
        <v>186</v>
      </c>
      <c r="I452" t="s">
        <v>187</v>
      </c>
      <c r="J452">
        <v>5</v>
      </c>
      <c r="K452">
        <v>5</v>
      </c>
    </row>
    <row r="453" spans="1:11" x14ac:dyDescent="0.2">
      <c r="A453">
        <v>452</v>
      </c>
      <c r="B453" t="s">
        <v>329</v>
      </c>
      <c r="C453" t="s">
        <v>365</v>
      </c>
      <c r="D453" t="s">
        <v>372</v>
      </c>
      <c r="E453" t="s">
        <v>268</v>
      </c>
      <c r="G453" t="s">
        <v>210</v>
      </c>
      <c r="H453" t="s">
        <v>186</v>
      </c>
      <c r="I453" t="s">
        <v>211</v>
      </c>
      <c r="J453">
        <v>1</v>
      </c>
      <c r="K453">
        <v>1</v>
      </c>
    </row>
    <row r="454" spans="1:11" x14ac:dyDescent="0.2">
      <c r="A454">
        <v>453</v>
      </c>
      <c r="B454" t="s">
        <v>329</v>
      </c>
      <c r="C454" t="s">
        <v>365</v>
      </c>
      <c r="D454" t="s">
        <v>372</v>
      </c>
      <c r="E454" t="s">
        <v>177</v>
      </c>
      <c r="G454" t="s">
        <v>178</v>
      </c>
      <c r="H454" t="s">
        <v>179</v>
      </c>
      <c r="I454" t="s">
        <v>180</v>
      </c>
      <c r="J454">
        <v>1</v>
      </c>
      <c r="K454">
        <v>0</v>
      </c>
    </row>
    <row r="455" spans="1:11" x14ac:dyDescent="0.2">
      <c r="A455">
        <v>454</v>
      </c>
      <c r="B455" t="s">
        <v>329</v>
      </c>
      <c r="C455" t="s">
        <v>365</v>
      </c>
      <c r="D455" t="s">
        <v>372</v>
      </c>
      <c r="E455" t="s">
        <v>216</v>
      </c>
      <c r="G455" t="s">
        <v>217</v>
      </c>
      <c r="H455" t="s">
        <v>199</v>
      </c>
      <c r="I455" t="s">
        <v>211</v>
      </c>
      <c r="J455">
        <v>0</v>
      </c>
      <c r="K455">
        <v>1</v>
      </c>
    </row>
    <row r="456" spans="1:11" x14ac:dyDescent="0.2">
      <c r="A456">
        <v>455</v>
      </c>
      <c r="B456" t="s">
        <v>329</v>
      </c>
      <c r="C456" t="s">
        <v>365</v>
      </c>
      <c r="D456" t="s">
        <v>373</v>
      </c>
      <c r="E456" t="s">
        <v>221</v>
      </c>
      <c r="F456" t="s">
        <v>234</v>
      </c>
      <c r="G456" t="s">
        <v>222</v>
      </c>
      <c r="H456" t="s">
        <v>223</v>
      </c>
      <c r="I456" t="s">
        <v>211</v>
      </c>
      <c r="J456">
        <v>1</v>
      </c>
      <c r="K456">
        <v>1</v>
      </c>
    </row>
    <row r="457" spans="1:11" x14ac:dyDescent="0.2">
      <c r="A457">
        <v>456</v>
      </c>
      <c r="B457" t="s">
        <v>329</v>
      </c>
      <c r="C457" t="s">
        <v>365</v>
      </c>
      <c r="D457" t="s">
        <v>373</v>
      </c>
      <c r="E457" t="s">
        <v>356</v>
      </c>
      <c r="G457" t="s">
        <v>357</v>
      </c>
      <c r="H457" t="s">
        <v>186</v>
      </c>
      <c r="I457" t="s">
        <v>284</v>
      </c>
      <c r="J457">
        <v>0.5</v>
      </c>
      <c r="K457">
        <v>0</v>
      </c>
    </row>
    <row r="458" spans="1:11" x14ac:dyDescent="0.2">
      <c r="A458">
        <v>457</v>
      </c>
      <c r="B458" t="s">
        <v>329</v>
      </c>
      <c r="C458" t="s">
        <v>365</v>
      </c>
      <c r="D458" t="s">
        <v>373</v>
      </c>
      <c r="E458" t="s">
        <v>191</v>
      </c>
      <c r="F458" t="s">
        <v>213</v>
      </c>
      <c r="G458" t="s">
        <v>192</v>
      </c>
      <c r="H458" t="s">
        <v>179</v>
      </c>
      <c r="I458" t="s">
        <v>180</v>
      </c>
      <c r="J458">
        <v>60</v>
      </c>
      <c r="K458">
        <v>75</v>
      </c>
    </row>
    <row r="459" spans="1:11" x14ac:dyDescent="0.2">
      <c r="A459">
        <v>458</v>
      </c>
      <c r="B459" t="s">
        <v>329</v>
      </c>
      <c r="C459" t="s">
        <v>365</v>
      </c>
      <c r="D459" t="s">
        <v>373</v>
      </c>
      <c r="E459" t="s">
        <v>181</v>
      </c>
      <c r="F459" t="s">
        <v>182</v>
      </c>
      <c r="G459" t="s">
        <v>183</v>
      </c>
      <c r="H459" t="s">
        <v>179</v>
      </c>
      <c r="I459" t="s">
        <v>180</v>
      </c>
      <c r="J459">
        <v>30</v>
      </c>
      <c r="K459">
        <v>15</v>
      </c>
    </row>
    <row r="460" spans="1:11" x14ac:dyDescent="0.2">
      <c r="A460">
        <v>459</v>
      </c>
      <c r="B460" t="s">
        <v>329</v>
      </c>
      <c r="C460" t="s">
        <v>365</v>
      </c>
      <c r="D460" t="s">
        <v>373</v>
      </c>
      <c r="E460" t="s">
        <v>177</v>
      </c>
      <c r="G460" t="s">
        <v>178</v>
      </c>
      <c r="H460" t="s">
        <v>179</v>
      </c>
      <c r="I460" t="s">
        <v>180</v>
      </c>
      <c r="J460">
        <v>1</v>
      </c>
      <c r="K460">
        <v>0</v>
      </c>
    </row>
    <row r="461" spans="1:11" x14ac:dyDescent="0.2">
      <c r="A461">
        <v>460</v>
      </c>
      <c r="B461" t="s">
        <v>329</v>
      </c>
      <c r="C461" t="s">
        <v>365</v>
      </c>
      <c r="D461" t="s">
        <v>373</v>
      </c>
      <c r="E461" t="s">
        <v>184</v>
      </c>
      <c r="G461" t="s">
        <v>185</v>
      </c>
      <c r="H461" t="s">
        <v>186</v>
      </c>
      <c r="I461" t="s">
        <v>187</v>
      </c>
      <c r="J461">
        <v>1</v>
      </c>
      <c r="K461">
        <v>0</v>
      </c>
    </row>
    <row r="462" spans="1:11" x14ac:dyDescent="0.2">
      <c r="A462">
        <v>461</v>
      </c>
      <c r="B462" t="s">
        <v>329</v>
      </c>
      <c r="C462" t="s">
        <v>365</v>
      </c>
      <c r="D462" t="s">
        <v>373</v>
      </c>
      <c r="E462" t="s">
        <v>243</v>
      </c>
      <c r="G462" t="s">
        <v>244</v>
      </c>
      <c r="H462" t="s">
        <v>199</v>
      </c>
      <c r="I462" t="s">
        <v>227</v>
      </c>
      <c r="J462">
        <v>1</v>
      </c>
      <c r="K462">
        <v>0</v>
      </c>
    </row>
    <row r="463" spans="1:11" x14ac:dyDescent="0.2">
      <c r="A463">
        <v>462</v>
      </c>
      <c r="B463" t="s">
        <v>329</v>
      </c>
      <c r="C463" t="s">
        <v>365</v>
      </c>
      <c r="D463" t="s">
        <v>373</v>
      </c>
      <c r="F463" t="s">
        <v>374</v>
      </c>
      <c r="G463" t="s">
        <v>375</v>
      </c>
      <c r="H463" t="s">
        <v>304</v>
      </c>
      <c r="I463" t="s">
        <v>211</v>
      </c>
      <c r="J463">
        <v>0</v>
      </c>
      <c r="K463">
        <v>0</v>
      </c>
    </row>
    <row r="464" spans="1:11" x14ac:dyDescent="0.2">
      <c r="A464">
        <v>463</v>
      </c>
      <c r="B464" t="s">
        <v>329</v>
      </c>
      <c r="C464" t="s">
        <v>365</v>
      </c>
      <c r="D464" t="s">
        <v>373</v>
      </c>
      <c r="E464" t="s">
        <v>216</v>
      </c>
      <c r="G464" t="s">
        <v>217</v>
      </c>
      <c r="H464" t="s">
        <v>199</v>
      </c>
      <c r="I464" t="s">
        <v>211</v>
      </c>
      <c r="J464">
        <v>0</v>
      </c>
      <c r="K464">
        <v>1</v>
      </c>
    </row>
    <row r="465" spans="1:11" x14ac:dyDescent="0.2">
      <c r="A465">
        <v>464</v>
      </c>
      <c r="B465" t="s">
        <v>329</v>
      </c>
      <c r="C465" t="s">
        <v>365</v>
      </c>
      <c r="D465" t="s">
        <v>373</v>
      </c>
      <c r="E465" t="s">
        <v>282</v>
      </c>
      <c r="G465" t="s">
        <v>283</v>
      </c>
      <c r="H465" t="s">
        <v>186</v>
      </c>
      <c r="I465" t="s">
        <v>284</v>
      </c>
      <c r="J465">
        <v>0</v>
      </c>
      <c r="K465">
        <v>0.5</v>
      </c>
    </row>
    <row r="466" spans="1:11" x14ac:dyDescent="0.2">
      <c r="A466">
        <v>465</v>
      </c>
      <c r="B466" t="s">
        <v>329</v>
      </c>
      <c r="C466" t="s">
        <v>365</v>
      </c>
      <c r="D466" t="s">
        <v>376</v>
      </c>
      <c r="E466" t="s">
        <v>191</v>
      </c>
      <c r="F466" t="s">
        <v>213</v>
      </c>
      <c r="G466" t="s">
        <v>192</v>
      </c>
      <c r="H466" t="s">
        <v>179</v>
      </c>
      <c r="I466" t="s">
        <v>180</v>
      </c>
      <c r="J466">
        <v>40</v>
      </c>
      <c r="K466">
        <v>5</v>
      </c>
    </row>
    <row r="467" spans="1:11" x14ac:dyDescent="0.2">
      <c r="A467">
        <v>466</v>
      </c>
      <c r="B467" t="s">
        <v>329</v>
      </c>
      <c r="C467" t="s">
        <v>365</v>
      </c>
      <c r="D467" t="s">
        <v>376</v>
      </c>
      <c r="E467" t="s">
        <v>332</v>
      </c>
      <c r="G467" t="s">
        <v>333</v>
      </c>
      <c r="H467" t="s">
        <v>179</v>
      </c>
      <c r="I467" t="s">
        <v>180</v>
      </c>
      <c r="J467">
        <v>1</v>
      </c>
      <c r="K467">
        <v>0</v>
      </c>
    </row>
    <row r="468" spans="1:11" x14ac:dyDescent="0.2">
      <c r="A468">
        <v>467</v>
      </c>
      <c r="B468" t="s">
        <v>329</v>
      </c>
      <c r="C468" t="s">
        <v>365</v>
      </c>
      <c r="D468" t="s">
        <v>376</v>
      </c>
      <c r="E468" t="s">
        <v>249</v>
      </c>
      <c r="G468" t="s">
        <v>250</v>
      </c>
      <c r="H468" t="s">
        <v>199</v>
      </c>
      <c r="I468" t="s">
        <v>190</v>
      </c>
      <c r="J468">
        <v>0.5</v>
      </c>
      <c r="K468">
        <v>0</v>
      </c>
    </row>
    <row r="469" spans="1:11" x14ac:dyDescent="0.2">
      <c r="A469">
        <v>468</v>
      </c>
      <c r="B469" t="s">
        <v>329</v>
      </c>
      <c r="C469" t="s">
        <v>365</v>
      </c>
      <c r="D469" t="s">
        <v>376</v>
      </c>
      <c r="E469" t="s">
        <v>177</v>
      </c>
      <c r="G469" t="s">
        <v>178</v>
      </c>
      <c r="H469" t="s">
        <v>179</v>
      </c>
      <c r="I469" t="s">
        <v>180</v>
      </c>
      <c r="J469">
        <v>10</v>
      </c>
      <c r="K469">
        <v>0</v>
      </c>
    </row>
    <row r="470" spans="1:11" x14ac:dyDescent="0.2">
      <c r="A470">
        <v>469</v>
      </c>
      <c r="B470" t="s">
        <v>329</v>
      </c>
      <c r="C470" t="s">
        <v>365</v>
      </c>
      <c r="D470" t="s">
        <v>376</v>
      </c>
      <c r="E470" t="s">
        <v>181</v>
      </c>
      <c r="F470" t="s">
        <v>182</v>
      </c>
      <c r="G470" t="s">
        <v>183</v>
      </c>
      <c r="H470" t="s">
        <v>179</v>
      </c>
      <c r="I470" t="s">
        <v>180</v>
      </c>
      <c r="J470">
        <v>15</v>
      </c>
      <c r="K470">
        <v>30</v>
      </c>
    </row>
    <row r="471" spans="1:11" x14ac:dyDescent="0.2">
      <c r="A471">
        <v>470</v>
      </c>
      <c r="B471" t="s">
        <v>329</v>
      </c>
      <c r="C471" t="s">
        <v>365</v>
      </c>
      <c r="D471" t="s">
        <v>376</v>
      </c>
      <c r="E471" t="s">
        <v>184</v>
      </c>
      <c r="G471" t="s">
        <v>185</v>
      </c>
      <c r="H471" t="s">
        <v>186</v>
      </c>
      <c r="I471" t="s">
        <v>187</v>
      </c>
      <c r="J471">
        <v>5</v>
      </c>
      <c r="K471">
        <v>20</v>
      </c>
    </row>
    <row r="472" spans="1:11" x14ac:dyDescent="0.2">
      <c r="A472">
        <v>471</v>
      </c>
      <c r="B472" t="s">
        <v>329</v>
      </c>
      <c r="C472" t="s">
        <v>365</v>
      </c>
      <c r="D472" t="s">
        <v>376</v>
      </c>
      <c r="F472" t="s">
        <v>219</v>
      </c>
      <c r="G472" t="s">
        <v>219</v>
      </c>
      <c r="H472" t="s">
        <v>199</v>
      </c>
      <c r="J472">
        <v>0.5</v>
      </c>
      <c r="K472">
        <v>0.5</v>
      </c>
    </row>
    <row r="473" spans="1:11" x14ac:dyDescent="0.2">
      <c r="A473">
        <v>472</v>
      </c>
      <c r="B473" t="s">
        <v>329</v>
      </c>
      <c r="C473" t="s">
        <v>377</v>
      </c>
      <c r="D473" t="s">
        <v>378</v>
      </c>
      <c r="E473" t="s">
        <v>191</v>
      </c>
      <c r="F473" t="s">
        <v>213</v>
      </c>
      <c r="G473" t="s">
        <v>192</v>
      </c>
      <c r="H473" t="s">
        <v>179</v>
      </c>
      <c r="I473" t="s">
        <v>180</v>
      </c>
      <c r="J473">
        <v>75</v>
      </c>
      <c r="K473">
        <v>20</v>
      </c>
    </row>
    <row r="474" spans="1:11" x14ac:dyDescent="0.2">
      <c r="A474">
        <v>473</v>
      </c>
      <c r="B474" t="s">
        <v>329</v>
      </c>
      <c r="C474" t="s">
        <v>377</v>
      </c>
      <c r="D474" t="s">
        <v>378</v>
      </c>
      <c r="E474" t="s">
        <v>184</v>
      </c>
      <c r="G474" t="s">
        <v>185</v>
      </c>
      <c r="H474" t="s">
        <v>186</v>
      </c>
      <c r="I474" t="s">
        <v>187</v>
      </c>
      <c r="J474">
        <v>1</v>
      </c>
      <c r="K474">
        <v>5</v>
      </c>
    </row>
    <row r="475" spans="1:11" x14ac:dyDescent="0.2">
      <c r="A475">
        <v>474</v>
      </c>
      <c r="B475" t="s">
        <v>329</v>
      </c>
      <c r="C475" t="s">
        <v>377</v>
      </c>
      <c r="D475" t="s">
        <v>378</v>
      </c>
      <c r="E475" t="s">
        <v>200</v>
      </c>
      <c r="G475" t="s">
        <v>201</v>
      </c>
      <c r="H475" t="s">
        <v>199</v>
      </c>
      <c r="I475" t="s">
        <v>202</v>
      </c>
      <c r="J475">
        <v>1</v>
      </c>
      <c r="K475">
        <v>0.5</v>
      </c>
    </row>
    <row r="476" spans="1:11" x14ac:dyDescent="0.2">
      <c r="A476">
        <v>475</v>
      </c>
      <c r="B476" t="s">
        <v>329</v>
      </c>
      <c r="C476" t="s">
        <v>377</v>
      </c>
      <c r="D476" t="s">
        <v>378</v>
      </c>
      <c r="E476" t="s">
        <v>216</v>
      </c>
      <c r="G476" t="s">
        <v>217</v>
      </c>
      <c r="H476" t="s">
        <v>199</v>
      </c>
      <c r="I476" t="s">
        <v>211</v>
      </c>
      <c r="J476">
        <v>1</v>
      </c>
      <c r="K476">
        <v>0</v>
      </c>
    </row>
    <row r="477" spans="1:11" x14ac:dyDescent="0.2">
      <c r="A477">
        <v>476</v>
      </c>
      <c r="B477" t="s">
        <v>329</v>
      </c>
      <c r="C477" t="s">
        <v>377</v>
      </c>
      <c r="D477" t="s">
        <v>378</v>
      </c>
      <c r="E477" t="s">
        <v>177</v>
      </c>
      <c r="G477" t="s">
        <v>178</v>
      </c>
      <c r="H477" t="s">
        <v>179</v>
      </c>
      <c r="I477" t="s">
        <v>180</v>
      </c>
      <c r="J477">
        <v>1</v>
      </c>
      <c r="K477">
        <v>1</v>
      </c>
    </row>
    <row r="478" spans="1:11" x14ac:dyDescent="0.2">
      <c r="A478">
        <v>477</v>
      </c>
      <c r="B478" t="s">
        <v>329</v>
      </c>
      <c r="C478" t="s">
        <v>377</v>
      </c>
      <c r="D478" t="s">
        <v>378</v>
      </c>
      <c r="E478" t="s">
        <v>181</v>
      </c>
      <c r="F478" t="s">
        <v>182</v>
      </c>
      <c r="G478" t="s">
        <v>183</v>
      </c>
      <c r="H478" t="s">
        <v>179</v>
      </c>
      <c r="I478" t="s">
        <v>180</v>
      </c>
      <c r="J478">
        <v>15</v>
      </c>
      <c r="K478">
        <v>20</v>
      </c>
    </row>
    <row r="479" spans="1:11" x14ac:dyDescent="0.2">
      <c r="A479">
        <v>478</v>
      </c>
      <c r="B479" t="s">
        <v>329</v>
      </c>
      <c r="C479" t="s">
        <v>377</v>
      </c>
      <c r="D479" t="s">
        <v>379</v>
      </c>
      <c r="E479" t="s">
        <v>214</v>
      </c>
      <c r="G479" t="s">
        <v>215</v>
      </c>
      <c r="H479" t="s">
        <v>199</v>
      </c>
      <c r="I479" t="s">
        <v>202</v>
      </c>
      <c r="J479">
        <v>1</v>
      </c>
      <c r="K479">
        <v>0</v>
      </c>
    </row>
    <row r="480" spans="1:11" x14ac:dyDescent="0.2">
      <c r="A480">
        <v>479</v>
      </c>
      <c r="B480" t="s">
        <v>329</v>
      </c>
      <c r="C480" t="s">
        <v>377</v>
      </c>
      <c r="D480" t="s">
        <v>379</v>
      </c>
      <c r="E480" t="s">
        <v>181</v>
      </c>
      <c r="F480" t="s">
        <v>182</v>
      </c>
      <c r="G480" t="s">
        <v>183</v>
      </c>
      <c r="H480" t="s">
        <v>179</v>
      </c>
      <c r="I480" t="s">
        <v>180</v>
      </c>
      <c r="J480">
        <v>45</v>
      </c>
      <c r="K480">
        <v>25</v>
      </c>
    </row>
    <row r="481" spans="1:11" x14ac:dyDescent="0.2">
      <c r="A481">
        <v>480</v>
      </c>
      <c r="B481" t="s">
        <v>329</v>
      </c>
      <c r="C481" t="s">
        <v>377</v>
      </c>
      <c r="D481" t="s">
        <v>379</v>
      </c>
      <c r="E481" t="s">
        <v>184</v>
      </c>
      <c r="G481" t="s">
        <v>185</v>
      </c>
      <c r="H481" t="s">
        <v>186</v>
      </c>
      <c r="I481" t="s">
        <v>187</v>
      </c>
      <c r="J481">
        <v>5</v>
      </c>
      <c r="K481">
        <v>5</v>
      </c>
    </row>
    <row r="482" spans="1:11" x14ac:dyDescent="0.2">
      <c r="A482">
        <v>481</v>
      </c>
      <c r="B482" t="s">
        <v>329</v>
      </c>
      <c r="C482" t="s">
        <v>377</v>
      </c>
      <c r="D482" t="s">
        <v>379</v>
      </c>
      <c r="E482" t="s">
        <v>191</v>
      </c>
      <c r="F482" t="s">
        <v>213</v>
      </c>
      <c r="G482" t="s">
        <v>192</v>
      </c>
      <c r="H482" t="s">
        <v>179</v>
      </c>
      <c r="I482" t="s">
        <v>180</v>
      </c>
      <c r="J482">
        <v>10</v>
      </c>
      <c r="K482">
        <v>13</v>
      </c>
    </row>
    <row r="483" spans="1:11" x14ac:dyDescent="0.2">
      <c r="A483">
        <v>482</v>
      </c>
      <c r="B483" t="s">
        <v>329</v>
      </c>
      <c r="C483" t="s">
        <v>377</v>
      </c>
      <c r="D483" t="s">
        <v>379</v>
      </c>
      <c r="E483" t="s">
        <v>268</v>
      </c>
      <c r="G483" t="s">
        <v>210</v>
      </c>
      <c r="H483" t="s">
        <v>186</v>
      </c>
      <c r="I483" t="s">
        <v>211</v>
      </c>
      <c r="J483">
        <v>1</v>
      </c>
      <c r="K483">
        <v>1</v>
      </c>
    </row>
    <row r="484" spans="1:11" x14ac:dyDescent="0.2">
      <c r="A484">
        <v>483</v>
      </c>
      <c r="B484" t="s">
        <v>329</v>
      </c>
      <c r="C484" t="s">
        <v>377</v>
      </c>
      <c r="D484" t="s">
        <v>379</v>
      </c>
      <c r="E484" t="s">
        <v>216</v>
      </c>
      <c r="G484" t="s">
        <v>217</v>
      </c>
      <c r="H484" t="s">
        <v>199</v>
      </c>
      <c r="I484" t="s">
        <v>211</v>
      </c>
      <c r="J484">
        <v>0.5</v>
      </c>
      <c r="K484">
        <v>0.5</v>
      </c>
    </row>
    <row r="485" spans="1:11" x14ac:dyDescent="0.2">
      <c r="A485">
        <v>484</v>
      </c>
      <c r="B485" t="s">
        <v>329</v>
      </c>
      <c r="C485" t="s">
        <v>377</v>
      </c>
      <c r="D485" t="s">
        <v>379</v>
      </c>
      <c r="E485" t="s">
        <v>200</v>
      </c>
      <c r="G485" t="s">
        <v>201</v>
      </c>
      <c r="H485" t="s">
        <v>199</v>
      </c>
      <c r="I485" t="s">
        <v>202</v>
      </c>
      <c r="J485">
        <v>0</v>
      </c>
      <c r="K485">
        <v>0.5</v>
      </c>
    </row>
    <row r="486" spans="1:11" x14ac:dyDescent="0.2">
      <c r="A486">
        <v>485</v>
      </c>
      <c r="B486" t="s">
        <v>329</v>
      </c>
      <c r="C486" t="s">
        <v>377</v>
      </c>
      <c r="D486" t="s">
        <v>380</v>
      </c>
      <c r="E486" t="s">
        <v>200</v>
      </c>
      <c r="G486" t="s">
        <v>201</v>
      </c>
      <c r="H486" t="s">
        <v>199</v>
      </c>
      <c r="I486" t="s">
        <v>202</v>
      </c>
      <c r="J486">
        <v>1</v>
      </c>
      <c r="K486">
        <v>0</v>
      </c>
    </row>
    <row r="487" spans="1:11" x14ac:dyDescent="0.2">
      <c r="A487">
        <v>486</v>
      </c>
      <c r="B487" t="s">
        <v>329</v>
      </c>
      <c r="C487" t="s">
        <v>377</v>
      </c>
      <c r="D487" t="s">
        <v>380</v>
      </c>
      <c r="E487" t="s">
        <v>350</v>
      </c>
      <c r="G487" t="s">
        <v>351</v>
      </c>
      <c r="H487" t="s">
        <v>179</v>
      </c>
      <c r="I487" t="s">
        <v>180</v>
      </c>
      <c r="J487">
        <v>5</v>
      </c>
      <c r="K487">
        <v>0</v>
      </c>
    </row>
    <row r="488" spans="1:11" x14ac:dyDescent="0.2">
      <c r="A488">
        <v>487</v>
      </c>
      <c r="B488" t="s">
        <v>329</v>
      </c>
      <c r="C488" t="s">
        <v>377</v>
      </c>
      <c r="D488" t="s">
        <v>380</v>
      </c>
      <c r="E488" t="s">
        <v>177</v>
      </c>
      <c r="G488" t="s">
        <v>178</v>
      </c>
      <c r="H488" t="s">
        <v>179</v>
      </c>
      <c r="I488" t="s">
        <v>180</v>
      </c>
      <c r="J488">
        <v>5</v>
      </c>
      <c r="K488">
        <v>5</v>
      </c>
    </row>
    <row r="489" spans="1:11" x14ac:dyDescent="0.2">
      <c r="A489">
        <v>488</v>
      </c>
      <c r="B489" t="s">
        <v>329</v>
      </c>
      <c r="C489" t="s">
        <v>377</v>
      </c>
      <c r="D489" t="s">
        <v>380</v>
      </c>
      <c r="E489" t="s">
        <v>184</v>
      </c>
      <c r="G489" t="s">
        <v>185</v>
      </c>
      <c r="H489" t="s">
        <v>186</v>
      </c>
      <c r="I489" t="s">
        <v>187</v>
      </c>
      <c r="J489">
        <v>1</v>
      </c>
      <c r="K489">
        <v>5</v>
      </c>
    </row>
    <row r="490" spans="1:11" x14ac:dyDescent="0.2">
      <c r="A490">
        <v>489</v>
      </c>
      <c r="B490" t="s">
        <v>329</v>
      </c>
      <c r="C490" t="s">
        <v>377</v>
      </c>
      <c r="D490" t="s">
        <v>380</v>
      </c>
      <c r="E490" t="s">
        <v>181</v>
      </c>
      <c r="F490" t="s">
        <v>182</v>
      </c>
      <c r="G490" t="s">
        <v>183</v>
      </c>
      <c r="H490" t="s">
        <v>179</v>
      </c>
      <c r="I490" t="s">
        <v>180</v>
      </c>
      <c r="J490">
        <v>1</v>
      </c>
      <c r="K490">
        <v>15</v>
      </c>
    </row>
    <row r="491" spans="1:11" x14ac:dyDescent="0.2">
      <c r="A491">
        <v>490</v>
      </c>
      <c r="B491" t="s">
        <v>329</v>
      </c>
      <c r="C491" t="s">
        <v>377</v>
      </c>
      <c r="D491" t="s">
        <v>380</v>
      </c>
      <c r="E491" t="s">
        <v>216</v>
      </c>
      <c r="G491" t="s">
        <v>217</v>
      </c>
      <c r="H491" t="s">
        <v>199</v>
      </c>
      <c r="I491" t="s">
        <v>211</v>
      </c>
      <c r="J491">
        <v>0.5</v>
      </c>
      <c r="K491">
        <v>0</v>
      </c>
    </row>
    <row r="492" spans="1:11" x14ac:dyDescent="0.2">
      <c r="A492">
        <v>491</v>
      </c>
      <c r="B492" t="s">
        <v>329</v>
      </c>
      <c r="C492" t="s">
        <v>377</v>
      </c>
      <c r="D492" t="s">
        <v>380</v>
      </c>
      <c r="E492" t="s">
        <v>191</v>
      </c>
      <c r="F492" t="s">
        <v>213</v>
      </c>
      <c r="G492" t="s">
        <v>192</v>
      </c>
      <c r="H492" t="s">
        <v>179</v>
      </c>
      <c r="I492" t="s">
        <v>180</v>
      </c>
      <c r="J492">
        <v>45</v>
      </c>
      <c r="K492">
        <v>30</v>
      </c>
    </row>
    <row r="493" spans="1:11" x14ac:dyDescent="0.2">
      <c r="A493">
        <v>492</v>
      </c>
      <c r="B493" t="s">
        <v>329</v>
      </c>
      <c r="C493" t="s">
        <v>377</v>
      </c>
      <c r="D493" t="s">
        <v>380</v>
      </c>
      <c r="E493" t="s">
        <v>266</v>
      </c>
      <c r="G493" t="s">
        <v>267</v>
      </c>
      <c r="H493" t="s">
        <v>179</v>
      </c>
      <c r="I493" t="s">
        <v>180</v>
      </c>
      <c r="J493">
        <v>1</v>
      </c>
      <c r="K493">
        <v>0</v>
      </c>
    </row>
    <row r="494" spans="1:11" x14ac:dyDescent="0.2">
      <c r="A494">
        <v>493</v>
      </c>
      <c r="B494" t="s">
        <v>329</v>
      </c>
      <c r="C494" t="s">
        <v>377</v>
      </c>
      <c r="D494" t="s">
        <v>381</v>
      </c>
      <c r="E494" t="s">
        <v>184</v>
      </c>
      <c r="G494" t="s">
        <v>185</v>
      </c>
      <c r="H494" t="s">
        <v>186</v>
      </c>
      <c r="I494" t="s">
        <v>187</v>
      </c>
      <c r="J494">
        <v>0.5</v>
      </c>
      <c r="K494">
        <v>5</v>
      </c>
    </row>
    <row r="495" spans="1:11" x14ac:dyDescent="0.2">
      <c r="A495">
        <v>494</v>
      </c>
      <c r="B495" t="s">
        <v>329</v>
      </c>
      <c r="C495" t="s">
        <v>377</v>
      </c>
      <c r="D495" t="s">
        <v>381</v>
      </c>
      <c r="E495" t="s">
        <v>191</v>
      </c>
      <c r="F495" t="s">
        <v>213</v>
      </c>
      <c r="G495" t="s">
        <v>192</v>
      </c>
      <c r="H495" t="s">
        <v>179</v>
      </c>
      <c r="I495" t="s">
        <v>180</v>
      </c>
      <c r="J495">
        <v>30</v>
      </c>
      <c r="K495">
        <v>15</v>
      </c>
    </row>
    <row r="496" spans="1:11" x14ac:dyDescent="0.2">
      <c r="A496">
        <v>495</v>
      </c>
      <c r="B496" t="s">
        <v>329</v>
      </c>
      <c r="C496" t="s">
        <v>377</v>
      </c>
      <c r="D496" t="s">
        <v>381</v>
      </c>
      <c r="E496" t="s">
        <v>249</v>
      </c>
      <c r="G496" t="s">
        <v>250</v>
      </c>
      <c r="H496" t="s">
        <v>199</v>
      </c>
      <c r="I496" t="s">
        <v>190</v>
      </c>
      <c r="J496">
        <v>0.5</v>
      </c>
      <c r="K496">
        <v>0</v>
      </c>
    </row>
    <row r="497" spans="1:11" x14ac:dyDescent="0.2">
      <c r="A497">
        <v>496</v>
      </c>
      <c r="B497" t="s">
        <v>329</v>
      </c>
      <c r="C497" t="s">
        <v>377</v>
      </c>
      <c r="D497" t="s">
        <v>381</v>
      </c>
      <c r="E497" t="s">
        <v>177</v>
      </c>
      <c r="G497" t="s">
        <v>178</v>
      </c>
      <c r="H497" t="s">
        <v>179</v>
      </c>
      <c r="I497" t="s">
        <v>180</v>
      </c>
      <c r="J497">
        <v>5</v>
      </c>
      <c r="K497">
        <v>5</v>
      </c>
    </row>
    <row r="498" spans="1:11" x14ac:dyDescent="0.2">
      <c r="A498">
        <v>497</v>
      </c>
      <c r="B498" t="s">
        <v>329</v>
      </c>
      <c r="C498" t="s">
        <v>377</v>
      </c>
      <c r="D498" t="s">
        <v>381</v>
      </c>
      <c r="E498" t="s">
        <v>216</v>
      </c>
      <c r="G498" t="s">
        <v>217</v>
      </c>
      <c r="H498" t="s">
        <v>199</v>
      </c>
      <c r="I498" t="s">
        <v>211</v>
      </c>
      <c r="J498">
        <v>5</v>
      </c>
      <c r="K498">
        <v>0.5</v>
      </c>
    </row>
    <row r="499" spans="1:11" x14ac:dyDescent="0.2">
      <c r="A499">
        <v>498</v>
      </c>
      <c r="B499" t="s">
        <v>329</v>
      </c>
      <c r="C499" t="s">
        <v>377</v>
      </c>
      <c r="D499" t="s">
        <v>381</v>
      </c>
      <c r="E499" t="s">
        <v>181</v>
      </c>
      <c r="F499" t="s">
        <v>182</v>
      </c>
      <c r="G499" t="s">
        <v>183</v>
      </c>
      <c r="H499" t="s">
        <v>179</v>
      </c>
      <c r="I499" t="s">
        <v>180</v>
      </c>
      <c r="J499">
        <v>15</v>
      </c>
      <c r="K499">
        <v>5</v>
      </c>
    </row>
    <row r="500" spans="1:11" x14ac:dyDescent="0.2">
      <c r="A500">
        <v>499</v>
      </c>
      <c r="B500" t="s">
        <v>329</v>
      </c>
      <c r="C500" t="s">
        <v>377</v>
      </c>
      <c r="D500" t="s">
        <v>381</v>
      </c>
      <c r="E500" t="s">
        <v>193</v>
      </c>
      <c r="G500" t="s">
        <v>195</v>
      </c>
      <c r="H500" t="s">
        <v>179</v>
      </c>
      <c r="I500" t="s">
        <v>180</v>
      </c>
      <c r="J500">
        <v>0</v>
      </c>
      <c r="K500">
        <v>10</v>
      </c>
    </row>
    <row r="501" spans="1:11" x14ac:dyDescent="0.2">
      <c r="A501">
        <v>500</v>
      </c>
      <c r="B501" t="s">
        <v>329</v>
      </c>
      <c r="C501" t="s">
        <v>377</v>
      </c>
      <c r="D501" t="s">
        <v>381</v>
      </c>
      <c r="E501" t="s">
        <v>364</v>
      </c>
      <c r="F501" t="s">
        <v>206</v>
      </c>
      <c r="G501" t="s">
        <v>207</v>
      </c>
      <c r="H501" t="s">
        <v>208</v>
      </c>
      <c r="I501" t="s">
        <v>209</v>
      </c>
      <c r="J501">
        <v>0</v>
      </c>
      <c r="K501">
        <v>1</v>
      </c>
    </row>
    <row r="502" spans="1:11" x14ac:dyDescent="0.2">
      <c r="A502">
        <v>501</v>
      </c>
      <c r="B502" t="s">
        <v>329</v>
      </c>
      <c r="C502" t="s">
        <v>377</v>
      </c>
      <c r="D502" t="s">
        <v>381</v>
      </c>
      <c r="E502" t="s">
        <v>200</v>
      </c>
      <c r="G502" t="s">
        <v>201</v>
      </c>
      <c r="H502" t="s">
        <v>199</v>
      </c>
      <c r="I502" t="s">
        <v>202</v>
      </c>
      <c r="J502">
        <v>0</v>
      </c>
      <c r="K502">
        <v>0.5</v>
      </c>
    </row>
    <row r="503" spans="1:11" x14ac:dyDescent="0.2">
      <c r="A503">
        <v>502</v>
      </c>
      <c r="B503" t="s">
        <v>329</v>
      </c>
      <c r="C503" t="s">
        <v>377</v>
      </c>
      <c r="D503" t="s">
        <v>382</v>
      </c>
      <c r="E503" t="s">
        <v>184</v>
      </c>
      <c r="G503" t="s">
        <v>185</v>
      </c>
      <c r="H503" t="s">
        <v>186</v>
      </c>
      <c r="I503" t="s">
        <v>187</v>
      </c>
      <c r="J503">
        <v>5</v>
      </c>
      <c r="K503">
        <v>2</v>
      </c>
    </row>
    <row r="504" spans="1:11" x14ac:dyDescent="0.2">
      <c r="A504">
        <v>503</v>
      </c>
      <c r="B504" t="s">
        <v>329</v>
      </c>
      <c r="C504" t="s">
        <v>377</v>
      </c>
      <c r="D504" t="s">
        <v>382</v>
      </c>
      <c r="E504" t="s">
        <v>191</v>
      </c>
      <c r="F504" t="s">
        <v>213</v>
      </c>
      <c r="G504" t="s">
        <v>192</v>
      </c>
      <c r="H504" t="s">
        <v>179</v>
      </c>
      <c r="I504" t="s">
        <v>180</v>
      </c>
      <c r="J504">
        <v>45</v>
      </c>
      <c r="K504">
        <v>15</v>
      </c>
    </row>
    <row r="505" spans="1:11" x14ac:dyDescent="0.2">
      <c r="A505">
        <v>504</v>
      </c>
      <c r="B505" t="s">
        <v>329</v>
      </c>
      <c r="C505" t="s">
        <v>377</v>
      </c>
      <c r="D505" t="s">
        <v>382</v>
      </c>
      <c r="E505" t="s">
        <v>266</v>
      </c>
      <c r="G505" t="s">
        <v>267</v>
      </c>
      <c r="H505" t="s">
        <v>179</v>
      </c>
      <c r="I505" t="s">
        <v>180</v>
      </c>
      <c r="J505">
        <v>1</v>
      </c>
      <c r="K505">
        <v>0</v>
      </c>
    </row>
    <row r="506" spans="1:11" x14ac:dyDescent="0.2">
      <c r="A506">
        <v>505</v>
      </c>
      <c r="B506" t="s">
        <v>329</v>
      </c>
      <c r="C506" t="s">
        <v>377</v>
      </c>
      <c r="D506" t="s">
        <v>382</v>
      </c>
      <c r="E506" t="s">
        <v>181</v>
      </c>
      <c r="F506" t="s">
        <v>182</v>
      </c>
      <c r="G506" t="s">
        <v>183</v>
      </c>
      <c r="H506" t="s">
        <v>179</v>
      </c>
      <c r="I506" t="s">
        <v>180</v>
      </c>
      <c r="J506">
        <v>15</v>
      </c>
      <c r="K506">
        <v>10</v>
      </c>
    </row>
    <row r="507" spans="1:11" x14ac:dyDescent="0.2">
      <c r="A507">
        <v>506</v>
      </c>
      <c r="B507" t="s">
        <v>329</v>
      </c>
      <c r="C507" t="s">
        <v>377</v>
      </c>
      <c r="D507" t="s">
        <v>382</v>
      </c>
      <c r="E507" t="s">
        <v>177</v>
      </c>
      <c r="G507" t="s">
        <v>178</v>
      </c>
      <c r="H507" t="s">
        <v>179</v>
      </c>
      <c r="I507" t="s">
        <v>180</v>
      </c>
      <c r="J507">
        <v>15</v>
      </c>
      <c r="K507">
        <v>0</v>
      </c>
    </row>
    <row r="508" spans="1:11" x14ac:dyDescent="0.2">
      <c r="A508">
        <v>507</v>
      </c>
      <c r="B508" t="s">
        <v>329</v>
      </c>
      <c r="C508" t="s">
        <v>377</v>
      </c>
      <c r="D508" t="s">
        <v>382</v>
      </c>
      <c r="E508" t="s">
        <v>200</v>
      </c>
      <c r="G508" t="s">
        <v>201</v>
      </c>
      <c r="H508" t="s">
        <v>199</v>
      </c>
      <c r="I508" t="s">
        <v>202</v>
      </c>
      <c r="J508">
        <v>1</v>
      </c>
      <c r="K508">
        <v>1</v>
      </c>
    </row>
    <row r="509" spans="1:11" x14ac:dyDescent="0.2">
      <c r="A509">
        <v>508</v>
      </c>
      <c r="B509" t="s">
        <v>329</v>
      </c>
      <c r="C509" t="s">
        <v>377</v>
      </c>
      <c r="D509" t="s">
        <v>382</v>
      </c>
      <c r="E509" t="s">
        <v>268</v>
      </c>
      <c r="G509" t="s">
        <v>210</v>
      </c>
      <c r="H509" t="s">
        <v>186</v>
      </c>
      <c r="I509" t="s">
        <v>211</v>
      </c>
      <c r="J509">
        <v>1</v>
      </c>
      <c r="K509">
        <v>0</v>
      </c>
    </row>
    <row r="510" spans="1:11" x14ac:dyDescent="0.2">
      <c r="A510">
        <v>509</v>
      </c>
      <c r="B510" t="s">
        <v>329</v>
      </c>
      <c r="C510" t="s">
        <v>383</v>
      </c>
      <c r="D510" t="s">
        <v>384</v>
      </c>
      <c r="E510" t="s">
        <v>191</v>
      </c>
      <c r="F510" t="s">
        <v>213</v>
      </c>
      <c r="G510" t="s">
        <v>192</v>
      </c>
      <c r="H510" t="s">
        <v>179</v>
      </c>
      <c r="I510" t="s">
        <v>180</v>
      </c>
      <c r="J510">
        <v>25</v>
      </c>
      <c r="K510">
        <v>50</v>
      </c>
    </row>
    <row r="511" spans="1:11" x14ac:dyDescent="0.2">
      <c r="A511">
        <v>510</v>
      </c>
      <c r="B511" t="s">
        <v>329</v>
      </c>
      <c r="C511" t="s">
        <v>383</v>
      </c>
      <c r="D511" t="s">
        <v>384</v>
      </c>
      <c r="E511" t="s">
        <v>181</v>
      </c>
      <c r="F511" t="s">
        <v>182</v>
      </c>
      <c r="G511" t="s">
        <v>183</v>
      </c>
      <c r="H511" t="s">
        <v>179</v>
      </c>
      <c r="I511" t="s">
        <v>180</v>
      </c>
      <c r="J511">
        <v>50</v>
      </c>
      <c r="K511">
        <v>60</v>
      </c>
    </row>
    <row r="512" spans="1:11" x14ac:dyDescent="0.2">
      <c r="A512">
        <v>511</v>
      </c>
      <c r="B512" t="s">
        <v>329</v>
      </c>
      <c r="C512" t="s">
        <v>383</v>
      </c>
      <c r="D512" t="s">
        <v>384</v>
      </c>
      <c r="E512" t="s">
        <v>184</v>
      </c>
      <c r="G512" t="s">
        <v>185</v>
      </c>
      <c r="H512" t="s">
        <v>186</v>
      </c>
      <c r="I512" t="s">
        <v>187</v>
      </c>
      <c r="J512">
        <v>1</v>
      </c>
      <c r="K512">
        <v>1</v>
      </c>
    </row>
    <row r="513" spans="1:11" x14ac:dyDescent="0.2">
      <c r="A513">
        <v>512</v>
      </c>
      <c r="B513" t="s">
        <v>329</v>
      </c>
      <c r="C513" t="s">
        <v>383</v>
      </c>
      <c r="D513" t="s">
        <v>384</v>
      </c>
      <c r="E513" t="s">
        <v>268</v>
      </c>
      <c r="G513" t="s">
        <v>210</v>
      </c>
      <c r="H513" t="s">
        <v>186</v>
      </c>
      <c r="I513" t="s">
        <v>211</v>
      </c>
      <c r="J513">
        <v>1</v>
      </c>
      <c r="K513">
        <v>1</v>
      </c>
    </row>
    <row r="514" spans="1:11" x14ac:dyDescent="0.2">
      <c r="A514">
        <v>513</v>
      </c>
      <c r="B514" t="s">
        <v>329</v>
      </c>
      <c r="C514" t="s">
        <v>383</v>
      </c>
      <c r="D514" t="s">
        <v>384</v>
      </c>
      <c r="E514" t="s">
        <v>216</v>
      </c>
      <c r="G514" t="s">
        <v>217</v>
      </c>
      <c r="H514" t="s">
        <v>199</v>
      </c>
      <c r="I514" t="s">
        <v>211</v>
      </c>
      <c r="J514">
        <v>1</v>
      </c>
      <c r="K514">
        <v>0</v>
      </c>
    </row>
    <row r="515" spans="1:11" x14ac:dyDescent="0.2">
      <c r="A515">
        <v>514</v>
      </c>
      <c r="B515" t="s">
        <v>329</v>
      </c>
      <c r="C515" t="s">
        <v>383</v>
      </c>
      <c r="D515" t="s">
        <v>384</v>
      </c>
      <c r="E515" t="s">
        <v>177</v>
      </c>
      <c r="G515" t="s">
        <v>178</v>
      </c>
      <c r="H515" t="s">
        <v>179</v>
      </c>
      <c r="I515" t="s">
        <v>180</v>
      </c>
      <c r="J515">
        <v>5</v>
      </c>
      <c r="K515">
        <v>5</v>
      </c>
    </row>
    <row r="516" spans="1:11" x14ac:dyDescent="0.2">
      <c r="A516">
        <v>515</v>
      </c>
      <c r="B516" t="s">
        <v>329</v>
      </c>
      <c r="C516" t="s">
        <v>383</v>
      </c>
      <c r="D516" t="s">
        <v>384</v>
      </c>
      <c r="E516" t="s">
        <v>214</v>
      </c>
      <c r="G516" t="s">
        <v>215</v>
      </c>
      <c r="H516" t="s">
        <v>199</v>
      </c>
      <c r="I516" t="s">
        <v>202</v>
      </c>
      <c r="J516">
        <v>0</v>
      </c>
      <c r="K516">
        <v>1</v>
      </c>
    </row>
    <row r="517" spans="1:11" x14ac:dyDescent="0.2">
      <c r="A517">
        <v>516</v>
      </c>
      <c r="B517" t="s">
        <v>329</v>
      </c>
      <c r="C517" t="s">
        <v>383</v>
      </c>
      <c r="D517" t="s">
        <v>384</v>
      </c>
      <c r="E517" t="s">
        <v>221</v>
      </c>
      <c r="G517" t="s">
        <v>222</v>
      </c>
      <c r="H517" t="s">
        <v>223</v>
      </c>
      <c r="I517" t="s">
        <v>211</v>
      </c>
      <c r="J517">
        <v>0</v>
      </c>
      <c r="K517">
        <v>1</v>
      </c>
    </row>
    <row r="518" spans="1:11" x14ac:dyDescent="0.2">
      <c r="A518">
        <v>517</v>
      </c>
      <c r="B518" t="s">
        <v>329</v>
      </c>
      <c r="C518" t="s">
        <v>383</v>
      </c>
      <c r="D518" t="s">
        <v>385</v>
      </c>
      <c r="E518" t="s">
        <v>268</v>
      </c>
      <c r="G518" t="s">
        <v>210</v>
      </c>
      <c r="H518" t="s">
        <v>186</v>
      </c>
      <c r="I518" t="s">
        <v>211</v>
      </c>
      <c r="J518">
        <v>1</v>
      </c>
      <c r="K518">
        <v>5</v>
      </c>
    </row>
    <row r="519" spans="1:11" x14ac:dyDescent="0.2">
      <c r="A519">
        <v>518</v>
      </c>
      <c r="B519" t="s">
        <v>329</v>
      </c>
      <c r="C519" t="s">
        <v>383</v>
      </c>
      <c r="D519" t="s">
        <v>385</v>
      </c>
      <c r="E519" t="s">
        <v>181</v>
      </c>
      <c r="F519" t="s">
        <v>182</v>
      </c>
      <c r="G519" t="s">
        <v>183</v>
      </c>
      <c r="H519" t="s">
        <v>179</v>
      </c>
      <c r="I519" t="s">
        <v>180</v>
      </c>
      <c r="J519">
        <v>45</v>
      </c>
      <c r="K519">
        <v>75</v>
      </c>
    </row>
    <row r="520" spans="1:11" x14ac:dyDescent="0.2">
      <c r="A520">
        <v>519</v>
      </c>
      <c r="B520" t="s">
        <v>329</v>
      </c>
      <c r="C520" t="s">
        <v>383</v>
      </c>
      <c r="D520" t="s">
        <v>385</v>
      </c>
      <c r="E520" t="s">
        <v>200</v>
      </c>
      <c r="G520" t="s">
        <v>201</v>
      </c>
      <c r="H520" t="s">
        <v>199</v>
      </c>
      <c r="I520" t="s">
        <v>202</v>
      </c>
      <c r="J520">
        <v>1</v>
      </c>
      <c r="K520">
        <v>1</v>
      </c>
    </row>
    <row r="521" spans="1:11" x14ac:dyDescent="0.2">
      <c r="A521">
        <v>520</v>
      </c>
      <c r="B521" t="s">
        <v>329</v>
      </c>
      <c r="C521" t="s">
        <v>383</v>
      </c>
      <c r="D521" t="s">
        <v>385</v>
      </c>
      <c r="E521" t="s">
        <v>216</v>
      </c>
      <c r="G521" t="s">
        <v>217</v>
      </c>
      <c r="H521" t="s">
        <v>199</v>
      </c>
      <c r="I521" t="s">
        <v>211</v>
      </c>
      <c r="J521">
        <v>1</v>
      </c>
      <c r="K521">
        <v>0.5</v>
      </c>
    </row>
    <row r="522" spans="1:11" x14ac:dyDescent="0.2">
      <c r="A522">
        <v>521</v>
      </c>
      <c r="B522" t="s">
        <v>329</v>
      </c>
      <c r="C522" t="s">
        <v>383</v>
      </c>
      <c r="D522" t="s">
        <v>385</v>
      </c>
      <c r="E522" t="s">
        <v>184</v>
      </c>
      <c r="G522" t="s">
        <v>185</v>
      </c>
      <c r="H522" t="s">
        <v>186</v>
      </c>
      <c r="I522" t="s">
        <v>187</v>
      </c>
      <c r="J522">
        <v>5</v>
      </c>
      <c r="K522">
        <v>5</v>
      </c>
    </row>
    <row r="523" spans="1:11" x14ac:dyDescent="0.2">
      <c r="A523">
        <v>522</v>
      </c>
      <c r="B523" t="s">
        <v>329</v>
      </c>
      <c r="C523" t="s">
        <v>383</v>
      </c>
      <c r="D523" t="s">
        <v>385</v>
      </c>
      <c r="E523" t="s">
        <v>221</v>
      </c>
      <c r="F523" t="s">
        <v>234</v>
      </c>
      <c r="G523" t="s">
        <v>222</v>
      </c>
      <c r="H523" t="s">
        <v>223</v>
      </c>
      <c r="I523" t="s">
        <v>211</v>
      </c>
      <c r="J523">
        <v>1</v>
      </c>
      <c r="K523">
        <v>1</v>
      </c>
    </row>
    <row r="524" spans="1:11" x14ac:dyDescent="0.2">
      <c r="A524">
        <v>523</v>
      </c>
      <c r="B524" t="s">
        <v>329</v>
      </c>
      <c r="C524" t="s">
        <v>383</v>
      </c>
      <c r="D524" t="s">
        <v>385</v>
      </c>
      <c r="E524" t="s">
        <v>191</v>
      </c>
      <c r="F524" t="s">
        <v>213</v>
      </c>
      <c r="G524" t="s">
        <v>192</v>
      </c>
      <c r="H524" t="s">
        <v>179</v>
      </c>
      <c r="I524" t="s">
        <v>180</v>
      </c>
      <c r="J524">
        <v>15</v>
      </c>
      <c r="K524">
        <v>10</v>
      </c>
    </row>
    <row r="525" spans="1:11" x14ac:dyDescent="0.2">
      <c r="A525">
        <v>524</v>
      </c>
      <c r="B525" t="s">
        <v>329</v>
      </c>
      <c r="C525" t="s">
        <v>383</v>
      </c>
      <c r="D525" t="s">
        <v>385</v>
      </c>
      <c r="E525" t="s">
        <v>177</v>
      </c>
      <c r="G525" t="s">
        <v>178</v>
      </c>
      <c r="H525" t="s">
        <v>179</v>
      </c>
      <c r="I525" t="s">
        <v>180</v>
      </c>
      <c r="J525">
        <v>0</v>
      </c>
      <c r="K525">
        <v>1</v>
      </c>
    </row>
    <row r="526" spans="1:11" x14ac:dyDescent="0.2">
      <c r="A526">
        <v>525</v>
      </c>
      <c r="B526" t="s">
        <v>329</v>
      </c>
      <c r="C526" t="s">
        <v>383</v>
      </c>
      <c r="D526" t="s">
        <v>386</v>
      </c>
      <c r="E526" t="s">
        <v>191</v>
      </c>
      <c r="F526" t="s">
        <v>213</v>
      </c>
      <c r="G526" t="s">
        <v>192</v>
      </c>
      <c r="H526" t="s">
        <v>179</v>
      </c>
      <c r="I526" t="s">
        <v>180</v>
      </c>
      <c r="J526">
        <v>80</v>
      </c>
      <c r="K526">
        <v>80</v>
      </c>
    </row>
    <row r="527" spans="1:11" x14ac:dyDescent="0.2">
      <c r="A527">
        <v>526</v>
      </c>
      <c r="B527" t="s">
        <v>329</v>
      </c>
      <c r="C527" t="s">
        <v>383</v>
      </c>
      <c r="D527" t="s">
        <v>386</v>
      </c>
      <c r="E527" t="s">
        <v>184</v>
      </c>
      <c r="G527" t="s">
        <v>185</v>
      </c>
      <c r="H527" t="s">
        <v>186</v>
      </c>
      <c r="I527" t="s">
        <v>187</v>
      </c>
      <c r="J527">
        <v>1</v>
      </c>
      <c r="K527">
        <v>5</v>
      </c>
    </row>
    <row r="528" spans="1:11" x14ac:dyDescent="0.2">
      <c r="A528">
        <v>527</v>
      </c>
      <c r="B528" t="s">
        <v>329</v>
      </c>
      <c r="C528" t="s">
        <v>383</v>
      </c>
      <c r="D528" t="s">
        <v>386</v>
      </c>
      <c r="E528" t="s">
        <v>188</v>
      </c>
      <c r="F528" t="s">
        <v>257</v>
      </c>
      <c r="G528" t="s">
        <v>189</v>
      </c>
      <c r="H528" t="s">
        <v>186</v>
      </c>
      <c r="I528" t="s">
        <v>190</v>
      </c>
      <c r="J528">
        <v>1</v>
      </c>
      <c r="K528">
        <v>0</v>
      </c>
    </row>
    <row r="529" spans="1:11" x14ac:dyDescent="0.2">
      <c r="A529">
        <v>528</v>
      </c>
      <c r="B529" t="s">
        <v>329</v>
      </c>
      <c r="C529" t="s">
        <v>383</v>
      </c>
      <c r="D529" t="s">
        <v>386</v>
      </c>
      <c r="E529" t="s">
        <v>249</v>
      </c>
      <c r="G529" t="s">
        <v>250</v>
      </c>
      <c r="H529" t="s">
        <v>199</v>
      </c>
      <c r="I529" t="s">
        <v>190</v>
      </c>
      <c r="J529">
        <v>1</v>
      </c>
      <c r="K529">
        <v>0</v>
      </c>
    </row>
    <row r="530" spans="1:11" x14ac:dyDescent="0.2">
      <c r="A530">
        <v>529</v>
      </c>
      <c r="B530" t="s">
        <v>329</v>
      </c>
      <c r="C530" t="s">
        <v>383</v>
      </c>
      <c r="D530" t="s">
        <v>386</v>
      </c>
      <c r="G530" t="s">
        <v>387</v>
      </c>
      <c r="H530" t="s">
        <v>179</v>
      </c>
      <c r="I530" t="s">
        <v>180</v>
      </c>
      <c r="J530">
        <v>1</v>
      </c>
      <c r="K530">
        <v>5</v>
      </c>
    </row>
    <row r="531" spans="1:11" x14ac:dyDescent="0.2">
      <c r="A531">
        <v>530</v>
      </c>
      <c r="B531" t="s">
        <v>329</v>
      </c>
      <c r="C531" t="s">
        <v>383</v>
      </c>
      <c r="D531" t="s">
        <v>386</v>
      </c>
      <c r="E531" t="s">
        <v>181</v>
      </c>
      <c r="F531" t="s">
        <v>182</v>
      </c>
      <c r="G531" t="s">
        <v>183</v>
      </c>
      <c r="H531" t="s">
        <v>179</v>
      </c>
      <c r="I531" t="s">
        <v>180</v>
      </c>
      <c r="J531">
        <v>5</v>
      </c>
      <c r="K531">
        <v>10</v>
      </c>
    </row>
    <row r="532" spans="1:11" x14ac:dyDescent="0.2">
      <c r="A532">
        <v>531</v>
      </c>
      <c r="B532" t="s">
        <v>329</v>
      </c>
      <c r="C532" t="s">
        <v>383</v>
      </c>
      <c r="D532" t="s">
        <v>386</v>
      </c>
      <c r="E532" t="s">
        <v>306</v>
      </c>
      <c r="F532" t="s">
        <v>307</v>
      </c>
      <c r="G532" t="s">
        <v>308</v>
      </c>
      <c r="H532" t="s">
        <v>199</v>
      </c>
      <c r="I532" t="s">
        <v>190</v>
      </c>
      <c r="J532">
        <v>0</v>
      </c>
      <c r="K532">
        <v>1</v>
      </c>
    </row>
    <row r="533" spans="1:11" x14ac:dyDescent="0.2">
      <c r="A533">
        <v>532</v>
      </c>
      <c r="B533" t="s">
        <v>329</v>
      </c>
      <c r="C533" t="s">
        <v>383</v>
      </c>
      <c r="D533" t="s">
        <v>386</v>
      </c>
      <c r="E533" t="s">
        <v>216</v>
      </c>
      <c r="G533" t="s">
        <v>217</v>
      </c>
      <c r="H533" t="s">
        <v>199</v>
      </c>
      <c r="I533" t="s">
        <v>211</v>
      </c>
      <c r="J533">
        <v>0</v>
      </c>
      <c r="K533">
        <v>1</v>
      </c>
    </row>
    <row r="534" spans="1:11" x14ac:dyDescent="0.2">
      <c r="A534">
        <v>533</v>
      </c>
      <c r="B534" t="s">
        <v>329</v>
      </c>
      <c r="C534" t="s">
        <v>383</v>
      </c>
      <c r="D534" t="s">
        <v>388</v>
      </c>
      <c r="E534" t="s">
        <v>191</v>
      </c>
      <c r="F534" t="s">
        <v>213</v>
      </c>
      <c r="G534" t="s">
        <v>192</v>
      </c>
      <c r="H534" t="s">
        <v>179</v>
      </c>
      <c r="I534" t="s">
        <v>180</v>
      </c>
      <c r="J534">
        <v>80</v>
      </c>
      <c r="K534">
        <v>70</v>
      </c>
    </row>
    <row r="535" spans="1:11" x14ac:dyDescent="0.2">
      <c r="A535">
        <v>534</v>
      </c>
      <c r="B535" t="s">
        <v>329</v>
      </c>
      <c r="C535" t="s">
        <v>383</v>
      </c>
      <c r="D535" t="s">
        <v>388</v>
      </c>
      <c r="E535" t="s">
        <v>181</v>
      </c>
      <c r="F535" t="s">
        <v>182</v>
      </c>
      <c r="G535" t="s">
        <v>183</v>
      </c>
      <c r="H535" t="s">
        <v>179</v>
      </c>
      <c r="I535" t="s">
        <v>180</v>
      </c>
      <c r="J535">
        <v>20</v>
      </c>
      <c r="K535">
        <v>25</v>
      </c>
    </row>
    <row r="536" spans="1:11" x14ac:dyDescent="0.2">
      <c r="A536">
        <v>535</v>
      </c>
      <c r="B536" t="s">
        <v>329</v>
      </c>
      <c r="C536" t="s">
        <v>383</v>
      </c>
      <c r="D536" t="s">
        <v>388</v>
      </c>
      <c r="E536" t="s">
        <v>184</v>
      </c>
      <c r="G536" t="s">
        <v>185</v>
      </c>
      <c r="H536" t="s">
        <v>186</v>
      </c>
      <c r="I536" t="s">
        <v>187</v>
      </c>
      <c r="J536">
        <v>1</v>
      </c>
      <c r="K536">
        <v>1</v>
      </c>
    </row>
    <row r="537" spans="1:11" x14ac:dyDescent="0.2">
      <c r="A537">
        <v>536</v>
      </c>
      <c r="B537" t="s">
        <v>329</v>
      </c>
      <c r="C537" t="s">
        <v>383</v>
      </c>
      <c r="D537" t="s">
        <v>388</v>
      </c>
      <c r="E537" t="s">
        <v>221</v>
      </c>
      <c r="F537" t="s">
        <v>234</v>
      </c>
      <c r="G537" t="s">
        <v>222</v>
      </c>
      <c r="H537" t="s">
        <v>223</v>
      </c>
      <c r="I537" t="s">
        <v>211</v>
      </c>
      <c r="J537">
        <v>1</v>
      </c>
      <c r="K537">
        <v>15</v>
      </c>
    </row>
    <row r="538" spans="1:11" x14ac:dyDescent="0.2">
      <c r="A538">
        <v>537</v>
      </c>
      <c r="B538" t="s">
        <v>329</v>
      </c>
      <c r="C538" t="s">
        <v>383</v>
      </c>
      <c r="D538" t="s">
        <v>388</v>
      </c>
      <c r="E538" t="s">
        <v>216</v>
      </c>
      <c r="G538" t="s">
        <v>217</v>
      </c>
      <c r="H538" t="s">
        <v>199</v>
      </c>
      <c r="I538" t="s">
        <v>211</v>
      </c>
      <c r="J538">
        <v>0</v>
      </c>
      <c r="K538">
        <v>1</v>
      </c>
    </row>
    <row r="539" spans="1:11" x14ac:dyDescent="0.2">
      <c r="A539">
        <v>538</v>
      </c>
      <c r="B539" t="s">
        <v>329</v>
      </c>
      <c r="C539" t="s">
        <v>383</v>
      </c>
      <c r="D539" t="s">
        <v>389</v>
      </c>
      <c r="E539" t="s">
        <v>191</v>
      </c>
      <c r="F539" t="s">
        <v>213</v>
      </c>
      <c r="G539" t="s">
        <v>192</v>
      </c>
      <c r="H539" t="s">
        <v>179</v>
      </c>
      <c r="I539" t="s">
        <v>180</v>
      </c>
      <c r="J539">
        <v>15</v>
      </c>
      <c r="K539">
        <v>20</v>
      </c>
    </row>
    <row r="540" spans="1:11" x14ac:dyDescent="0.2">
      <c r="A540">
        <v>539</v>
      </c>
      <c r="B540" t="s">
        <v>329</v>
      </c>
      <c r="C540" t="s">
        <v>383</v>
      </c>
      <c r="D540" t="s">
        <v>389</v>
      </c>
      <c r="E540" t="s">
        <v>249</v>
      </c>
      <c r="G540" t="s">
        <v>250</v>
      </c>
      <c r="H540" t="s">
        <v>199</v>
      </c>
      <c r="I540" t="s">
        <v>190</v>
      </c>
      <c r="J540">
        <v>1</v>
      </c>
      <c r="K540">
        <v>0</v>
      </c>
    </row>
    <row r="541" spans="1:11" x14ac:dyDescent="0.2">
      <c r="A541">
        <v>540</v>
      </c>
      <c r="B541" t="s">
        <v>329</v>
      </c>
      <c r="C541" t="s">
        <v>383</v>
      </c>
      <c r="D541" t="s">
        <v>389</v>
      </c>
      <c r="E541" t="s">
        <v>184</v>
      </c>
      <c r="G541" t="s">
        <v>185</v>
      </c>
      <c r="H541" t="s">
        <v>186</v>
      </c>
      <c r="I541" t="s">
        <v>187</v>
      </c>
      <c r="J541">
        <v>15</v>
      </c>
      <c r="K541">
        <v>5</v>
      </c>
    </row>
    <row r="542" spans="1:11" x14ac:dyDescent="0.2">
      <c r="A542">
        <v>541</v>
      </c>
      <c r="B542" t="s">
        <v>329</v>
      </c>
      <c r="C542" t="s">
        <v>383</v>
      </c>
      <c r="D542" t="s">
        <v>389</v>
      </c>
      <c r="E542" t="s">
        <v>221</v>
      </c>
      <c r="F542" t="s">
        <v>234</v>
      </c>
      <c r="G542" t="s">
        <v>222</v>
      </c>
      <c r="H542" t="s">
        <v>223</v>
      </c>
      <c r="I542" t="s">
        <v>211</v>
      </c>
      <c r="J542">
        <v>1</v>
      </c>
      <c r="K542">
        <v>1</v>
      </c>
    </row>
    <row r="543" spans="1:11" x14ac:dyDescent="0.2">
      <c r="A543">
        <v>542</v>
      </c>
      <c r="B543" t="s">
        <v>329</v>
      </c>
      <c r="C543" t="s">
        <v>383</v>
      </c>
      <c r="D543" t="s">
        <v>389</v>
      </c>
      <c r="E543" t="s">
        <v>181</v>
      </c>
      <c r="F543" t="s">
        <v>182</v>
      </c>
      <c r="G543" t="s">
        <v>183</v>
      </c>
      <c r="H543" t="s">
        <v>179</v>
      </c>
      <c r="I543" t="s">
        <v>180</v>
      </c>
      <c r="J543">
        <v>30</v>
      </c>
      <c r="K543">
        <v>30</v>
      </c>
    </row>
    <row r="544" spans="1:11" x14ac:dyDescent="0.2">
      <c r="A544">
        <v>543</v>
      </c>
      <c r="B544" t="s">
        <v>329</v>
      </c>
      <c r="C544" t="s">
        <v>383</v>
      </c>
      <c r="D544" t="s">
        <v>389</v>
      </c>
      <c r="E544" t="s">
        <v>343</v>
      </c>
      <c r="F544" t="s">
        <v>390</v>
      </c>
      <c r="G544" t="s">
        <v>345</v>
      </c>
      <c r="H544" t="s">
        <v>179</v>
      </c>
      <c r="I544" t="s">
        <v>180</v>
      </c>
      <c r="J544">
        <v>15</v>
      </c>
      <c r="K544">
        <v>20</v>
      </c>
    </row>
    <row r="545" spans="1:11" x14ac:dyDescent="0.2">
      <c r="A545">
        <v>544</v>
      </c>
      <c r="B545" t="s">
        <v>329</v>
      </c>
      <c r="C545" t="s">
        <v>383</v>
      </c>
      <c r="D545" t="s">
        <v>389</v>
      </c>
      <c r="G545" t="s">
        <v>391</v>
      </c>
      <c r="H545" t="s">
        <v>186</v>
      </c>
      <c r="I545" t="s">
        <v>211</v>
      </c>
      <c r="J545">
        <v>3</v>
      </c>
      <c r="K545">
        <v>1</v>
      </c>
    </row>
    <row r="546" spans="1:11" x14ac:dyDescent="0.2">
      <c r="A546">
        <v>545</v>
      </c>
      <c r="B546" t="s">
        <v>329</v>
      </c>
      <c r="C546" t="s">
        <v>392</v>
      </c>
      <c r="D546" t="s">
        <v>393</v>
      </c>
      <c r="E546" t="s">
        <v>184</v>
      </c>
      <c r="G546" t="s">
        <v>185</v>
      </c>
      <c r="H546" t="s">
        <v>186</v>
      </c>
      <c r="I546" t="s">
        <v>187</v>
      </c>
      <c r="J546">
        <v>1</v>
      </c>
      <c r="K546">
        <v>1</v>
      </c>
    </row>
    <row r="547" spans="1:11" x14ac:dyDescent="0.2">
      <c r="A547">
        <v>546</v>
      </c>
      <c r="B547" t="s">
        <v>329</v>
      </c>
      <c r="C547" t="s">
        <v>392</v>
      </c>
      <c r="D547" t="s">
        <v>393</v>
      </c>
      <c r="E547" t="s">
        <v>191</v>
      </c>
      <c r="F547" t="s">
        <v>213</v>
      </c>
      <c r="G547" t="s">
        <v>192</v>
      </c>
      <c r="H547" t="s">
        <v>179</v>
      </c>
      <c r="I547" t="s">
        <v>180</v>
      </c>
      <c r="J547">
        <v>15</v>
      </c>
      <c r="K547">
        <v>30</v>
      </c>
    </row>
    <row r="548" spans="1:11" x14ac:dyDescent="0.2">
      <c r="A548">
        <v>547</v>
      </c>
      <c r="B548" t="s">
        <v>329</v>
      </c>
      <c r="C548" t="s">
        <v>392</v>
      </c>
      <c r="D548" t="s">
        <v>393</v>
      </c>
      <c r="E548" t="s">
        <v>181</v>
      </c>
      <c r="F548" t="s">
        <v>182</v>
      </c>
      <c r="G548" t="s">
        <v>183</v>
      </c>
      <c r="H548" t="s">
        <v>179</v>
      </c>
      <c r="I548" t="s">
        <v>180</v>
      </c>
      <c r="J548">
        <v>10</v>
      </c>
      <c r="K548">
        <v>20</v>
      </c>
    </row>
    <row r="549" spans="1:11" x14ac:dyDescent="0.2">
      <c r="A549">
        <v>548</v>
      </c>
      <c r="B549" t="s">
        <v>329</v>
      </c>
      <c r="C549" t="s">
        <v>392</v>
      </c>
      <c r="D549" t="s">
        <v>393</v>
      </c>
      <c r="E549" t="s">
        <v>221</v>
      </c>
      <c r="F549" t="s">
        <v>234</v>
      </c>
      <c r="G549" t="s">
        <v>222</v>
      </c>
      <c r="H549" t="s">
        <v>223</v>
      </c>
      <c r="I549" t="s">
        <v>211</v>
      </c>
      <c r="J549">
        <v>0.5</v>
      </c>
      <c r="K549">
        <v>1</v>
      </c>
    </row>
    <row r="550" spans="1:11" x14ac:dyDescent="0.2">
      <c r="A550">
        <v>549</v>
      </c>
      <c r="B550" t="s">
        <v>329</v>
      </c>
      <c r="C550" t="s">
        <v>392</v>
      </c>
      <c r="D550" t="s">
        <v>393</v>
      </c>
      <c r="E550" t="s">
        <v>306</v>
      </c>
      <c r="F550" t="s">
        <v>307</v>
      </c>
      <c r="G550" t="s">
        <v>308</v>
      </c>
      <c r="H550" t="s">
        <v>199</v>
      </c>
      <c r="I550" t="s">
        <v>190</v>
      </c>
      <c r="J550">
        <v>1</v>
      </c>
      <c r="K550">
        <v>1</v>
      </c>
    </row>
    <row r="551" spans="1:11" x14ac:dyDescent="0.2">
      <c r="A551">
        <v>550</v>
      </c>
      <c r="B551" t="s">
        <v>329</v>
      </c>
      <c r="C551" t="s">
        <v>392</v>
      </c>
      <c r="D551" t="s">
        <v>393</v>
      </c>
      <c r="E551" t="s">
        <v>200</v>
      </c>
      <c r="G551" t="s">
        <v>201</v>
      </c>
      <c r="H551" t="s">
        <v>199</v>
      </c>
      <c r="I551" t="s">
        <v>202</v>
      </c>
      <c r="J551">
        <v>0</v>
      </c>
      <c r="K551">
        <v>1</v>
      </c>
    </row>
    <row r="552" spans="1:11" x14ac:dyDescent="0.2">
      <c r="A552">
        <v>551</v>
      </c>
      <c r="B552" t="s">
        <v>329</v>
      </c>
      <c r="C552" t="s">
        <v>392</v>
      </c>
      <c r="D552" t="s">
        <v>393</v>
      </c>
      <c r="E552" t="s">
        <v>216</v>
      </c>
      <c r="G552" t="s">
        <v>217</v>
      </c>
      <c r="H552" t="s">
        <v>199</v>
      </c>
      <c r="I552" t="s">
        <v>211</v>
      </c>
      <c r="J552">
        <v>0</v>
      </c>
      <c r="K552">
        <v>0.5</v>
      </c>
    </row>
    <row r="553" spans="1:11" x14ac:dyDescent="0.2">
      <c r="A553">
        <v>552</v>
      </c>
      <c r="B553" t="s">
        <v>329</v>
      </c>
      <c r="C553" t="s">
        <v>392</v>
      </c>
      <c r="D553" t="s">
        <v>394</v>
      </c>
      <c r="E553" t="s">
        <v>191</v>
      </c>
      <c r="F553" t="s">
        <v>213</v>
      </c>
      <c r="G553" t="s">
        <v>192</v>
      </c>
      <c r="H553" t="s">
        <v>179</v>
      </c>
      <c r="I553" t="s">
        <v>180</v>
      </c>
      <c r="J553">
        <v>40</v>
      </c>
      <c r="K553">
        <v>30</v>
      </c>
    </row>
    <row r="554" spans="1:11" x14ac:dyDescent="0.2">
      <c r="A554">
        <v>553</v>
      </c>
      <c r="B554" t="s">
        <v>329</v>
      </c>
      <c r="C554" t="s">
        <v>392</v>
      </c>
      <c r="D554" t="s">
        <v>394</v>
      </c>
      <c r="E554" t="s">
        <v>181</v>
      </c>
      <c r="F554" t="s">
        <v>182</v>
      </c>
      <c r="G554" t="s">
        <v>183</v>
      </c>
      <c r="H554" t="s">
        <v>179</v>
      </c>
      <c r="I554" t="s">
        <v>180</v>
      </c>
      <c r="J554">
        <v>40</v>
      </c>
      <c r="K554">
        <v>10</v>
      </c>
    </row>
    <row r="555" spans="1:11" x14ac:dyDescent="0.2">
      <c r="A555">
        <v>554</v>
      </c>
      <c r="B555" t="s">
        <v>329</v>
      </c>
      <c r="C555" t="s">
        <v>392</v>
      </c>
      <c r="D555" t="s">
        <v>394</v>
      </c>
      <c r="E555" t="s">
        <v>177</v>
      </c>
      <c r="G555" t="s">
        <v>178</v>
      </c>
      <c r="H555" t="s">
        <v>179</v>
      </c>
      <c r="I555" t="s">
        <v>180</v>
      </c>
      <c r="J555">
        <v>1</v>
      </c>
      <c r="K555">
        <v>0</v>
      </c>
    </row>
    <row r="556" spans="1:11" x14ac:dyDescent="0.2">
      <c r="A556">
        <v>555</v>
      </c>
      <c r="B556" t="s">
        <v>329</v>
      </c>
      <c r="C556" t="s">
        <v>392</v>
      </c>
      <c r="D556" t="s">
        <v>394</v>
      </c>
      <c r="E556" t="s">
        <v>184</v>
      </c>
      <c r="G556" t="s">
        <v>185</v>
      </c>
      <c r="H556" t="s">
        <v>186</v>
      </c>
      <c r="I556" t="s">
        <v>187</v>
      </c>
      <c r="J556">
        <v>1</v>
      </c>
      <c r="K556">
        <v>2</v>
      </c>
    </row>
    <row r="557" spans="1:11" x14ac:dyDescent="0.2">
      <c r="A557">
        <v>556</v>
      </c>
      <c r="B557" t="s">
        <v>329</v>
      </c>
      <c r="C557" t="s">
        <v>392</v>
      </c>
      <c r="D557" t="s">
        <v>394</v>
      </c>
      <c r="F557" t="s">
        <v>219</v>
      </c>
      <c r="G557" t="s">
        <v>219</v>
      </c>
      <c r="H557" t="s">
        <v>199</v>
      </c>
      <c r="J557">
        <v>1</v>
      </c>
      <c r="K557">
        <v>1</v>
      </c>
    </row>
    <row r="558" spans="1:11" x14ac:dyDescent="0.2">
      <c r="A558">
        <v>557</v>
      </c>
      <c r="B558" t="s">
        <v>329</v>
      </c>
      <c r="C558" t="s">
        <v>392</v>
      </c>
      <c r="D558" t="s">
        <v>394</v>
      </c>
      <c r="E558" t="s">
        <v>216</v>
      </c>
      <c r="G558" t="s">
        <v>217</v>
      </c>
      <c r="H558" t="s">
        <v>199</v>
      </c>
      <c r="I558" t="s">
        <v>211</v>
      </c>
      <c r="J558">
        <v>0</v>
      </c>
      <c r="K558">
        <v>1</v>
      </c>
    </row>
    <row r="559" spans="1:11" x14ac:dyDescent="0.2">
      <c r="A559">
        <v>558</v>
      </c>
      <c r="B559" t="s">
        <v>329</v>
      </c>
      <c r="C559" t="s">
        <v>392</v>
      </c>
      <c r="D559" t="s">
        <v>395</v>
      </c>
      <c r="E559" t="s">
        <v>191</v>
      </c>
      <c r="F559" t="s">
        <v>213</v>
      </c>
      <c r="G559" t="s">
        <v>192</v>
      </c>
      <c r="H559" t="s">
        <v>179</v>
      </c>
      <c r="I559" t="s">
        <v>180</v>
      </c>
      <c r="J559">
        <v>65</v>
      </c>
      <c r="K559">
        <v>35</v>
      </c>
    </row>
    <row r="560" spans="1:11" x14ac:dyDescent="0.2">
      <c r="A560">
        <v>559</v>
      </c>
      <c r="B560" t="s">
        <v>329</v>
      </c>
      <c r="C560" t="s">
        <v>392</v>
      </c>
      <c r="D560" t="s">
        <v>395</v>
      </c>
      <c r="E560" t="s">
        <v>181</v>
      </c>
      <c r="F560" t="s">
        <v>182</v>
      </c>
      <c r="G560" t="s">
        <v>183</v>
      </c>
      <c r="H560" t="s">
        <v>179</v>
      </c>
      <c r="I560" t="s">
        <v>180</v>
      </c>
      <c r="J560">
        <v>25</v>
      </c>
      <c r="K560">
        <v>20</v>
      </c>
    </row>
    <row r="561" spans="1:11" x14ac:dyDescent="0.2">
      <c r="A561">
        <v>560</v>
      </c>
      <c r="B561" t="s">
        <v>329</v>
      </c>
      <c r="C561" t="s">
        <v>392</v>
      </c>
      <c r="D561" t="s">
        <v>395</v>
      </c>
      <c r="E561" t="s">
        <v>184</v>
      </c>
      <c r="G561" t="s">
        <v>185</v>
      </c>
      <c r="H561" t="s">
        <v>186</v>
      </c>
      <c r="I561" t="s">
        <v>187</v>
      </c>
      <c r="J561">
        <v>1</v>
      </c>
      <c r="K561">
        <v>2</v>
      </c>
    </row>
    <row r="562" spans="1:11" x14ac:dyDescent="0.2">
      <c r="A562">
        <v>561</v>
      </c>
      <c r="B562" t="s">
        <v>329</v>
      </c>
      <c r="C562" t="s">
        <v>392</v>
      </c>
      <c r="D562" t="s">
        <v>395</v>
      </c>
      <c r="E562" t="s">
        <v>188</v>
      </c>
      <c r="F562" t="s">
        <v>257</v>
      </c>
      <c r="G562" t="s">
        <v>189</v>
      </c>
      <c r="H562" t="s">
        <v>186</v>
      </c>
      <c r="I562" t="s">
        <v>190</v>
      </c>
      <c r="J562">
        <v>1</v>
      </c>
      <c r="K562">
        <v>1</v>
      </c>
    </row>
    <row r="563" spans="1:11" x14ac:dyDescent="0.2">
      <c r="A563">
        <v>562</v>
      </c>
      <c r="B563" t="s">
        <v>329</v>
      </c>
      <c r="C563" t="s">
        <v>392</v>
      </c>
      <c r="D563" t="s">
        <v>395</v>
      </c>
      <c r="E563" t="s">
        <v>177</v>
      </c>
      <c r="G563" t="s">
        <v>178</v>
      </c>
      <c r="H563" t="s">
        <v>179</v>
      </c>
      <c r="I563" t="s">
        <v>180</v>
      </c>
      <c r="J563">
        <v>0</v>
      </c>
      <c r="K563">
        <v>5</v>
      </c>
    </row>
    <row r="564" spans="1:11" x14ac:dyDescent="0.2">
      <c r="A564">
        <v>563</v>
      </c>
      <c r="B564" t="s">
        <v>329</v>
      </c>
      <c r="C564" t="s">
        <v>392</v>
      </c>
      <c r="D564" t="s">
        <v>395</v>
      </c>
      <c r="E564" t="s">
        <v>216</v>
      </c>
      <c r="G564" t="s">
        <v>217</v>
      </c>
      <c r="H564" t="s">
        <v>199</v>
      </c>
      <c r="I564" t="s">
        <v>211</v>
      </c>
      <c r="J564">
        <v>0</v>
      </c>
      <c r="K564">
        <v>1</v>
      </c>
    </row>
    <row r="565" spans="1:11" x14ac:dyDescent="0.2">
      <c r="A565">
        <v>564</v>
      </c>
      <c r="B565" t="s">
        <v>329</v>
      </c>
      <c r="C565" t="s">
        <v>392</v>
      </c>
      <c r="D565" t="s">
        <v>396</v>
      </c>
      <c r="E565" t="s">
        <v>191</v>
      </c>
      <c r="F565" t="s">
        <v>213</v>
      </c>
      <c r="G565" t="s">
        <v>192</v>
      </c>
      <c r="H565" t="s">
        <v>179</v>
      </c>
      <c r="I565" t="s">
        <v>180</v>
      </c>
      <c r="J565">
        <v>80</v>
      </c>
      <c r="K565">
        <v>40</v>
      </c>
    </row>
    <row r="566" spans="1:11" x14ac:dyDescent="0.2">
      <c r="A566">
        <v>565</v>
      </c>
      <c r="B566" t="s">
        <v>329</v>
      </c>
      <c r="C566" t="s">
        <v>392</v>
      </c>
      <c r="D566" t="s">
        <v>396</v>
      </c>
      <c r="G566" t="s">
        <v>391</v>
      </c>
      <c r="H566" t="s">
        <v>186</v>
      </c>
      <c r="I566" t="s">
        <v>211</v>
      </c>
      <c r="J566">
        <v>1</v>
      </c>
      <c r="K566">
        <v>0</v>
      </c>
    </row>
    <row r="567" spans="1:11" x14ac:dyDescent="0.2">
      <c r="A567">
        <v>566</v>
      </c>
      <c r="B567" t="s">
        <v>329</v>
      </c>
      <c r="C567" t="s">
        <v>392</v>
      </c>
      <c r="D567" t="s">
        <v>396</v>
      </c>
      <c r="E567" t="s">
        <v>200</v>
      </c>
      <c r="G567" t="s">
        <v>201</v>
      </c>
      <c r="H567" t="s">
        <v>199</v>
      </c>
      <c r="I567" t="s">
        <v>202</v>
      </c>
      <c r="J567">
        <v>1</v>
      </c>
      <c r="K567">
        <v>0</v>
      </c>
    </row>
    <row r="568" spans="1:11" x14ac:dyDescent="0.2">
      <c r="A568">
        <v>567</v>
      </c>
      <c r="B568" t="s">
        <v>329</v>
      </c>
      <c r="C568" t="s">
        <v>392</v>
      </c>
      <c r="D568" t="s">
        <v>396</v>
      </c>
      <c r="E568" t="s">
        <v>216</v>
      </c>
      <c r="G568" t="s">
        <v>217</v>
      </c>
      <c r="H568" t="s">
        <v>199</v>
      </c>
      <c r="I568" t="s">
        <v>211</v>
      </c>
      <c r="J568">
        <v>1</v>
      </c>
      <c r="K568">
        <v>1</v>
      </c>
    </row>
    <row r="569" spans="1:11" x14ac:dyDescent="0.2">
      <c r="A569">
        <v>568</v>
      </c>
      <c r="B569" t="s">
        <v>329</v>
      </c>
      <c r="C569" t="s">
        <v>392</v>
      </c>
      <c r="D569" t="s">
        <v>396</v>
      </c>
      <c r="E569" t="s">
        <v>177</v>
      </c>
      <c r="G569" t="s">
        <v>178</v>
      </c>
      <c r="H569" t="s">
        <v>179</v>
      </c>
      <c r="I569" t="s">
        <v>180</v>
      </c>
      <c r="J569">
        <v>1</v>
      </c>
      <c r="K569">
        <v>0</v>
      </c>
    </row>
    <row r="570" spans="1:11" x14ac:dyDescent="0.2">
      <c r="A570">
        <v>569</v>
      </c>
      <c r="B570" t="s">
        <v>329</v>
      </c>
      <c r="C570" t="s">
        <v>392</v>
      </c>
      <c r="D570" t="s">
        <v>396</v>
      </c>
      <c r="E570" t="s">
        <v>184</v>
      </c>
      <c r="G570" t="s">
        <v>185</v>
      </c>
      <c r="H570" t="s">
        <v>186</v>
      </c>
      <c r="I570" t="s">
        <v>187</v>
      </c>
      <c r="J570">
        <v>5</v>
      </c>
      <c r="K570">
        <v>1</v>
      </c>
    </row>
    <row r="571" spans="1:11" x14ac:dyDescent="0.2">
      <c r="A571">
        <v>570</v>
      </c>
      <c r="B571" t="s">
        <v>329</v>
      </c>
      <c r="C571" t="s">
        <v>392</v>
      </c>
      <c r="D571" t="s">
        <v>396</v>
      </c>
      <c r="E571" t="s">
        <v>181</v>
      </c>
      <c r="F571" t="s">
        <v>182</v>
      </c>
      <c r="G571" t="s">
        <v>183</v>
      </c>
      <c r="H571" t="s">
        <v>179</v>
      </c>
      <c r="I571" t="s">
        <v>180</v>
      </c>
      <c r="J571">
        <v>5</v>
      </c>
      <c r="K571">
        <v>5</v>
      </c>
    </row>
    <row r="572" spans="1:11" x14ac:dyDescent="0.2">
      <c r="A572">
        <v>571</v>
      </c>
      <c r="B572" t="s">
        <v>329</v>
      </c>
      <c r="C572" t="s">
        <v>392</v>
      </c>
      <c r="D572" t="s">
        <v>397</v>
      </c>
      <c r="E572" t="s">
        <v>191</v>
      </c>
      <c r="F572" t="s">
        <v>213</v>
      </c>
      <c r="G572" t="s">
        <v>192</v>
      </c>
      <c r="H572" t="s">
        <v>179</v>
      </c>
      <c r="I572" t="s">
        <v>180</v>
      </c>
      <c r="J572">
        <v>60</v>
      </c>
      <c r="K572">
        <v>40</v>
      </c>
    </row>
    <row r="573" spans="1:11" x14ac:dyDescent="0.2">
      <c r="A573">
        <v>572</v>
      </c>
      <c r="B573" t="s">
        <v>329</v>
      </c>
      <c r="C573" t="s">
        <v>392</v>
      </c>
      <c r="D573" t="s">
        <v>397</v>
      </c>
      <c r="E573" t="s">
        <v>181</v>
      </c>
      <c r="F573" t="s">
        <v>182</v>
      </c>
      <c r="G573" t="s">
        <v>183</v>
      </c>
      <c r="H573" t="s">
        <v>179</v>
      </c>
      <c r="I573" t="s">
        <v>180</v>
      </c>
      <c r="J573">
        <v>20</v>
      </c>
      <c r="K573">
        <v>20</v>
      </c>
    </row>
    <row r="574" spans="1:11" x14ac:dyDescent="0.2">
      <c r="A574">
        <v>573</v>
      </c>
      <c r="B574" t="s">
        <v>329</v>
      </c>
      <c r="C574" t="s">
        <v>392</v>
      </c>
      <c r="D574" t="s">
        <v>397</v>
      </c>
      <c r="E574" t="s">
        <v>221</v>
      </c>
      <c r="F574" t="s">
        <v>234</v>
      </c>
      <c r="G574" t="s">
        <v>222</v>
      </c>
      <c r="H574" t="s">
        <v>223</v>
      </c>
      <c r="I574" t="s">
        <v>211</v>
      </c>
      <c r="J574">
        <v>1</v>
      </c>
      <c r="K574">
        <v>0</v>
      </c>
    </row>
    <row r="575" spans="1:11" x14ac:dyDescent="0.2">
      <c r="A575">
        <v>574</v>
      </c>
      <c r="B575" t="s">
        <v>329</v>
      </c>
      <c r="C575" t="s">
        <v>392</v>
      </c>
      <c r="D575" t="s">
        <v>397</v>
      </c>
      <c r="E575" t="s">
        <v>200</v>
      </c>
      <c r="G575" t="s">
        <v>201</v>
      </c>
      <c r="H575" t="s">
        <v>199</v>
      </c>
      <c r="I575" t="s">
        <v>202</v>
      </c>
      <c r="J575">
        <v>1</v>
      </c>
      <c r="K575">
        <v>0</v>
      </c>
    </row>
    <row r="576" spans="1:11" x14ac:dyDescent="0.2">
      <c r="A576">
        <v>575</v>
      </c>
      <c r="B576" t="s">
        <v>329</v>
      </c>
      <c r="C576" t="s">
        <v>392</v>
      </c>
      <c r="D576" t="s">
        <v>397</v>
      </c>
      <c r="E576" t="s">
        <v>216</v>
      </c>
      <c r="G576" t="s">
        <v>217</v>
      </c>
      <c r="H576" t="s">
        <v>199</v>
      </c>
      <c r="I576" t="s">
        <v>211</v>
      </c>
      <c r="J576">
        <v>1</v>
      </c>
      <c r="K576">
        <v>0</v>
      </c>
    </row>
    <row r="577" spans="1:11" x14ac:dyDescent="0.2">
      <c r="A577">
        <v>576</v>
      </c>
      <c r="B577" t="s">
        <v>329</v>
      </c>
      <c r="C577" t="s">
        <v>392</v>
      </c>
      <c r="D577" t="s">
        <v>397</v>
      </c>
      <c r="E577" t="s">
        <v>177</v>
      </c>
      <c r="G577" t="s">
        <v>178</v>
      </c>
      <c r="H577" t="s">
        <v>179</v>
      </c>
      <c r="I577" t="s">
        <v>180</v>
      </c>
      <c r="J577">
        <v>1</v>
      </c>
      <c r="K577">
        <v>1</v>
      </c>
    </row>
    <row r="578" spans="1:11" x14ac:dyDescent="0.2">
      <c r="A578">
        <v>577</v>
      </c>
      <c r="B578" t="s">
        <v>329</v>
      </c>
      <c r="C578" t="s">
        <v>392</v>
      </c>
      <c r="D578" t="s">
        <v>397</v>
      </c>
      <c r="E578" t="s">
        <v>268</v>
      </c>
      <c r="G578" t="s">
        <v>210</v>
      </c>
      <c r="H578" t="s">
        <v>186</v>
      </c>
      <c r="I578" t="s">
        <v>211</v>
      </c>
      <c r="J578">
        <v>0</v>
      </c>
      <c r="K578">
        <v>1</v>
      </c>
    </row>
    <row r="579" spans="1:11" x14ac:dyDescent="0.2">
      <c r="A579">
        <v>578</v>
      </c>
      <c r="B579" t="s">
        <v>329</v>
      </c>
      <c r="C579" t="s">
        <v>392</v>
      </c>
      <c r="D579" t="s">
        <v>397</v>
      </c>
      <c r="E579" t="s">
        <v>184</v>
      </c>
      <c r="G579" t="s">
        <v>185</v>
      </c>
      <c r="H579" t="s">
        <v>186</v>
      </c>
      <c r="I579" t="s">
        <v>187</v>
      </c>
      <c r="J579">
        <v>0</v>
      </c>
      <c r="K579">
        <v>1</v>
      </c>
    </row>
    <row r="580" spans="1:11" x14ac:dyDescent="0.2">
      <c r="A580">
        <v>579</v>
      </c>
      <c r="B580" t="s">
        <v>329</v>
      </c>
      <c r="C580" t="s">
        <v>392</v>
      </c>
      <c r="D580" t="s">
        <v>397</v>
      </c>
      <c r="E580" t="s">
        <v>306</v>
      </c>
      <c r="F580" t="s">
        <v>307</v>
      </c>
      <c r="G580" t="s">
        <v>308</v>
      </c>
      <c r="H580" t="s">
        <v>199</v>
      </c>
      <c r="I580" t="s">
        <v>190</v>
      </c>
      <c r="J580">
        <v>0</v>
      </c>
      <c r="K580">
        <v>1</v>
      </c>
    </row>
    <row r="581" spans="1:11" x14ac:dyDescent="0.2">
      <c r="A581">
        <v>580</v>
      </c>
      <c r="B581" t="s">
        <v>398</v>
      </c>
      <c r="C581" t="s">
        <v>399</v>
      </c>
      <c r="D581" t="s">
        <v>400</v>
      </c>
      <c r="E581" t="s">
        <v>401</v>
      </c>
      <c r="G581" t="s">
        <v>402</v>
      </c>
      <c r="H581" t="s">
        <v>179</v>
      </c>
      <c r="I581" t="s">
        <v>180</v>
      </c>
      <c r="J581">
        <v>1</v>
      </c>
      <c r="K581">
        <v>5</v>
      </c>
    </row>
    <row r="582" spans="1:11" x14ac:dyDescent="0.2">
      <c r="A582">
        <v>581</v>
      </c>
      <c r="B582" t="s">
        <v>398</v>
      </c>
      <c r="C582" t="s">
        <v>399</v>
      </c>
      <c r="D582" t="s">
        <v>400</v>
      </c>
      <c r="E582" t="s">
        <v>184</v>
      </c>
      <c r="G582" t="s">
        <v>185</v>
      </c>
      <c r="H582" t="s">
        <v>186</v>
      </c>
      <c r="I582" t="s">
        <v>187</v>
      </c>
      <c r="J582">
        <v>10</v>
      </c>
      <c r="K582">
        <v>15</v>
      </c>
    </row>
    <row r="583" spans="1:11" x14ac:dyDescent="0.2">
      <c r="A583">
        <v>582</v>
      </c>
      <c r="B583" t="s">
        <v>398</v>
      </c>
      <c r="C583" t="s">
        <v>399</v>
      </c>
      <c r="D583" t="s">
        <v>400</v>
      </c>
      <c r="E583" t="s">
        <v>191</v>
      </c>
      <c r="F583" t="s">
        <v>213</v>
      </c>
      <c r="G583" t="s">
        <v>192</v>
      </c>
      <c r="H583" t="s">
        <v>179</v>
      </c>
      <c r="I583" t="s">
        <v>180</v>
      </c>
      <c r="J583">
        <v>35</v>
      </c>
      <c r="K583">
        <v>20</v>
      </c>
    </row>
    <row r="584" spans="1:11" x14ac:dyDescent="0.2">
      <c r="A584">
        <v>583</v>
      </c>
      <c r="B584" t="s">
        <v>398</v>
      </c>
      <c r="C584" t="s">
        <v>399</v>
      </c>
      <c r="D584" t="s">
        <v>400</v>
      </c>
      <c r="E584" t="s">
        <v>188</v>
      </c>
      <c r="F584" t="s">
        <v>257</v>
      </c>
      <c r="G584" t="s">
        <v>189</v>
      </c>
      <c r="H584" t="s">
        <v>186</v>
      </c>
      <c r="I584" t="s">
        <v>190</v>
      </c>
      <c r="J584">
        <v>0.5</v>
      </c>
      <c r="K584">
        <v>0.5</v>
      </c>
    </row>
    <row r="585" spans="1:11" x14ac:dyDescent="0.2">
      <c r="A585">
        <v>584</v>
      </c>
      <c r="B585" t="s">
        <v>398</v>
      </c>
      <c r="C585" t="s">
        <v>399</v>
      </c>
      <c r="D585" t="s">
        <v>400</v>
      </c>
      <c r="E585" t="s">
        <v>216</v>
      </c>
      <c r="G585" t="s">
        <v>217</v>
      </c>
      <c r="H585" t="s">
        <v>199</v>
      </c>
      <c r="I585" t="s">
        <v>211</v>
      </c>
      <c r="J585">
        <v>0.5</v>
      </c>
      <c r="K585">
        <v>0</v>
      </c>
    </row>
    <row r="586" spans="1:11" x14ac:dyDescent="0.2">
      <c r="A586">
        <v>585</v>
      </c>
      <c r="B586" t="s">
        <v>398</v>
      </c>
      <c r="C586" t="s">
        <v>399</v>
      </c>
      <c r="D586" t="s">
        <v>400</v>
      </c>
      <c r="E586" t="s">
        <v>181</v>
      </c>
      <c r="F586" t="s">
        <v>182</v>
      </c>
      <c r="G586" t="s">
        <v>183</v>
      </c>
      <c r="H586" t="s">
        <v>179</v>
      </c>
      <c r="I586" t="s">
        <v>180</v>
      </c>
      <c r="J586">
        <v>20</v>
      </c>
      <c r="K586">
        <v>8</v>
      </c>
    </row>
    <row r="587" spans="1:11" x14ac:dyDescent="0.2">
      <c r="A587">
        <v>586</v>
      </c>
      <c r="B587" t="s">
        <v>398</v>
      </c>
      <c r="C587" t="s">
        <v>399</v>
      </c>
      <c r="D587" t="s">
        <v>400</v>
      </c>
      <c r="E587" t="s">
        <v>221</v>
      </c>
      <c r="F587" t="s">
        <v>234</v>
      </c>
      <c r="G587" t="s">
        <v>222</v>
      </c>
      <c r="H587" t="s">
        <v>223</v>
      </c>
      <c r="I587" t="s">
        <v>211</v>
      </c>
      <c r="J587">
        <v>0</v>
      </c>
      <c r="K587">
        <v>5</v>
      </c>
    </row>
    <row r="588" spans="1:11" x14ac:dyDescent="0.2">
      <c r="A588">
        <v>587</v>
      </c>
      <c r="B588" t="s">
        <v>398</v>
      </c>
      <c r="C588" t="s">
        <v>399</v>
      </c>
      <c r="D588" t="s">
        <v>400</v>
      </c>
      <c r="E588" t="s">
        <v>268</v>
      </c>
      <c r="G588" t="s">
        <v>210</v>
      </c>
      <c r="H588" t="s">
        <v>186</v>
      </c>
      <c r="I588" t="s">
        <v>211</v>
      </c>
      <c r="J588">
        <v>0</v>
      </c>
      <c r="K588">
        <v>0.5</v>
      </c>
    </row>
    <row r="589" spans="1:11" x14ac:dyDescent="0.2">
      <c r="A589">
        <v>588</v>
      </c>
      <c r="B589" t="s">
        <v>398</v>
      </c>
      <c r="C589" t="s">
        <v>399</v>
      </c>
      <c r="D589" t="s">
        <v>403</v>
      </c>
      <c r="E589" t="s">
        <v>181</v>
      </c>
      <c r="F589" t="s">
        <v>182</v>
      </c>
      <c r="G589" t="s">
        <v>183</v>
      </c>
      <c r="H589" t="s">
        <v>179</v>
      </c>
      <c r="I589" t="s">
        <v>180</v>
      </c>
      <c r="J589">
        <v>40</v>
      </c>
      <c r="K589">
        <v>35</v>
      </c>
    </row>
    <row r="590" spans="1:11" x14ac:dyDescent="0.2">
      <c r="A590">
        <v>589</v>
      </c>
      <c r="B590" t="s">
        <v>398</v>
      </c>
      <c r="C590" t="s">
        <v>399</v>
      </c>
      <c r="D590" t="s">
        <v>403</v>
      </c>
      <c r="E590" t="s">
        <v>191</v>
      </c>
      <c r="F590" t="s">
        <v>213</v>
      </c>
      <c r="G590" t="s">
        <v>192</v>
      </c>
      <c r="H590" t="s">
        <v>179</v>
      </c>
      <c r="I590" t="s">
        <v>180</v>
      </c>
      <c r="J590">
        <v>10</v>
      </c>
      <c r="K590">
        <v>5</v>
      </c>
    </row>
    <row r="591" spans="1:11" x14ac:dyDescent="0.2">
      <c r="A591">
        <v>590</v>
      </c>
      <c r="B591" t="s">
        <v>398</v>
      </c>
      <c r="C591" t="s">
        <v>399</v>
      </c>
      <c r="D591" t="s">
        <v>403</v>
      </c>
      <c r="E591" t="s">
        <v>214</v>
      </c>
      <c r="G591" t="s">
        <v>215</v>
      </c>
      <c r="H591" t="s">
        <v>199</v>
      </c>
      <c r="I591" t="s">
        <v>202</v>
      </c>
      <c r="J591">
        <v>0.5</v>
      </c>
      <c r="K591">
        <v>0</v>
      </c>
    </row>
    <row r="592" spans="1:11" x14ac:dyDescent="0.2">
      <c r="A592">
        <v>591</v>
      </c>
      <c r="B592" t="s">
        <v>398</v>
      </c>
      <c r="C592" t="s">
        <v>399</v>
      </c>
      <c r="D592" t="s">
        <v>403</v>
      </c>
      <c r="E592" t="s">
        <v>343</v>
      </c>
      <c r="F592" t="s">
        <v>390</v>
      </c>
      <c r="G592" t="s">
        <v>345</v>
      </c>
      <c r="H592" t="s">
        <v>179</v>
      </c>
      <c r="I592" t="s">
        <v>180</v>
      </c>
      <c r="J592">
        <v>5</v>
      </c>
      <c r="K592">
        <v>10</v>
      </c>
    </row>
    <row r="593" spans="1:11" x14ac:dyDescent="0.2">
      <c r="A593">
        <v>592</v>
      </c>
      <c r="B593" t="s">
        <v>398</v>
      </c>
      <c r="C593" t="s">
        <v>399</v>
      </c>
      <c r="D593" t="s">
        <v>403</v>
      </c>
      <c r="E593" t="s">
        <v>404</v>
      </c>
      <c r="G593" t="s">
        <v>226</v>
      </c>
      <c r="H593" t="s">
        <v>199</v>
      </c>
      <c r="I593" t="s">
        <v>227</v>
      </c>
      <c r="J593">
        <v>0</v>
      </c>
      <c r="K593">
        <v>0.5</v>
      </c>
    </row>
    <row r="594" spans="1:11" x14ac:dyDescent="0.2">
      <c r="A594">
        <v>593</v>
      </c>
      <c r="B594" t="s">
        <v>398</v>
      </c>
      <c r="C594" t="s">
        <v>399</v>
      </c>
      <c r="D594" t="s">
        <v>403</v>
      </c>
      <c r="E594" t="s">
        <v>221</v>
      </c>
      <c r="F594" t="s">
        <v>234</v>
      </c>
      <c r="G594" t="s">
        <v>222</v>
      </c>
      <c r="H594" t="s">
        <v>223</v>
      </c>
      <c r="I594" t="s">
        <v>211</v>
      </c>
      <c r="J594">
        <v>0</v>
      </c>
      <c r="K594">
        <v>2</v>
      </c>
    </row>
    <row r="595" spans="1:11" x14ac:dyDescent="0.2">
      <c r="A595">
        <v>594</v>
      </c>
      <c r="B595" t="s">
        <v>398</v>
      </c>
      <c r="C595" t="s">
        <v>399</v>
      </c>
      <c r="D595" t="s">
        <v>403</v>
      </c>
      <c r="E595" t="s">
        <v>184</v>
      </c>
      <c r="G595" t="s">
        <v>185</v>
      </c>
      <c r="H595" t="s">
        <v>186</v>
      </c>
      <c r="I595" t="s">
        <v>187</v>
      </c>
      <c r="J595">
        <v>0</v>
      </c>
      <c r="K595">
        <v>20</v>
      </c>
    </row>
    <row r="596" spans="1:11" x14ac:dyDescent="0.2">
      <c r="A596">
        <v>595</v>
      </c>
      <c r="B596" t="s">
        <v>398</v>
      </c>
      <c r="C596" t="s">
        <v>399</v>
      </c>
      <c r="D596" t="s">
        <v>403</v>
      </c>
      <c r="G596" t="s">
        <v>303</v>
      </c>
      <c r="H596" t="s">
        <v>304</v>
      </c>
      <c r="I596" t="s">
        <v>211</v>
      </c>
      <c r="J596">
        <v>5</v>
      </c>
      <c r="K596">
        <v>5</v>
      </c>
    </row>
    <row r="597" spans="1:11" x14ac:dyDescent="0.2">
      <c r="A597">
        <v>596</v>
      </c>
      <c r="B597" t="s">
        <v>398</v>
      </c>
      <c r="C597" t="s">
        <v>399</v>
      </c>
      <c r="D597" t="s">
        <v>405</v>
      </c>
      <c r="E597" t="s">
        <v>343</v>
      </c>
      <c r="F597" t="s">
        <v>390</v>
      </c>
      <c r="G597" t="s">
        <v>345</v>
      </c>
      <c r="H597" t="s">
        <v>179</v>
      </c>
      <c r="I597" t="s">
        <v>180</v>
      </c>
      <c r="J597">
        <v>30</v>
      </c>
      <c r="K597">
        <v>40</v>
      </c>
    </row>
    <row r="598" spans="1:11" x14ac:dyDescent="0.2">
      <c r="A598">
        <v>597</v>
      </c>
      <c r="B598" t="s">
        <v>398</v>
      </c>
      <c r="C598" t="s">
        <v>399</v>
      </c>
      <c r="D598" t="s">
        <v>405</v>
      </c>
      <c r="E598" t="s">
        <v>191</v>
      </c>
      <c r="F598" t="s">
        <v>213</v>
      </c>
      <c r="G598" t="s">
        <v>192</v>
      </c>
      <c r="H598" t="s">
        <v>179</v>
      </c>
      <c r="I598" t="s">
        <v>180</v>
      </c>
      <c r="J598">
        <v>5</v>
      </c>
      <c r="K598">
        <v>5</v>
      </c>
    </row>
    <row r="599" spans="1:11" x14ac:dyDescent="0.2">
      <c r="A599">
        <v>598</v>
      </c>
      <c r="B599" t="s">
        <v>398</v>
      </c>
      <c r="C599" t="s">
        <v>399</v>
      </c>
      <c r="D599" t="s">
        <v>405</v>
      </c>
      <c r="E599" t="s">
        <v>188</v>
      </c>
      <c r="F599" t="s">
        <v>257</v>
      </c>
      <c r="G599" t="s">
        <v>189</v>
      </c>
      <c r="H599" t="s">
        <v>186</v>
      </c>
      <c r="I599" t="s">
        <v>190</v>
      </c>
      <c r="J599">
        <v>1</v>
      </c>
      <c r="K599">
        <v>5</v>
      </c>
    </row>
    <row r="600" spans="1:11" x14ac:dyDescent="0.2">
      <c r="A600">
        <v>599</v>
      </c>
      <c r="B600" t="s">
        <v>398</v>
      </c>
      <c r="C600" t="s">
        <v>399</v>
      </c>
      <c r="D600" t="s">
        <v>405</v>
      </c>
      <c r="E600" t="s">
        <v>370</v>
      </c>
      <c r="G600" t="s">
        <v>371</v>
      </c>
      <c r="H600" t="s">
        <v>199</v>
      </c>
      <c r="I600" t="s">
        <v>211</v>
      </c>
      <c r="J600">
        <v>1</v>
      </c>
      <c r="K600">
        <v>0</v>
      </c>
    </row>
    <row r="601" spans="1:11" x14ac:dyDescent="0.2">
      <c r="A601">
        <v>600</v>
      </c>
      <c r="B601" t="s">
        <v>398</v>
      </c>
      <c r="C601" t="s">
        <v>399</v>
      </c>
      <c r="D601" t="s">
        <v>405</v>
      </c>
      <c r="E601" t="s">
        <v>214</v>
      </c>
      <c r="G601" t="s">
        <v>215</v>
      </c>
      <c r="H601" t="s">
        <v>199</v>
      </c>
      <c r="I601" t="s">
        <v>202</v>
      </c>
      <c r="J601">
        <v>1</v>
      </c>
      <c r="K601">
        <v>5</v>
      </c>
    </row>
    <row r="602" spans="1:11" x14ac:dyDescent="0.2">
      <c r="A602">
        <v>601</v>
      </c>
      <c r="B602" t="s">
        <v>398</v>
      </c>
      <c r="C602" t="s">
        <v>399</v>
      </c>
      <c r="D602" t="s">
        <v>405</v>
      </c>
      <c r="E602" t="s">
        <v>276</v>
      </c>
      <c r="G602" t="s">
        <v>277</v>
      </c>
      <c r="H602" t="s">
        <v>179</v>
      </c>
      <c r="I602" t="s">
        <v>180</v>
      </c>
      <c r="J602">
        <v>1</v>
      </c>
      <c r="K602">
        <v>0</v>
      </c>
    </row>
    <row r="603" spans="1:11" x14ac:dyDescent="0.2">
      <c r="A603">
        <v>602</v>
      </c>
      <c r="B603" t="s">
        <v>398</v>
      </c>
      <c r="C603" t="s">
        <v>399</v>
      </c>
      <c r="D603" t="s">
        <v>405</v>
      </c>
      <c r="E603" t="s">
        <v>181</v>
      </c>
      <c r="F603" t="s">
        <v>182</v>
      </c>
      <c r="G603" t="s">
        <v>183</v>
      </c>
      <c r="H603" t="s">
        <v>179</v>
      </c>
      <c r="I603" t="s">
        <v>180</v>
      </c>
      <c r="J603">
        <v>5</v>
      </c>
      <c r="K603">
        <v>5</v>
      </c>
    </row>
    <row r="604" spans="1:11" x14ac:dyDescent="0.2">
      <c r="A604">
        <v>603</v>
      </c>
      <c r="B604" t="s">
        <v>398</v>
      </c>
      <c r="C604" t="s">
        <v>399</v>
      </c>
      <c r="D604" t="s">
        <v>405</v>
      </c>
      <c r="E604" t="s">
        <v>193</v>
      </c>
      <c r="G604" t="s">
        <v>195</v>
      </c>
      <c r="H604" t="s">
        <v>179</v>
      </c>
      <c r="I604" t="s">
        <v>180</v>
      </c>
      <c r="J604">
        <v>0</v>
      </c>
      <c r="K604">
        <v>5</v>
      </c>
    </row>
    <row r="605" spans="1:11" x14ac:dyDescent="0.2">
      <c r="A605">
        <v>604</v>
      </c>
      <c r="B605" t="s">
        <v>398</v>
      </c>
      <c r="C605" t="s">
        <v>399</v>
      </c>
      <c r="D605" t="s">
        <v>405</v>
      </c>
      <c r="E605" t="s">
        <v>221</v>
      </c>
      <c r="F605" t="s">
        <v>234</v>
      </c>
      <c r="G605" t="s">
        <v>222</v>
      </c>
      <c r="H605" t="s">
        <v>223</v>
      </c>
      <c r="I605" t="s">
        <v>211</v>
      </c>
      <c r="J605">
        <v>0</v>
      </c>
      <c r="K605">
        <v>1</v>
      </c>
    </row>
    <row r="606" spans="1:11" x14ac:dyDescent="0.2">
      <c r="A606">
        <v>605</v>
      </c>
      <c r="B606" t="s">
        <v>398</v>
      </c>
      <c r="C606" t="s">
        <v>399</v>
      </c>
      <c r="D606" t="s">
        <v>405</v>
      </c>
      <c r="E606" t="s">
        <v>404</v>
      </c>
      <c r="G606" t="s">
        <v>226</v>
      </c>
      <c r="H606" t="s">
        <v>199</v>
      </c>
      <c r="I606" t="s">
        <v>227</v>
      </c>
      <c r="J606">
        <v>0</v>
      </c>
      <c r="K606">
        <v>1</v>
      </c>
    </row>
    <row r="607" spans="1:11" x14ac:dyDescent="0.2">
      <c r="A607">
        <v>606</v>
      </c>
      <c r="B607" t="s">
        <v>398</v>
      </c>
      <c r="C607" t="s">
        <v>399</v>
      </c>
      <c r="D607" t="s">
        <v>406</v>
      </c>
      <c r="E607" t="s">
        <v>181</v>
      </c>
      <c r="F607" t="s">
        <v>182</v>
      </c>
      <c r="G607" t="s">
        <v>183</v>
      </c>
      <c r="H607" t="s">
        <v>179</v>
      </c>
      <c r="I607" t="s">
        <v>180</v>
      </c>
      <c r="J607">
        <v>80</v>
      </c>
      <c r="K607">
        <v>40</v>
      </c>
    </row>
    <row r="608" spans="1:11" x14ac:dyDescent="0.2">
      <c r="A608">
        <v>607</v>
      </c>
      <c r="B608" t="s">
        <v>398</v>
      </c>
      <c r="C608" t="s">
        <v>399</v>
      </c>
      <c r="D608" t="s">
        <v>406</v>
      </c>
      <c r="E608" t="s">
        <v>243</v>
      </c>
      <c r="G608" t="s">
        <v>244</v>
      </c>
      <c r="H608" t="s">
        <v>199</v>
      </c>
      <c r="I608" t="s">
        <v>227</v>
      </c>
      <c r="J608">
        <v>0.5</v>
      </c>
      <c r="K608">
        <v>0</v>
      </c>
    </row>
    <row r="609" spans="1:11" x14ac:dyDescent="0.2">
      <c r="A609">
        <v>608</v>
      </c>
      <c r="B609" t="s">
        <v>398</v>
      </c>
      <c r="C609" t="s">
        <v>399</v>
      </c>
      <c r="D609" t="s">
        <v>406</v>
      </c>
      <c r="E609" t="s">
        <v>214</v>
      </c>
      <c r="G609" t="s">
        <v>215</v>
      </c>
      <c r="H609" t="s">
        <v>199</v>
      </c>
      <c r="I609" t="s">
        <v>202</v>
      </c>
      <c r="J609">
        <v>0.5</v>
      </c>
      <c r="K609">
        <v>0</v>
      </c>
    </row>
    <row r="610" spans="1:11" x14ac:dyDescent="0.2">
      <c r="A610">
        <v>609</v>
      </c>
      <c r="B610" t="s">
        <v>398</v>
      </c>
      <c r="C610" t="s">
        <v>399</v>
      </c>
      <c r="D610" t="s">
        <v>406</v>
      </c>
      <c r="E610" t="s">
        <v>184</v>
      </c>
      <c r="G610" t="s">
        <v>185</v>
      </c>
      <c r="H610" t="s">
        <v>186</v>
      </c>
      <c r="I610" t="s">
        <v>187</v>
      </c>
      <c r="J610">
        <v>1</v>
      </c>
      <c r="K610">
        <v>5</v>
      </c>
    </row>
    <row r="611" spans="1:11" x14ac:dyDescent="0.2">
      <c r="A611">
        <v>610</v>
      </c>
      <c r="B611" t="s">
        <v>398</v>
      </c>
      <c r="C611" t="s">
        <v>399</v>
      </c>
      <c r="D611" t="s">
        <v>406</v>
      </c>
      <c r="F611" t="s">
        <v>219</v>
      </c>
      <c r="G611" t="s">
        <v>219</v>
      </c>
      <c r="H611" t="s">
        <v>199</v>
      </c>
      <c r="J611">
        <v>0.5</v>
      </c>
      <c r="K611">
        <v>0.5</v>
      </c>
    </row>
    <row r="612" spans="1:11" x14ac:dyDescent="0.2">
      <c r="A612">
        <v>611</v>
      </c>
      <c r="B612" t="s">
        <v>398</v>
      </c>
      <c r="C612" t="s">
        <v>399</v>
      </c>
      <c r="D612" t="s">
        <v>406</v>
      </c>
      <c r="E612" t="s">
        <v>276</v>
      </c>
      <c r="G612" t="s">
        <v>277</v>
      </c>
      <c r="H612" t="s">
        <v>179</v>
      </c>
      <c r="I612" t="s">
        <v>180</v>
      </c>
      <c r="J612">
        <v>10</v>
      </c>
      <c r="K612">
        <v>0</v>
      </c>
    </row>
    <row r="613" spans="1:11" x14ac:dyDescent="0.2">
      <c r="A613">
        <v>612</v>
      </c>
      <c r="B613" t="s">
        <v>398</v>
      </c>
      <c r="C613" t="s">
        <v>399</v>
      </c>
      <c r="D613" t="s">
        <v>406</v>
      </c>
      <c r="E613" t="s">
        <v>343</v>
      </c>
      <c r="F613" t="s">
        <v>390</v>
      </c>
      <c r="G613" t="s">
        <v>345</v>
      </c>
      <c r="H613" t="s">
        <v>179</v>
      </c>
      <c r="I613" t="s">
        <v>180</v>
      </c>
      <c r="J613">
        <v>5</v>
      </c>
      <c r="K613">
        <v>0</v>
      </c>
    </row>
    <row r="614" spans="1:11" x14ac:dyDescent="0.2">
      <c r="A614">
        <v>613</v>
      </c>
      <c r="B614" t="s">
        <v>398</v>
      </c>
      <c r="C614" t="s">
        <v>399</v>
      </c>
      <c r="D614" t="s">
        <v>406</v>
      </c>
      <c r="E614" t="s">
        <v>268</v>
      </c>
      <c r="G614" t="s">
        <v>210</v>
      </c>
      <c r="H614" t="s">
        <v>186</v>
      </c>
      <c r="I614" t="s">
        <v>211</v>
      </c>
      <c r="J614">
        <v>0</v>
      </c>
      <c r="K614">
        <v>1</v>
      </c>
    </row>
    <row r="615" spans="1:11" x14ac:dyDescent="0.2">
      <c r="A615">
        <v>614</v>
      </c>
      <c r="B615" t="s">
        <v>398</v>
      </c>
      <c r="C615" t="s">
        <v>399</v>
      </c>
      <c r="D615" t="s">
        <v>406</v>
      </c>
      <c r="F615" t="s">
        <v>407</v>
      </c>
      <c r="G615" t="s">
        <v>407</v>
      </c>
      <c r="H615" t="s">
        <v>199</v>
      </c>
      <c r="I615" t="s">
        <v>211</v>
      </c>
      <c r="J615">
        <v>0</v>
      </c>
      <c r="K615">
        <v>1</v>
      </c>
    </row>
    <row r="616" spans="1:11" x14ac:dyDescent="0.2">
      <c r="A616">
        <v>615</v>
      </c>
      <c r="B616" t="s">
        <v>398</v>
      </c>
      <c r="C616" t="s">
        <v>399</v>
      </c>
      <c r="D616" t="s">
        <v>406</v>
      </c>
      <c r="F616" t="s">
        <v>307</v>
      </c>
      <c r="G616" t="s">
        <v>308</v>
      </c>
      <c r="H616" t="s">
        <v>199</v>
      </c>
      <c r="I616" t="s">
        <v>190</v>
      </c>
      <c r="J616">
        <v>0</v>
      </c>
      <c r="K616">
        <v>1</v>
      </c>
    </row>
    <row r="617" spans="1:11" x14ac:dyDescent="0.2">
      <c r="A617">
        <v>616</v>
      </c>
      <c r="B617" t="s">
        <v>398</v>
      </c>
      <c r="C617" t="s">
        <v>399</v>
      </c>
      <c r="D617" t="s">
        <v>408</v>
      </c>
      <c r="E617" t="s">
        <v>401</v>
      </c>
      <c r="G617" t="s">
        <v>402</v>
      </c>
      <c r="H617" t="s">
        <v>179</v>
      </c>
      <c r="I617" t="s">
        <v>180</v>
      </c>
      <c r="J617">
        <v>25</v>
      </c>
      <c r="K617">
        <v>55</v>
      </c>
    </row>
    <row r="618" spans="1:11" x14ac:dyDescent="0.2">
      <c r="A618">
        <v>617</v>
      </c>
      <c r="B618" t="s">
        <v>398</v>
      </c>
      <c r="C618" t="s">
        <v>399</v>
      </c>
      <c r="D618" t="s">
        <v>408</v>
      </c>
      <c r="E618" t="s">
        <v>184</v>
      </c>
      <c r="G618" t="s">
        <v>185</v>
      </c>
      <c r="H618" t="s">
        <v>186</v>
      </c>
      <c r="I618" t="s">
        <v>187</v>
      </c>
      <c r="J618">
        <v>1</v>
      </c>
      <c r="K618">
        <v>10</v>
      </c>
    </row>
    <row r="619" spans="1:11" x14ac:dyDescent="0.2">
      <c r="A619">
        <v>618</v>
      </c>
      <c r="B619" t="s">
        <v>398</v>
      </c>
      <c r="C619" t="s">
        <v>399</v>
      </c>
      <c r="D619" t="s">
        <v>408</v>
      </c>
      <c r="E619" t="s">
        <v>306</v>
      </c>
      <c r="F619" t="s">
        <v>307</v>
      </c>
      <c r="G619" t="s">
        <v>308</v>
      </c>
      <c r="H619" t="s">
        <v>199</v>
      </c>
      <c r="I619" t="s">
        <v>190</v>
      </c>
      <c r="J619">
        <v>1</v>
      </c>
      <c r="K619">
        <v>5</v>
      </c>
    </row>
    <row r="620" spans="1:11" x14ac:dyDescent="0.2">
      <c r="A620">
        <v>619</v>
      </c>
      <c r="B620" t="s">
        <v>398</v>
      </c>
      <c r="C620" t="s">
        <v>399</v>
      </c>
      <c r="D620" t="s">
        <v>408</v>
      </c>
      <c r="E620" t="s">
        <v>343</v>
      </c>
      <c r="F620" t="s">
        <v>390</v>
      </c>
      <c r="G620" t="s">
        <v>345</v>
      </c>
      <c r="H620" t="s">
        <v>179</v>
      </c>
      <c r="I620" t="s">
        <v>180</v>
      </c>
      <c r="J620">
        <v>1</v>
      </c>
      <c r="K620">
        <v>0</v>
      </c>
    </row>
    <row r="621" spans="1:11" x14ac:dyDescent="0.2">
      <c r="A621">
        <v>620</v>
      </c>
      <c r="B621" t="s">
        <v>398</v>
      </c>
      <c r="C621" t="s">
        <v>399</v>
      </c>
      <c r="D621" t="s">
        <v>408</v>
      </c>
      <c r="E621" t="s">
        <v>221</v>
      </c>
      <c r="F621" t="s">
        <v>234</v>
      </c>
      <c r="G621" t="s">
        <v>222</v>
      </c>
      <c r="H621" t="s">
        <v>223</v>
      </c>
      <c r="I621" t="s">
        <v>211</v>
      </c>
      <c r="J621">
        <v>0</v>
      </c>
      <c r="K621">
        <v>5</v>
      </c>
    </row>
    <row r="622" spans="1:11" x14ac:dyDescent="0.2">
      <c r="A622">
        <v>621</v>
      </c>
      <c r="B622" t="s">
        <v>398</v>
      </c>
      <c r="C622" t="s">
        <v>399</v>
      </c>
      <c r="D622" t="s">
        <v>408</v>
      </c>
      <c r="E622" t="s">
        <v>196</v>
      </c>
      <c r="F622" t="s">
        <v>197</v>
      </c>
      <c r="G622" t="s">
        <v>198</v>
      </c>
      <c r="H622" t="s">
        <v>199</v>
      </c>
      <c r="I622" t="s">
        <v>190</v>
      </c>
      <c r="J622">
        <v>0</v>
      </c>
      <c r="K622">
        <v>1</v>
      </c>
    </row>
    <row r="623" spans="1:11" x14ac:dyDescent="0.2">
      <c r="A623">
        <v>622</v>
      </c>
      <c r="B623" t="s">
        <v>398</v>
      </c>
      <c r="C623" t="s">
        <v>409</v>
      </c>
      <c r="D623" t="s">
        <v>410</v>
      </c>
      <c r="E623" t="s">
        <v>191</v>
      </c>
      <c r="F623" t="s">
        <v>213</v>
      </c>
      <c r="G623" t="s">
        <v>192</v>
      </c>
      <c r="H623" t="s">
        <v>179</v>
      </c>
      <c r="I623" t="s">
        <v>180</v>
      </c>
      <c r="J623">
        <v>20</v>
      </c>
      <c r="K623">
        <v>10</v>
      </c>
    </row>
    <row r="624" spans="1:11" x14ac:dyDescent="0.2">
      <c r="A624">
        <v>623</v>
      </c>
      <c r="B624" t="s">
        <v>398</v>
      </c>
      <c r="C624" t="s">
        <v>409</v>
      </c>
      <c r="D624" t="s">
        <v>410</v>
      </c>
      <c r="E624" t="s">
        <v>184</v>
      </c>
      <c r="G624" t="s">
        <v>185</v>
      </c>
      <c r="H624" t="s">
        <v>186</v>
      </c>
      <c r="I624" t="s">
        <v>187</v>
      </c>
      <c r="J624">
        <v>20</v>
      </c>
      <c r="K624">
        <v>50</v>
      </c>
    </row>
    <row r="625" spans="1:11" x14ac:dyDescent="0.2">
      <c r="A625">
        <v>624</v>
      </c>
      <c r="B625" t="s">
        <v>398</v>
      </c>
      <c r="C625" t="s">
        <v>409</v>
      </c>
      <c r="D625" t="s">
        <v>410</v>
      </c>
      <c r="E625" t="s">
        <v>188</v>
      </c>
      <c r="F625" t="s">
        <v>257</v>
      </c>
      <c r="G625" t="s">
        <v>189</v>
      </c>
      <c r="H625" t="s">
        <v>186</v>
      </c>
      <c r="I625" t="s">
        <v>190</v>
      </c>
      <c r="J625">
        <v>1</v>
      </c>
      <c r="K625">
        <v>5</v>
      </c>
    </row>
    <row r="626" spans="1:11" x14ac:dyDescent="0.2">
      <c r="A626">
        <v>625</v>
      </c>
      <c r="B626" t="s">
        <v>398</v>
      </c>
      <c r="C626" t="s">
        <v>409</v>
      </c>
      <c r="D626" t="s">
        <v>410</v>
      </c>
      <c r="E626" t="s">
        <v>200</v>
      </c>
      <c r="G626" t="s">
        <v>201</v>
      </c>
      <c r="H626" t="s">
        <v>199</v>
      </c>
      <c r="I626" t="s">
        <v>202</v>
      </c>
      <c r="J626">
        <v>1</v>
      </c>
      <c r="K626">
        <v>2</v>
      </c>
    </row>
    <row r="627" spans="1:11" x14ac:dyDescent="0.2">
      <c r="A627">
        <v>626</v>
      </c>
      <c r="B627" t="s">
        <v>398</v>
      </c>
      <c r="C627" t="s">
        <v>409</v>
      </c>
      <c r="D627" t="s">
        <v>410</v>
      </c>
      <c r="E627" t="s">
        <v>243</v>
      </c>
      <c r="G627" t="s">
        <v>244</v>
      </c>
      <c r="H627" t="s">
        <v>199</v>
      </c>
      <c r="I627" t="s">
        <v>227</v>
      </c>
      <c r="J627">
        <v>1</v>
      </c>
      <c r="K627">
        <v>1</v>
      </c>
    </row>
    <row r="628" spans="1:11" x14ac:dyDescent="0.2">
      <c r="A628">
        <v>627</v>
      </c>
      <c r="B628" t="s">
        <v>398</v>
      </c>
      <c r="C628" t="s">
        <v>409</v>
      </c>
      <c r="D628" t="s">
        <v>410</v>
      </c>
      <c r="E628" t="s">
        <v>181</v>
      </c>
      <c r="F628" t="s">
        <v>182</v>
      </c>
      <c r="G628" t="s">
        <v>183</v>
      </c>
      <c r="H628" t="s">
        <v>179</v>
      </c>
      <c r="I628" t="s">
        <v>180</v>
      </c>
      <c r="J628">
        <v>10</v>
      </c>
      <c r="K628">
        <v>5</v>
      </c>
    </row>
    <row r="629" spans="1:11" x14ac:dyDescent="0.2">
      <c r="A629">
        <v>628</v>
      </c>
      <c r="B629" t="s">
        <v>398</v>
      </c>
      <c r="C629" t="s">
        <v>409</v>
      </c>
      <c r="D629" t="s">
        <v>410</v>
      </c>
      <c r="E629" t="s">
        <v>343</v>
      </c>
      <c r="F629" t="s">
        <v>390</v>
      </c>
      <c r="G629" t="s">
        <v>345</v>
      </c>
      <c r="H629" t="s">
        <v>179</v>
      </c>
      <c r="I629" t="s">
        <v>180</v>
      </c>
      <c r="J629">
        <v>10</v>
      </c>
      <c r="K629">
        <v>5</v>
      </c>
    </row>
    <row r="630" spans="1:11" x14ac:dyDescent="0.2">
      <c r="A630">
        <v>629</v>
      </c>
      <c r="B630" t="s">
        <v>398</v>
      </c>
      <c r="C630" t="s">
        <v>409</v>
      </c>
      <c r="D630" t="s">
        <v>410</v>
      </c>
      <c r="E630" t="s">
        <v>221</v>
      </c>
      <c r="F630" t="s">
        <v>234</v>
      </c>
      <c r="G630" t="s">
        <v>222</v>
      </c>
      <c r="H630" t="s">
        <v>223</v>
      </c>
      <c r="I630" t="s">
        <v>211</v>
      </c>
      <c r="J630">
        <v>0</v>
      </c>
      <c r="K630">
        <v>5</v>
      </c>
    </row>
    <row r="631" spans="1:11" x14ac:dyDescent="0.2">
      <c r="A631">
        <v>630</v>
      </c>
      <c r="B631" t="s">
        <v>398</v>
      </c>
      <c r="C631" t="s">
        <v>409</v>
      </c>
      <c r="D631" t="s">
        <v>410</v>
      </c>
      <c r="E631" t="s">
        <v>276</v>
      </c>
      <c r="G631" t="s">
        <v>277</v>
      </c>
      <c r="H631" t="s">
        <v>179</v>
      </c>
      <c r="I631" t="s">
        <v>180</v>
      </c>
      <c r="J631">
        <v>0</v>
      </c>
      <c r="K631">
        <v>2</v>
      </c>
    </row>
    <row r="632" spans="1:11" x14ac:dyDescent="0.2">
      <c r="A632">
        <v>631</v>
      </c>
      <c r="B632" t="s">
        <v>398</v>
      </c>
      <c r="C632" t="s">
        <v>409</v>
      </c>
      <c r="D632" t="s">
        <v>411</v>
      </c>
      <c r="E632" t="s">
        <v>221</v>
      </c>
      <c r="F632" t="s">
        <v>234</v>
      </c>
      <c r="G632" t="s">
        <v>222</v>
      </c>
      <c r="H632" t="s">
        <v>223</v>
      </c>
      <c r="I632" t="s">
        <v>211</v>
      </c>
      <c r="J632">
        <v>1</v>
      </c>
      <c r="K632">
        <v>5</v>
      </c>
    </row>
    <row r="633" spans="1:11" x14ac:dyDescent="0.2">
      <c r="A633">
        <v>632</v>
      </c>
      <c r="B633" t="s">
        <v>398</v>
      </c>
      <c r="C633" t="s">
        <v>409</v>
      </c>
      <c r="D633" t="s">
        <v>411</v>
      </c>
      <c r="E633" t="s">
        <v>184</v>
      </c>
      <c r="G633" t="s">
        <v>185</v>
      </c>
      <c r="H633" t="s">
        <v>186</v>
      </c>
      <c r="I633" t="s">
        <v>187</v>
      </c>
      <c r="J633">
        <v>1</v>
      </c>
      <c r="K633">
        <v>5</v>
      </c>
    </row>
    <row r="634" spans="1:11" x14ac:dyDescent="0.2">
      <c r="A634">
        <v>633</v>
      </c>
      <c r="B634" t="s">
        <v>398</v>
      </c>
      <c r="C634" t="s">
        <v>409</v>
      </c>
      <c r="D634" t="s">
        <v>411</v>
      </c>
      <c r="E634" t="s">
        <v>188</v>
      </c>
      <c r="F634" t="s">
        <v>257</v>
      </c>
      <c r="G634" t="s">
        <v>189</v>
      </c>
      <c r="H634" t="s">
        <v>186</v>
      </c>
      <c r="I634" t="s">
        <v>190</v>
      </c>
      <c r="J634">
        <v>25</v>
      </c>
      <c r="K634">
        <v>8</v>
      </c>
    </row>
    <row r="635" spans="1:11" x14ac:dyDescent="0.2">
      <c r="A635">
        <v>634</v>
      </c>
      <c r="B635" t="s">
        <v>398</v>
      </c>
      <c r="C635" t="s">
        <v>409</v>
      </c>
      <c r="D635" t="s">
        <v>411</v>
      </c>
      <c r="E635" t="s">
        <v>214</v>
      </c>
      <c r="G635" t="s">
        <v>215</v>
      </c>
      <c r="H635" t="s">
        <v>199</v>
      </c>
      <c r="I635" t="s">
        <v>202</v>
      </c>
      <c r="J635">
        <v>0.5</v>
      </c>
      <c r="K635">
        <v>0</v>
      </c>
    </row>
    <row r="636" spans="1:11" x14ac:dyDescent="0.2">
      <c r="A636">
        <v>635</v>
      </c>
      <c r="B636" t="s">
        <v>398</v>
      </c>
      <c r="C636" t="s">
        <v>409</v>
      </c>
      <c r="D636" t="s">
        <v>411</v>
      </c>
      <c r="E636" t="s">
        <v>191</v>
      </c>
      <c r="F636" t="s">
        <v>213</v>
      </c>
      <c r="G636" t="s">
        <v>192</v>
      </c>
      <c r="H636" t="s">
        <v>179</v>
      </c>
      <c r="I636" t="s">
        <v>180</v>
      </c>
      <c r="J636">
        <v>20</v>
      </c>
      <c r="K636">
        <v>40</v>
      </c>
    </row>
    <row r="637" spans="1:11" x14ac:dyDescent="0.2">
      <c r="A637">
        <v>636</v>
      </c>
      <c r="B637" t="s">
        <v>398</v>
      </c>
      <c r="C637" t="s">
        <v>409</v>
      </c>
      <c r="D637" t="s">
        <v>411</v>
      </c>
      <c r="E637" t="s">
        <v>343</v>
      </c>
      <c r="F637" t="s">
        <v>390</v>
      </c>
      <c r="G637" t="s">
        <v>345</v>
      </c>
      <c r="H637" t="s">
        <v>179</v>
      </c>
      <c r="I637" t="s">
        <v>180</v>
      </c>
      <c r="J637">
        <v>5</v>
      </c>
      <c r="K637">
        <v>2</v>
      </c>
    </row>
    <row r="638" spans="1:11" x14ac:dyDescent="0.2">
      <c r="A638">
        <v>637</v>
      </c>
      <c r="B638" t="s">
        <v>398</v>
      </c>
      <c r="C638" t="s">
        <v>409</v>
      </c>
      <c r="D638" t="s">
        <v>411</v>
      </c>
      <c r="E638" t="s">
        <v>276</v>
      </c>
      <c r="G638" t="s">
        <v>277</v>
      </c>
      <c r="H638" t="s">
        <v>179</v>
      </c>
      <c r="I638" t="s">
        <v>180</v>
      </c>
      <c r="J638">
        <v>1</v>
      </c>
      <c r="K638">
        <v>0</v>
      </c>
    </row>
    <row r="639" spans="1:11" x14ac:dyDescent="0.2">
      <c r="A639">
        <v>638</v>
      </c>
      <c r="B639" t="s">
        <v>398</v>
      </c>
      <c r="C639" t="s">
        <v>409</v>
      </c>
      <c r="D639" t="s">
        <v>411</v>
      </c>
      <c r="E639" t="s">
        <v>243</v>
      </c>
      <c r="G639" t="s">
        <v>244</v>
      </c>
      <c r="H639" t="s">
        <v>199</v>
      </c>
      <c r="I639" t="s">
        <v>227</v>
      </c>
      <c r="J639">
        <v>0.5</v>
      </c>
      <c r="K639">
        <v>0</v>
      </c>
    </row>
    <row r="640" spans="1:11" x14ac:dyDescent="0.2">
      <c r="A640">
        <v>639</v>
      </c>
      <c r="B640" t="s">
        <v>398</v>
      </c>
      <c r="C640" t="s">
        <v>409</v>
      </c>
      <c r="D640" t="s">
        <v>411</v>
      </c>
      <c r="G640" t="s">
        <v>412</v>
      </c>
      <c r="H640" t="s">
        <v>186</v>
      </c>
      <c r="I640" t="s">
        <v>211</v>
      </c>
      <c r="J640">
        <v>0.5</v>
      </c>
      <c r="K640">
        <v>0</v>
      </c>
    </row>
    <row r="641" spans="1:11" x14ac:dyDescent="0.2">
      <c r="A641">
        <v>640</v>
      </c>
      <c r="B641" t="s">
        <v>398</v>
      </c>
      <c r="C641" t="s">
        <v>409</v>
      </c>
      <c r="D641" t="s">
        <v>411</v>
      </c>
      <c r="E641" t="s">
        <v>181</v>
      </c>
      <c r="F641" t="s">
        <v>182</v>
      </c>
      <c r="G641" t="s">
        <v>183</v>
      </c>
      <c r="H641" t="s">
        <v>179</v>
      </c>
      <c r="I641" t="s">
        <v>180</v>
      </c>
      <c r="J641">
        <v>5</v>
      </c>
      <c r="K641">
        <v>5</v>
      </c>
    </row>
    <row r="642" spans="1:11" x14ac:dyDescent="0.2">
      <c r="A642">
        <v>641</v>
      </c>
      <c r="B642" t="s">
        <v>398</v>
      </c>
      <c r="C642" t="s">
        <v>409</v>
      </c>
      <c r="D642" t="s">
        <v>411</v>
      </c>
      <c r="E642" t="s">
        <v>193</v>
      </c>
      <c r="G642" t="s">
        <v>195</v>
      </c>
      <c r="H642" t="s">
        <v>179</v>
      </c>
      <c r="I642" t="s">
        <v>180</v>
      </c>
      <c r="J642">
        <v>0</v>
      </c>
      <c r="K642">
        <v>0.5</v>
      </c>
    </row>
    <row r="643" spans="1:11" x14ac:dyDescent="0.2">
      <c r="A643">
        <v>642</v>
      </c>
      <c r="B643" t="s">
        <v>398</v>
      </c>
      <c r="C643" t="s">
        <v>409</v>
      </c>
      <c r="D643" t="s">
        <v>411</v>
      </c>
      <c r="E643" t="s">
        <v>268</v>
      </c>
      <c r="G643" t="s">
        <v>210</v>
      </c>
      <c r="H643" t="s">
        <v>186</v>
      </c>
      <c r="I643" t="s">
        <v>211</v>
      </c>
      <c r="J643">
        <v>0</v>
      </c>
      <c r="K643">
        <v>0.5</v>
      </c>
    </row>
    <row r="644" spans="1:11" x14ac:dyDescent="0.2">
      <c r="A644">
        <v>643</v>
      </c>
      <c r="B644" t="s">
        <v>398</v>
      </c>
      <c r="C644" t="s">
        <v>409</v>
      </c>
      <c r="D644" t="s">
        <v>411</v>
      </c>
      <c r="E644" t="s">
        <v>404</v>
      </c>
      <c r="G644" t="s">
        <v>226</v>
      </c>
      <c r="H644" t="s">
        <v>199</v>
      </c>
      <c r="I644" t="s">
        <v>227</v>
      </c>
      <c r="J644">
        <v>0</v>
      </c>
      <c r="K644">
        <v>0.5</v>
      </c>
    </row>
    <row r="645" spans="1:11" x14ac:dyDescent="0.2">
      <c r="A645">
        <v>644</v>
      </c>
      <c r="B645" t="s">
        <v>398</v>
      </c>
      <c r="C645" t="s">
        <v>409</v>
      </c>
      <c r="D645" t="s">
        <v>411</v>
      </c>
      <c r="E645" t="s">
        <v>200</v>
      </c>
      <c r="G645" t="s">
        <v>201</v>
      </c>
      <c r="H645" t="s">
        <v>199</v>
      </c>
      <c r="I645" t="s">
        <v>202</v>
      </c>
      <c r="J645">
        <v>0</v>
      </c>
      <c r="K645">
        <v>0.5</v>
      </c>
    </row>
    <row r="646" spans="1:11" x14ac:dyDescent="0.2">
      <c r="A646">
        <v>645</v>
      </c>
      <c r="B646" t="s">
        <v>398</v>
      </c>
      <c r="C646" t="s">
        <v>409</v>
      </c>
      <c r="D646" t="s">
        <v>413</v>
      </c>
      <c r="E646" t="s">
        <v>191</v>
      </c>
      <c r="F646" t="s">
        <v>213</v>
      </c>
      <c r="G646" t="s">
        <v>192</v>
      </c>
      <c r="H646" t="s">
        <v>179</v>
      </c>
      <c r="I646" t="s">
        <v>180</v>
      </c>
      <c r="J646">
        <v>25</v>
      </c>
      <c r="K646">
        <v>10</v>
      </c>
    </row>
    <row r="647" spans="1:11" x14ac:dyDescent="0.2">
      <c r="A647">
        <v>646</v>
      </c>
      <c r="B647" t="s">
        <v>398</v>
      </c>
      <c r="C647" t="s">
        <v>409</v>
      </c>
      <c r="D647" t="s">
        <v>413</v>
      </c>
      <c r="E647" t="s">
        <v>181</v>
      </c>
      <c r="F647" t="s">
        <v>182</v>
      </c>
      <c r="G647" t="s">
        <v>183</v>
      </c>
      <c r="H647" t="s">
        <v>179</v>
      </c>
      <c r="I647" t="s">
        <v>180</v>
      </c>
      <c r="J647">
        <v>35</v>
      </c>
      <c r="K647">
        <v>8</v>
      </c>
    </row>
    <row r="648" spans="1:11" x14ac:dyDescent="0.2">
      <c r="A648">
        <v>647</v>
      </c>
      <c r="B648" t="s">
        <v>398</v>
      </c>
      <c r="C648" t="s">
        <v>409</v>
      </c>
      <c r="D648" t="s">
        <v>413</v>
      </c>
      <c r="E648" t="s">
        <v>243</v>
      </c>
      <c r="G648" t="s">
        <v>244</v>
      </c>
      <c r="H648" t="s">
        <v>199</v>
      </c>
      <c r="I648" t="s">
        <v>227</v>
      </c>
      <c r="J648">
        <v>0.5</v>
      </c>
      <c r="K648">
        <v>0</v>
      </c>
    </row>
    <row r="649" spans="1:11" x14ac:dyDescent="0.2">
      <c r="A649">
        <v>648</v>
      </c>
      <c r="B649" t="s">
        <v>398</v>
      </c>
      <c r="C649" t="s">
        <v>409</v>
      </c>
      <c r="D649" t="s">
        <v>413</v>
      </c>
      <c r="E649" t="s">
        <v>193</v>
      </c>
      <c r="G649" t="s">
        <v>195</v>
      </c>
      <c r="H649" t="s">
        <v>179</v>
      </c>
      <c r="I649" t="s">
        <v>180</v>
      </c>
      <c r="J649">
        <v>5</v>
      </c>
      <c r="K649">
        <v>15</v>
      </c>
    </row>
    <row r="650" spans="1:11" x14ac:dyDescent="0.2">
      <c r="A650">
        <v>649</v>
      </c>
      <c r="B650" t="s">
        <v>398</v>
      </c>
      <c r="C650" t="s">
        <v>409</v>
      </c>
      <c r="D650" t="s">
        <v>413</v>
      </c>
      <c r="E650" t="s">
        <v>221</v>
      </c>
      <c r="F650" t="s">
        <v>234</v>
      </c>
      <c r="G650" t="s">
        <v>222</v>
      </c>
      <c r="H650" t="s">
        <v>223</v>
      </c>
      <c r="I650" t="s">
        <v>211</v>
      </c>
      <c r="J650">
        <v>0.5</v>
      </c>
      <c r="K650">
        <v>0.5</v>
      </c>
    </row>
    <row r="651" spans="1:11" x14ac:dyDescent="0.2">
      <c r="A651">
        <v>650</v>
      </c>
      <c r="B651" t="s">
        <v>398</v>
      </c>
      <c r="C651" t="s">
        <v>409</v>
      </c>
      <c r="D651" t="s">
        <v>413</v>
      </c>
      <c r="E651" t="s">
        <v>348</v>
      </c>
      <c r="G651" t="s">
        <v>349</v>
      </c>
      <c r="H651" t="s">
        <v>179</v>
      </c>
      <c r="I651" t="s">
        <v>180</v>
      </c>
      <c r="J651">
        <v>15</v>
      </c>
      <c r="K651">
        <v>0</v>
      </c>
    </row>
    <row r="652" spans="1:11" x14ac:dyDescent="0.2">
      <c r="A652">
        <v>651</v>
      </c>
      <c r="B652" t="s">
        <v>398</v>
      </c>
      <c r="C652" t="s">
        <v>409</v>
      </c>
      <c r="D652" t="s">
        <v>413</v>
      </c>
      <c r="E652" t="s">
        <v>184</v>
      </c>
      <c r="G652" t="s">
        <v>185</v>
      </c>
      <c r="H652" t="s">
        <v>186</v>
      </c>
      <c r="I652" t="s">
        <v>187</v>
      </c>
      <c r="J652">
        <v>0</v>
      </c>
      <c r="K652">
        <v>10</v>
      </c>
    </row>
    <row r="653" spans="1:11" x14ac:dyDescent="0.2">
      <c r="A653">
        <v>652</v>
      </c>
      <c r="B653" t="s">
        <v>398</v>
      </c>
      <c r="C653" t="s">
        <v>409</v>
      </c>
      <c r="D653" t="s">
        <v>413</v>
      </c>
      <c r="E653" t="s">
        <v>196</v>
      </c>
      <c r="G653" t="s">
        <v>198</v>
      </c>
      <c r="H653" t="s">
        <v>199</v>
      </c>
      <c r="I653" t="s">
        <v>190</v>
      </c>
      <c r="J653">
        <v>0</v>
      </c>
      <c r="K653">
        <v>5</v>
      </c>
    </row>
    <row r="654" spans="1:11" x14ac:dyDescent="0.2">
      <c r="A654">
        <v>653</v>
      </c>
      <c r="B654" t="s">
        <v>398</v>
      </c>
      <c r="C654" t="s">
        <v>409</v>
      </c>
      <c r="D654" t="s">
        <v>413</v>
      </c>
      <c r="E654" t="s">
        <v>214</v>
      </c>
      <c r="G654" t="s">
        <v>215</v>
      </c>
      <c r="H654" t="s">
        <v>199</v>
      </c>
      <c r="I654" t="s">
        <v>202</v>
      </c>
      <c r="J654">
        <v>0</v>
      </c>
      <c r="K654">
        <v>0.5</v>
      </c>
    </row>
    <row r="655" spans="1:11" x14ac:dyDescent="0.2">
      <c r="A655">
        <v>654</v>
      </c>
      <c r="B655" t="s">
        <v>398</v>
      </c>
      <c r="C655" t="s">
        <v>409</v>
      </c>
      <c r="D655" t="s">
        <v>413</v>
      </c>
      <c r="E655" t="s">
        <v>268</v>
      </c>
      <c r="G655" t="s">
        <v>210</v>
      </c>
      <c r="H655" t="s">
        <v>186</v>
      </c>
      <c r="I655" t="s">
        <v>211</v>
      </c>
      <c r="J655">
        <v>0</v>
      </c>
      <c r="K655">
        <v>0.5</v>
      </c>
    </row>
    <row r="656" spans="1:11" x14ac:dyDescent="0.2">
      <c r="A656">
        <v>655</v>
      </c>
      <c r="B656" t="s">
        <v>398</v>
      </c>
      <c r="C656" t="s">
        <v>409</v>
      </c>
      <c r="D656" t="s">
        <v>413</v>
      </c>
      <c r="E656" t="s">
        <v>404</v>
      </c>
      <c r="G656" t="s">
        <v>226</v>
      </c>
      <c r="H656" t="s">
        <v>199</v>
      </c>
      <c r="I656" t="s">
        <v>227</v>
      </c>
      <c r="J656">
        <v>0</v>
      </c>
      <c r="K656">
        <v>0.5</v>
      </c>
    </row>
    <row r="657" spans="1:11" x14ac:dyDescent="0.2">
      <c r="A657">
        <v>656</v>
      </c>
      <c r="B657" t="s">
        <v>398</v>
      </c>
      <c r="C657" t="s">
        <v>409</v>
      </c>
      <c r="D657" t="s">
        <v>414</v>
      </c>
      <c r="E657" t="s">
        <v>279</v>
      </c>
      <c r="G657" t="s">
        <v>280</v>
      </c>
      <c r="H657" t="s">
        <v>199</v>
      </c>
      <c r="I657" t="s">
        <v>271</v>
      </c>
      <c r="J657">
        <v>0.5</v>
      </c>
      <c r="K657">
        <v>0</v>
      </c>
    </row>
    <row r="658" spans="1:11" x14ac:dyDescent="0.2">
      <c r="A658">
        <v>657</v>
      </c>
      <c r="B658" t="s">
        <v>398</v>
      </c>
      <c r="C658" t="s">
        <v>409</v>
      </c>
      <c r="D658" t="s">
        <v>414</v>
      </c>
      <c r="E658" t="s">
        <v>343</v>
      </c>
      <c r="F658" t="s">
        <v>390</v>
      </c>
      <c r="G658" t="s">
        <v>345</v>
      </c>
      <c r="H658" t="s">
        <v>179</v>
      </c>
      <c r="I658" t="s">
        <v>180</v>
      </c>
      <c r="J658">
        <v>50</v>
      </c>
      <c r="K658">
        <v>30</v>
      </c>
    </row>
    <row r="659" spans="1:11" x14ac:dyDescent="0.2">
      <c r="A659">
        <v>658</v>
      </c>
      <c r="B659" t="s">
        <v>398</v>
      </c>
      <c r="C659" t="s">
        <v>409</v>
      </c>
      <c r="D659" t="s">
        <v>414</v>
      </c>
      <c r="E659" t="s">
        <v>188</v>
      </c>
      <c r="F659" t="s">
        <v>257</v>
      </c>
      <c r="G659" t="s">
        <v>189</v>
      </c>
      <c r="H659" t="s">
        <v>186</v>
      </c>
      <c r="I659" t="s">
        <v>190</v>
      </c>
      <c r="J659">
        <v>1</v>
      </c>
      <c r="K659">
        <v>2</v>
      </c>
    </row>
    <row r="660" spans="1:11" x14ac:dyDescent="0.2">
      <c r="A660">
        <v>659</v>
      </c>
      <c r="B660" t="s">
        <v>398</v>
      </c>
      <c r="C660" t="s">
        <v>409</v>
      </c>
      <c r="D660" t="s">
        <v>414</v>
      </c>
      <c r="E660" t="s">
        <v>221</v>
      </c>
      <c r="F660" t="s">
        <v>234</v>
      </c>
      <c r="G660" t="s">
        <v>222</v>
      </c>
      <c r="H660" t="s">
        <v>223</v>
      </c>
      <c r="I660" t="s">
        <v>211</v>
      </c>
      <c r="J660">
        <v>0.5</v>
      </c>
      <c r="K660">
        <v>1</v>
      </c>
    </row>
    <row r="661" spans="1:11" x14ac:dyDescent="0.2">
      <c r="A661">
        <v>660</v>
      </c>
      <c r="B661" t="s">
        <v>398</v>
      </c>
      <c r="C661" t="s">
        <v>409</v>
      </c>
      <c r="D661" t="s">
        <v>414</v>
      </c>
      <c r="E661" t="s">
        <v>191</v>
      </c>
      <c r="F661" t="s">
        <v>213</v>
      </c>
      <c r="G661" t="s">
        <v>192</v>
      </c>
      <c r="H661" t="s">
        <v>179</v>
      </c>
      <c r="I661" t="s">
        <v>180</v>
      </c>
      <c r="J661">
        <v>1</v>
      </c>
      <c r="K661">
        <v>25</v>
      </c>
    </row>
    <row r="662" spans="1:11" x14ac:dyDescent="0.2">
      <c r="A662">
        <v>661</v>
      </c>
      <c r="B662" t="s">
        <v>398</v>
      </c>
      <c r="C662" t="s">
        <v>409</v>
      </c>
      <c r="D662" t="s">
        <v>414</v>
      </c>
      <c r="E662" t="s">
        <v>181</v>
      </c>
      <c r="F662" t="s">
        <v>182</v>
      </c>
      <c r="G662" t="s">
        <v>183</v>
      </c>
      <c r="H662" t="s">
        <v>179</v>
      </c>
      <c r="I662" t="s">
        <v>180</v>
      </c>
      <c r="J662">
        <v>5</v>
      </c>
      <c r="K662">
        <v>5</v>
      </c>
    </row>
    <row r="663" spans="1:11" x14ac:dyDescent="0.2">
      <c r="A663">
        <v>662</v>
      </c>
      <c r="B663" t="s">
        <v>398</v>
      </c>
      <c r="C663" t="s">
        <v>409</v>
      </c>
      <c r="D663" t="s">
        <v>414</v>
      </c>
      <c r="E663" t="s">
        <v>404</v>
      </c>
      <c r="G663" t="s">
        <v>226</v>
      </c>
      <c r="H663" t="s">
        <v>199</v>
      </c>
      <c r="I663" t="s">
        <v>227</v>
      </c>
      <c r="J663">
        <v>0</v>
      </c>
      <c r="K663">
        <v>2</v>
      </c>
    </row>
    <row r="664" spans="1:11" x14ac:dyDescent="0.2">
      <c r="A664">
        <v>663</v>
      </c>
      <c r="B664" t="s">
        <v>398</v>
      </c>
      <c r="C664" t="s">
        <v>409</v>
      </c>
      <c r="D664" t="s">
        <v>414</v>
      </c>
      <c r="E664" t="s">
        <v>200</v>
      </c>
      <c r="G664" t="s">
        <v>201</v>
      </c>
      <c r="H664" t="s">
        <v>199</v>
      </c>
      <c r="I664" t="s">
        <v>202</v>
      </c>
      <c r="J664">
        <v>0</v>
      </c>
      <c r="K664">
        <v>1</v>
      </c>
    </row>
    <row r="665" spans="1:11" x14ac:dyDescent="0.2">
      <c r="A665">
        <v>664</v>
      </c>
      <c r="B665" t="s">
        <v>398</v>
      </c>
      <c r="C665" t="s">
        <v>409</v>
      </c>
      <c r="D665" t="s">
        <v>415</v>
      </c>
      <c r="E665" t="s">
        <v>184</v>
      </c>
      <c r="G665" t="s">
        <v>185</v>
      </c>
      <c r="H665" t="s">
        <v>186</v>
      </c>
      <c r="I665" t="s">
        <v>187</v>
      </c>
      <c r="J665">
        <v>10</v>
      </c>
      <c r="K665">
        <v>8</v>
      </c>
    </row>
    <row r="666" spans="1:11" x14ac:dyDescent="0.2">
      <c r="A666">
        <v>665</v>
      </c>
      <c r="B666" t="s">
        <v>398</v>
      </c>
      <c r="C666" t="s">
        <v>409</v>
      </c>
      <c r="D666" t="s">
        <v>415</v>
      </c>
      <c r="E666" t="s">
        <v>191</v>
      </c>
      <c r="F666" t="s">
        <v>213</v>
      </c>
      <c r="G666" t="s">
        <v>192</v>
      </c>
      <c r="H666" t="s">
        <v>179</v>
      </c>
      <c r="I666" t="s">
        <v>180</v>
      </c>
      <c r="J666">
        <v>35</v>
      </c>
      <c r="K666">
        <v>30</v>
      </c>
    </row>
    <row r="667" spans="1:11" x14ac:dyDescent="0.2">
      <c r="A667">
        <v>666</v>
      </c>
      <c r="B667" t="s">
        <v>398</v>
      </c>
      <c r="C667" t="s">
        <v>409</v>
      </c>
      <c r="D667" t="s">
        <v>415</v>
      </c>
      <c r="E667" t="s">
        <v>221</v>
      </c>
      <c r="F667" t="s">
        <v>234</v>
      </c>
      <c r="G667" t="s">
        <v>222</v>
      </c>
      <c r="H667" t="s">
        <v>223</v>
      </c>
      <c r="I667" t="s">
        <v>211</v>
      </c>
      <c r="J667">
        <v>12</v>
      </c>
      <c r="K667">
        <v>1</v>
      </c>
    </row>
    <row r="668" spans="1:11" x14ac:dyDescent="0.2">
      <c r="A668">
        <v>667</v>
      </c>
      <c r="B668" t="s">
        <v>398</v>
      </c>
      <c r="C668" t="s">
        <v>409</v>
      </c>
      <c r="D668" t="s">
        <v>415</v>
      </c>
      <c r="E668" t="s">
        <v>181</v>
      </c>
      <c r="F668" t="s">
        <v>182</v>
      </c>
      <c r="G668" t="s">
        <v>183</v>
      </c>
      <c r="H668" t="s">
        <v>179</v>
      </c>
      <c r="I668" t="s">
        <v>180</v>
      </c>
      <c r="J668">
        <v>25</v>
      </c>
      <c r="K668">
        <v>10</v>
      </c>
    </row>
    <row r="669" spans="1:11" x14ac:dyDescent="0.2">
      <c r="A669">
        <v>668</v>
      </c>
      <c r="B669" t="s">
        <v>398</v>
      </c>
      <c r="C669" t="s">
        <v>409</v>
      </c>
      <c r="D669" t="s">
        <v>415</v>
      </c>
      <c r="E669" t="s">
        <v>276</v>
      </c>
      <c r="G669" t="s">
        <v>277</v>
      </c>
      <c r="H669" t="s">
        <v>179</v>
      </c>
      <c r="I669" t="s">
        <v>180</v>
      </c>
      <c r="J669">
        <v>5</v>
      </c>
      <c r="K669">
        <v>0</v>
      </c>
    </row>
    <row r="670" spans="1:11" x14ac:dyDescent="0.2">
      <c r="A670">
        <v>669</v>
      </c>
      <c r="B670" t="s">
        <v>398</v>
      </c>
      <c r="C670" t="s">
        <v>409</v>
      </c>
      <c r="D670" t="s">
        <v>415</v>
      </c>
      <c r="E670" t="s">
        <v>196</v>
      </c>
      <c r="G670" t="s">
        <v>198</v>
      </c>
      <c r="H670" t="s">
        <v>199</v>
      </c>
      <c r="I670" t="s">
        <v>190</v>
      </c>
      <c r="J670">
        <v>0</v>
      </c>
      <c r="K670">
        <v>2</v>
      </c>
    </row>
    <row r="671" spans="1:11" x14ac:dyDescent="0.2">
      <c r="A671">
        <v>670</v>
      </c>
      <c r="B671" t="s">
        <v>398</v>
      </c>
      <c r="C671" t="s">
        <v>409</v>
      </c>
      <c r="D671" t="s">
        <v>415</v>
      </c>
      <c r="E671" t="s">
        <v>200</v>
      </c>
      <c r="G671" t="s">
        <v>201</v>
      </c>
      <c r="H671" t="s">
        <v>199</v>
      </c>
      <c r="I671" t="s">
        <v>202</v>
      </c>
      <c r="J671">
        <v>0</v>
      </c>
      <c r="K671">
        <v>2</v>
      </c>
    </row>
    <row r="672" spans="1:11" x14ac:dyDescent="0.2">
      <c r="A672">
        <v>671</v>
      </c>
      <c r="B672" t="s">
        <v>398</v>
      </c>
      <c r="C672" t="s">
        <v>409</v>
      </c>
      <c r="D672" t="s">
        <v>415</v>
      </c>
      <c r="E672" t="s">
        <v>193</v>
      </c>
      <c r="G672" t="s">
        <v>195</v>
      </c>
      <c r="H672" t="s">
        <v>179</v>
      </c>
      <c r="I672" t="s">
        <v>180</v>
      </c>
      <c r="J672">
        <v>0</v>
      </c>
      <c r="K672">
        <v>5</v>
      </c>
    </row>
    <row r="673" spans="1:11" x14ac:dyDescent="0.2">
      <c r="A673">
        <v>672</v>
      </c>
      <c r="B673" t="s">
        <v>416</v>
      </c>
      <c r="C673" t="s">
        <v>417</v>
      </c>
      <c r="D673" t="s">
        <v>418</v>
      </c>
      <c r="E673" t="s">
        <v>404</v>
      </c>
      <c r="G673" t="s">
        <v>226</v>
      </c>
      <c r="H673" t="s">
        <v>199</v>
      </c>
      <c r="I673" t="s">
        <v>227</v>
      </c>
      <c r="J673">
        <v>1</v>
      </c>
      <c r="K673">
        <v>1</v>
      </c>
    </row>
    <row r="674" spans="1:11" x14ac:dyDescent="0.2">
      <c r="A674">
        <v>673</v>
      </c>
      <c r="B674" t="s">
        <v>416</v>
      </c>
      <c r="C674" t="s">
        <v>417</v>
      </c>
      <c r="D674" t="s">
        <v>418</v>
      </c>
      <c r="E674" t="s">
        <v>181</v>
      </c>
      <c r="F674" t="s">
        <v>182</v>
      </c>
      <c r="G674" t="s">
        <v>183</v>
      </c>
      <c r="H674" t="s">
        <v>179</v>
      </c>
      <c r="I674" t="s">
        <v>180</v>
      </c>
      <c r="J674">
        <v>60</v>
      </c>
      <c r="K674">
        <v>10</v>
      </c>
    </row>
    <row r="675" spans="1:11" x14ac:dyDescent="0.2">
      <c r="A675">
        <v>674</v>
      </c>
      <c r="B675" t="s">
        <v>416</v>
      </c>
      <c r="C675" t="s">
        <v>417</v>
      </c>
      <c r="D675" t="s">
        <v>418</v>
      </c>
      <c r="E675" t="s">
        <v>276</v>
      </c>
      <c r="G675" t="s">
        <v>277</v>
      </c>
      <c r="H675" t="s">
        <v>179</v>
      </c>
      <c r="I675" t="s">
        <v>180</v>
      </c>
      <c r="J675">
        <v>5</v>
      </c>
      <c r="K675">
        <v>1</v>
      </c>
    </row>
    <row r="676" spans="1:11" x14ac:dyDescent="0.2">
      <c r="A676">
        <v>675</v>
      </c>
      <c r="B676" t="s">
        <v>416</v>
      </c>
      <c r="C676" t="s">
        <v>417</v>
      </c>
      <c r="D676" t="s">
        <v>418</v>
      </c>
      <c r="E676" t="s">
        <v>343</v>
      </c>
      <c r="F676" t="s">
        <v>390</v>
      </c>
      <c r="G676" t="s">
        <v>345</v>
      </c>
      <c r="H676" t="s">
        <v>179</v>
      </c>
      <c r="I676" t="s">
        <v>180</v>
      </c>
      <c r="J676">
        <v>10</v>
      </c>
      <c r="K676">
        <v>0</v>
      </c>
    </row>
    <row r="677" spans="1:11" x14ac:dyDescent="0.2">
      <c r="A677">
        <v>676</v>
      </c>
      <c r="B677" t="s">
        <v>416</v>
      </c>
      <c r="C677" t="s">
        <v>417</v>
      </c>
      <c r="D677" t="s">
        <v>418</v>
      </c>
      <c r="E677" t="s">
        <v>188</v>
      </c>
      <c r="F677" t="s">
        <v>257</v>
      </c>
      <c r="G677" t="s">
        <v>189</v>
      </c>
      <c r="H677" t="s">
        <v>186</v>
      </c>
      <c r="I677" t="s">
        <v>190</v>
      </c>
      <c r="J677">
        <v>1</v>
      </c>
      <c r="K677">
        <v>2</v>
      </c>
    </row>
    <row r="678" spans="1:11" x14ac:dyDescent="0.2">
      <c r="A678">
        <v>677</v>
      </c>
      <c r="B678" t="s">
        <v>416</v>
      </c>
      <c r="C678" t="s">
        <v>417</v>
      </c>
      <c r="D678" t="s">
        <v>418</v>
      </c>
      <c r="E678" t="s">
        <v>221</v>
      </c>
      <c r="F678" t="s">
        <v>234</v>
      </c>
      <c r="G678" t="s">
        <v>222</v>
      </c>
      <c r="H678" t="s">
        <v>223</v>
      </c>
      <c r="I678" t="s">
        <v>211</v>
      </c>
      <c r="J678">
        <v>0.5</v>
      </c>
      <c r="K678">
        <v>20</v>
      </c>
    </row>
    <row r="679" spans="1:11" x14ac:dyDescent="0.2">
      <c r="A679">
        <v>678</v>
      </c>
      <c r="B679" t="s">
        <v>416</v>
      </c>
      <c r="C679" t="s">
        <v>417</v>
      </c>
      <c r="D679" t="s">
        <v>418</v>
      </c>
      <c r="E679" t="s">
        <v>191</v>
      </c>
      <c r="F679" t="s">
        <v>213</v>
      </c>
      <c r="G679" t="s">
        <v>192</v>
      </c>
      <c r="H679" t="s">
        <v>179</v>
      </c>
      <c r="I679" t="s">
        <v>180</v>
      </c>
      <c r="J679">
        <v>5</v>
      </c>
      <c r="K679">
        <v>20</v>
      </c>
    </row>
    <row r="680" spans="1:11" x14ac:dyDescent="0.2">
      <c r="A680">
        <v>679</v>
      </c>
      <c r="B680" t="s">
        <v>416</v>
      </c>
      <c r="C680" t="s">
        <v>417</v>
      </c>
      <c r="D680" t="s">
        <v>418</v>
      </c>
      <c r="E680" t="s">
        <v>193</v>
      </c>
      <c r="G680" t="s">
        <v>195</v>
      </c>
      <c r="H680" t="s">
        <v>179</v>
      </c>
      <c r="I680" t="s">
        <v>180</v>
      </c>
      <c r="J680">
        <v>0</v>
      </c>
      <c r="K680">
        <v>5</v>
      </c>
    </row>
    <row r="681" spans="1:11" x14ac:dyDescent="0.2">
      <c r="A681">
        <v>680</v>
      </c>
      <c r="B681" t="s">
        <v>416</v>
      </c>
      <c r="C681" t="s">
        <v>417</v>
      </c>
      <c r="D681" t="s">
        <v>418</v>
      </c>
      <c r="E681" t="s">
        <v>177</v>
      </c>
      <c r="G681" t="s">
        <v>178</v>
      </c>
      <c r="H681" t="s">
        <v>179</v>
      </c>
      <c r="I681" t="s">
        <v>180</v>
      </c>
      <c r="J681">
        <v>0</v>
      </c>
      <c r="K681">
        <v>10</v>
      </c>
    </row>
    <row r="682" spans="1:11" x14ac:dyDescent="0.2">
      <c r="A682">
        <v>681</v>
      </c>
      <c r="B682" t="s">
        <v>416</v>
      </c>
      <c r="C682" t="s">
        <v>417</v>
      </c>
      <c r="D682" t="s">
        <v>419</v>
      </c>
      <c r="E682" t="s">
        <v>191</v>
      </c>
      <c r="F682" t="s">
        <v>213</v>
      </c>
      <c r="G682" t="s">
        <v>192</v>
      </c>
      <c r="H682" t="s">
        <v>179</v>
      </c>
      <c r="I682" t="s">
        <v>180</v>
      </c>
      <c r="J682">
        <v>95</v>
      </c>
      <c r="K682">
        <v>60</v>
      </c>
    </row>
    <row r="683" spans="1:11" x14ac:dyDescent="0.2">
      <c r="A683">
        <v>682</v>
      </c>
      <c r="B683" t="s">
        <v>416</v>
      </c>
      <c r="C683" t="s">
        <v>417</v>
      </c>
      <c r="D683" t="s">
        <v>419</v>
      </c>
      <c r="E683" t="s">
        <v>181</v>
      </c>
      <c r="F683" t="s">
        <v>182</v>
      </c>
      <c r="G683" t="s">
        <v>183</v>
      </c>
      <c r="H683" t="s">
        <v>179</v>
      </c>
      <c r="I683" t="s">
        <v>180</v>
      </c>
      <c r="J683">
        <v>5</v>
      </c>
      <c r="K683">
        <v>10</v>
      </c>
    </row>
    <row r="684" spans="1:11" x14ac:dyDescent="0.2">
      <c r="A684">
        <v>683</v>
      </c>
      <c r="B684" t="s">
        <v>416</v>
      </c>
      <c r="C684" t="s">
        <v>417</v>
      </c>
      <c r="D684" t="s">
        <v>419</v>
      </c>
      <c r="E684" t="s">
        <v>338</v>
      </c>
      <c r="G684" t="s">
        <v>286</v>
      </c>
      <c r="H684" t="s">
        <v>199</v>
      </c>
      <c r="I684" t="s">
        <v>287</v>
      </c>
      <c r="J684">
        <v>0.5</v>
      </c>
      <c r="K684">
        <v>0.5</v>
      </c>
    </row>
    <row r="685" spans="1:11" x14ac:dyDescent="0.2">
      <c r="A685">
        <v>684</v>
      </c>
      <c r="B685" t="s">
        <v>416</v>
      </c>
      <c r="C685" t="s">
        <v>417</v>
      </c>
      <c r="D685" t="s">
        <v>419</v>
      </c>
      <c r="E685" t="s">
        <v>200</v>
      </c>
      <c r="G685" t="s">
        <v>201</v>
      </c>
      <c r="H685" t="s">
        <v>199</v>
      </c>
      <c r="I685" t="s">
        <v>202</v>
      </c>
      <c r="J685">
        <v>0</v>
      </c>
      <c r="K685">
        <v>1</v>
      </c>
    </row>
    <row r="686" spans="1:11" x14ac:dyDescent="0.2">
      <c r="A686">
        <v>685</v>
      </c>
      <c r="B686" t="s">
        <v>416</v>
      </c>
      <c r="C686" t="s">
        <v>417</v>
      </c>
      <c r="D686" t="s">
        <v>419</v>
      </c>
      <c r="E686" t="s">
        <v>221</v>
      </c>
      <c r="F686" t="s">
        <v>234</v>
      </c>
      <c r="G686" t="s">
        <v>222</v>
      </c>
      <c r="H686" t="s">
        <v>223</v>
      </c>
      <c r="I686" t="s">
        <v>211</v>
      </c>
      <c r="J686">
        <v>0</v>
      </c>
      <c r="K686">
        <v>1</v>
      </c>
    </row>
    <row r="687" spans="1:11" x14ac:dyDescent="0.2">
      <c r="A687">
        <v>686</v>
      </c>
      <c r="B687" t="s">
        <v>416</v>
      </c>
      <c r="C687" t="s">
        <v>417</v>
      </c>
      <c r="D687" t="s">
        <v>420</v>
      </c>
      <c r="E687" t="s">
        <v>191</v>
      </c>
      <c r="F687" t="s">
        <v>213</v>
      </c>
      <c r="G687" t="s">
        <v>192</v>
      </c>
      <c r="H687" t="s">
        <v>179</v>
      </c>
      <c r="I687" t="s">
        <v>180</v>
      </c>
      <c r="J687">
        <v>80</v>
      </c>
      <c r="K687">
        <v>25</v>
      </c>
    </row>
    <row r="688" spans="1:11" x14ac:dyDescent="0.2">
      <c r="A688">
        <v>687</v>
      </c>
      <c r="B688" t="s">
        <v>416</v>
      </c>
      <c r="C688" t="s">
        <v>417</v>
      </c>
      <c r="D688" t="s">
        <v>420</v>
      </c>
      <c r="E688" t="s">
        <v>181</v>
      </c>
      <c r="F688" t="s">
        <v>182</v>
      </c>
      <c r="G688" t="s">
        <v>183</v>
      </c>
      <c r="H688" t="s">
        <v>179</v>
      </c>
      <c r="I688" t="s">
        <v>180</v>
      </c>
      <c r="J688">
        <v>1</v>
      </c>
      <c r="K688">
        <v>10</v>
      </c>
    </row>
    <row r="689" spans="1:11" x14ac:dyDescent="0.2">
      <c r="A689">
        <v>688</v>
      </c>
      <c r="B689" t="s">
        <v>416</v>
      </c>
      <c r="C689" t="s">
        <v>417</v>
      </c>
      <c r="D689" t="s">
        <v>420</v>
      </c>
      <c r="E689" t="s">
        <v>421</v>
      </c>
      <c r="G689" t="s">
        <v>422</v>
      </c>
      <c r="H689" t="s">
        <v>179</v>
      </c>
      <c r="I689" t="s">
        <v>180</v>
      </c>
      <c r="J689">
        <v>15</v>
      </c>
      <c r="K689">
        <v>5</v>
      </c>
    </row>
    <row r="690" spans="1:11" x14ac:dyDescent="0.2">
      <c r="A690">
        <v>689</v>
      </c>
      <c r="B690" t="s">
        <v>416</v>
      </c>
      <c r="C690" t="s">
        <v>417</v>
      </c>
      <c r="D690" t="s">
        <v>420</v>
      </c>
      <c r="E690" t="s">
        <v>184</v>
      </c>
      <c r="G690" t="s">
        <v>185</v>
      </c>
      <c r="H690" t="s">
        <v>186</v>
      </c>
      <c r="I690" t="s">
        <v>187</v>
      </c>
      <c r="J690">
        <v>1</v>
      </c>
      <c r="K690">
        <v>5</v>
      </c>
    </row>
    <row r="691" spans="1:11" x14ac:dyDescent="0.2">
      <c r="A691">
        <v>690</v>
      </c>
      <c r="B691" t="s">
        <v>416</v>
      </c>
      <c r="C691" t="s">
        <v>417</v>
      </c>
      <c r="D691" t="s">
        <v>420</v>
      </c>
      <c r="E691" t="s">
        <v>306</v>
      </c>
      <c r="F691" t="s">
        <v>307</v>
      </c>
      <c r="G691" t="s">
        <v>308</v>
      </c>
      <c r="H691" t="s">
        <v>199</v>
      </c>
      <c r="I691" t="s">
        <v>190</v>
      </c>
      <c r="J691">
        <v>1</v>
      </c>
      <c r="K691">
        <v>0</v>
      </c>
    </row>
    <row r="692" spans="1:11" x14ac:dyDescent="0.2">
      <c r="A692">
        <v>691</v>
      </c>
      <c r="B692" t="s">
        <v>416</v>
      </c>
      <c r="C692" t="s">
        <v>417</v>
      </c>
      <c r="D692" t="s">
        <v>420</v>
      </c>
      <c r="E692" t="s">
        <v>221</v>
      </c>
      <c r="F692" t="s">
        <v>234</v>
      </c>
      <c r="G692" t="s">
        <v>222</v>
      </c>
      <c r="H692" t="s">
        <v>223</v>
      </c>
      <c r="I692" t="s">
        <v>211</v>
      </c>
      <c r="J692">
        <v>1</v>
      </c>
      <c r="K692">
        <v>25</v>
      </c>
    </row>
    <row r="693" spans="1:11" x14ac:dyDescent="0.2">
      <c r="A693">
        <v>692</v>
      </c>
      <c r="B693" t="s">
        <v>416</v>
      </c>
      <c r="C693" t="s">
        <v>417</v>
      </c>
      <c r="D693" t="s">
        <v>420</v>
      </c>
      <c r="E693" t="s">
        <v>214</v>
      </c>
      <c r="G693" t="s">
        <v>215</v>
      </c>
      <c r="H693" t="s">
        <v>199</v>
      </c>
      <c r="I693" t="s">
        <v>202</v>
      </c>
      <c r="J693">
        <v>0.5</v>
      </c>
      <c r="K693">
        <v>0.5</v>
      </c>
    </row>
    <row r="694" spans="1:11" x14ac:dyDescent="0.2">
      <c r="A694">
        <v>693</v>
      </c>
      <c r="B694" t="s">
        <v>416</v>
      </c>
      <c r="C694" t="s">
        <v>417</v>
      </c>
      <c r="D694" t="s">
        <v>420</v>
      </c>
      <c r="G694" t="s">
        <v>423</v>
      </c>
      <c r="H694" t="s">
        <v>186</v>
      </c>
      <c r="I694" t="s">
        <v>424</v>
      </c>
      <c r="J694">
        <v>0.5</v>
      </c>
      <c r="K694">
        <v>0</v>
      </c>
    </row>
    <row r="695" spans="1:11" x14ac:dyDescent="0.2">
      <c r="A695">
        <v>694</v>
      </c>
      <c r="B695" t="s">
        <v>416</v>
      </c>
      <c r="C695" t="s">
        <v>417</v>
      </c>
      <c r="D695" t="s">
        <v>420</v>
      </c>
      <c r="G695" t="s">
        <v>425</v>
      </c>
      <c r="H695" t="s">
        <v>186</v>
      </c>
      <c r="I695" t="s">
        <v>426</v>
      </c>
      <c r="J695">
        <v>0.5</v>
      </c>
      <c r="K695">
        <v>0</v>
      </c>
    </row>
    <row r="696" spans="1:11" x14ac:dyDescent="0.2">
      <c r="A696">
        <v>695</v>
      </c>
      <c r="B696" t="s">
        <v>416</v>
      </c>
      <c r="C696" t="s">
        <v>417</v>
      </c>
      <c r="D696" t="s">
        <v>420</v>
      </c>
      <c r="E696" t="s">
        <v>196</v>
      </c>
      <c r="G696" t="s">
        <v>198</v>
      </c>
      <c r="H696" t="s">
        <v>199</v>
      </c>
      <c r="I696" t="s">
        <v>190</v>
      </c>
      <c r="J696">
        <v>0</v>
      </c>
      <c r="K696">
        <v>5</v>
      </c>
    </row>
    <row r="697" spans="1:11" x14ac:dyDescent="0.2">
      <c r="A697">
        <v>696</v>
      </c>
      <c r="B697" t="s">
        <v>416</v>
      </c>
      <c r="C697" t="s">
        <v>417</v>
      </c>
      <c r="D697" t="s">
        <v>420</v>
      </c>
      <c r="E697" t="s">
        <v>268</v>
      </c>
      <c r="G697" t="s">
        <v>210</v>
      </c>
      <c r="H697" t="s">
        <v>186</v>
      </c>
      <c r="I697" t="s">
        <v>211</v>
      </c>
      <c r="J697">
        <v>0</v>
      </c>
      <c r="K697">
        <v>1</v>
      </c>
    </row>
    <row r="698" spans="1:11" x14ac:dyDescent="0.2">
      <c r="A698">
        <v>697</v>
      </c>
      <c r="B698" t="s">
        <v>416</v>
      </c>
      <c r="C698" t="s">
        <v>417</v>
      </c>
      <c r="D698" t="s">
        <v>427</v>
      </c>
      <c r="E698" t="s">
        <v>421</v>
      </c>
      <c r="G698" t="s">
        <v>422</v>
      </c>
      <c r="H698" t="s">
        <v>179</v>
      </c>
      <c r="I698" t="s">
        <v>180</v>
      </c>
      <c r="J698">
        <v>80</v>
      </c>
      <c r="K698">
        <v>25</v>
      </c>
    </row>
    <row r="699" spans="1:11" x14ac:dyDescent="0.2">
      <c r="A699">
        <v>698</v>
      </c>
      <c r="B699" t="s">
        <v>416</v>
      </c>
      <c r="C699" t="s">
        <v>417</v>
      </c>
      <c r="D699" t="s">
        <v>427</v>
      </c>
      <c r="E699" t="s">
        <v>191</v>
      </c>
      <c r="F699" t="s">
        <v>213</v>
      </c>
      <c r="G699" t="s">
        <v>192</v>
      </c>
      <c r="H699" t="s">
        <v>179</v>
      </c>
      <c r="I699" t="s">
        <v>180</v>
      </c>
      <c r="J699">
        <v>40</v>
      </c>
      <c r="K699">
        <v>40</v>
      </c>
    </row>
    <row r="700" spans="1:11" x14ac:dyDescent="0.2">
      <c r="A700">
        <v>699</v>
      </c>
      <c r="B700" t="s">
        <v>416</v>
      </c>
      <c r="C700" t="s">
        <v>417</v>
      </c>
      <c r="D700" t="s">
        <v>427</v>
      </c>
      <c r="E700" t="s">
        <v>200</v>
      </c>
      <c r="G700" t="s">
        <v>201</v>
      </c>
      <c r="H700" t="s">
        <v>199</v>
      </c>
      <c r="I700" t="s">
        <v>202</v>
      </c>
      <c r="J700">
        <v>0.5</v>
      </c>
      <c r="K700">
        <v>0</v>
      </c>
    </row>
    <row r="701" spans="1:11" x14ac:dyDescent="0.2">
      <c r="A701">
        <v>700</v>
      </c>
      <c r="B701" t="s">
        <v>416</v>
      </c>
      <c r="C701" t="s">
        <v>417</v>
      </c>
      <c r="D701" t="s">
        <v>427</v>
      </c>
      <c r="E701" t="s">
        <v>184</v>
      </c>
      <c r="G701" t="s">
        <v>185</v>
      </c>
      <c r="H701" t="s">
        <v>186</v>
      </c>
      <c r="I701" t="s">
        <v>187</v>
      </c>
      <c r="J701">
        <v>0.5</v>
      </c>
      <c r="K701">
        <v>10</v>
      </c>
    </row>
    <row r="702" spans="1:11" x14ac:dyDescent="0.2">
      <c r="A702">
        <v>701</v>
      </c>
      <c r="B702" t="s">
        <v>416</v>
      </c>
      <c r="C702" t="s">
        <v>417</v>
      </c>
      <c r="D702" t="s">
        <v>427</v>
      </c>
      <c r="E702" t="s">
        <v>221</v>
      </c>
      <c r="F702" t="s">
        <v>234</v>
      </c>
      <c r="G702" t="s">
        <v>222</v>
      </c>
      <c r="H702" t="s">
        <v>223</v>
      </c>
      <c r="I702" t="s">
        <v>211</v>
      </c>
      <c r="J702">
        <v>0</v>
      </c>
      <c r="K702">
        <v>5</v>
      </c>
    </row>
    <row r="703" spans="1:11" x14ac:dyDescent="0.2">
      <c r="A703">
        <v>702</v>
      </c>
      <c r="B703" t="s">
        <v>416</v>
      </c>
      <c r="C703" t="s">
        <v>417</v>
      </c>
      <c r="D703" t="s">
        <v>428</v>
      </c>
      <c r="E703" t="s">
        <v>404</v>
      </c>
      <c r="G703" t="s">
        <v>226</v>
      </c>
      <c r="H703" t="s">
        <v>179</v>
      </c>
      <c r="I703" t="s">
        <v>180</v>
      </c>
      <c r="J703">
        <v>1</v>
      </c>
      <c r="K703">
        <v>0</v>
      </c>
    </row>
    <row r="704" spans="1:11" x14ac:dyDescent="0.2">
      <c r="A704">
        <v>703</v>
      </c>
      <c r="B704" t="s">
        <v>416</v>
      </c>
      <c r="C704" t="s">
        <v>417</v>
      </c>
      <c r="D704" t="s">
        <v>428</v>
      </c>
      <c r="E704" t="s">
        <v>184</v>
      </c>
      <c r="G704" t="s">
        <v>185</v>
      </c>
      <c r="H704" t="s">
        <v>186</v>
      </c>
      <c r="I704" t="s">
        <v>187</v>
      </c>
      <c r="J704">
        <v>5</v>
      </c>
      <c r="K704">
        <v>20</v>
      </c>
    </row>
    <row r="705" spans="1:11" x14ac:dyDescent="0.2">
      <c r="A705">
        <v>704</v>
      </c>
      <c r="B705" t="s">
        <v>416</v>
      </c>
      <c r="C705" t="s">
        <v>417</v>
      </c>
      <c r="D705" t="s">
        <v>428</v>
      </c>
      <c r="E705" t="s">
        <v>191</v>
      </c>
      <c r="F705" t="s">
        <v>213</v>
      </c>
      <c r="G705" t="s">
        <v>192</v>
      </c>
      <c r="H705" t="s">
        <v>179</v>
      </c>
      <c r="I705" t="s">
        <v>180</v>
      </c>
      <c r="J705">
        <v>40</v>
      </c>
      <c r="K705">
        <v>5</v>
      </c>
    </row>
    <row r="706" spans="1:11" x14ac:dyDescent="0.2">
      <c r="A706">
        <v>705</v>
      </c>
      <c r="B706" t="s">
        <v>416</v>
      </c>
      <c r="C706" t="s">
        <v>417</v>
      </c>
      <c r="D706" t="s">
        <v>428</v>
      </c>
      <c r="E706" t="s">
        <v>306</v>
      </c>
      <c r="F706" t="s">
        <v>307</v>
      </c>
      <c r="G706" t="s">
        <v>308</v>
      </c>
      <c r="H706" t="s">
        <v>199</v>
      </c>
      <c r="I706" t="s">
        <v>190</v>
      </c>
      <c r="J706">
        <v>0.5</v>
      </c>
      <c r="K706">
        <v>0.5</v>
      </c>
    </row>
    <row r="707" spans="1:11" x14ac:dyDescent="0.2">
      <c r="A707">
        <v>706</v>
      </c>
      <c r="B707" t="s">
        <v>416</v>
      </c>
      <c r="C707" t="s">
        <v>417</v>
      </c>
      <c r="D707" t="s">
        <v>428</v>
      </c>
      <c r="E707" t="s">
        <v>181</v>
      </c>
      <c r="F707" t="s">
        <v>182</v>
      </c>
      <c r="G707" t="s">
        <v>183</v>
      </c>
      <c r="H707" t="s">
        <v>179</v>
      </c>
      <c r="I707" t="s">
        <v>180</v>
      </c>
      <c r="J707">
        <v>35</v>
      </c>
      <c r="K707">
        <v>50</v>
      </c>
    </row>
    <row r="708" spans="1:11" x14ac:dyDescent="0.2">
      <c r="A708">
        <v>707</v>
      </c>
      <c r="B708" t="s">
        <v>416</v>
      </c>
      <c r="C708" t="s">
        <v>417</v>
      </c>
      <c r="D708" t="s">
        <v>428</v>
      </c>
      <c r="E708" t="s">
        <v>216</v>
      </c>
      <c r="G708" t="s">
        <v>217</v>
      </c>
      <c r="H708" t="s">
        <v>199</v>
      </c>
      <c r="I708" t="s">
        <v>211</v>
      </c>
      <c r="J708">
        <v>0.5</v>
      </c>
      <c r="K708">
        <v>5</v>
      </c>
    </row>
    <row r="709" spans="1:11" x14ac:dyDescent="0.2">
      <c r="A709">
        <v>708</v>
      </c>
      <c r="B709" t="s">
        <v>416</v>
      </c>
      <c r="C709" t="s">
        <v>417</v>
      </c>
      <c r="D709" t="s">
        <v>428</v>
      </c>
      <c r="E709" t="s">
        <v>221</v>
      </c>
      <c r="F709" t="s">
        <v>234</v>
      </c>
      <c r="G709" t="s">
        <v>222</v>
      </c>
      <c r="H709" t="s">
        <v>223</v>
      </c>
      <c r="I709" t="s">
        <v>211</v>
      </c>
      <c r="J709">
        <v>0</v>
      </c>
      <c r="K709">
        <v>10</v>
      </c>
    </row>
    <row r="710" spans="1:11" x14ac:dyDescent="0.2">
      <c r="A710">
        <v>709</v>
      </c>
      <c r="B710" t="s">
        <v>416</v>
      </c>
      <c r="C710" t="s">
        <v>417</v>
      </c>
      <c r="D710" t="s">
        <v>428</v>
      </c>
      <c r="E710" t="s">
        <v>268</v>
      </c>
      <c r="G710" t="s">
        <v>210</v>
      </c>
      <c r="H710" t="s">
        <v>186</v>
      </c>
      <c r="I710" t="s">
        <v>211</v>
      </c>
      <c r="J710">
        <v>0</v>
      </c>
      <c r="K710">
        <v>0.5</v>
      </c>
    </row>
    <row r="711" spans="1:11" x14ac:dyDescent="0.2">
      <c r="A711">
        <v>710</v>
      </c>
      <c r="B711" t="s">
        <v>416</v>
      </c>
      <c r="C711" t="s">
        <v>429</v>
      </c>
      <c r="D711" t="s">
        <v>430</v>
      </c>
      <c r="E711" t="s">
        <v>421</v>
      </c>
      <c r="G711" t="s">
        <v>422</v>
      </c>
      <c r="H711" t="s">
        <v>179</v>
      </c>
      <c r="I711" t="s">
        <v>180</v>
      </c>
      <c r="J711">
        <v>95</v>
      </c>
      <c r="K711">
        <v>10</v>
      </c>
    </row>
    <row r="712" spans="1:11" x14ac:dyDescent="0.2">
      <c r="A712">
        <v>711</v>
      </c>
      <c r="B712" t="s">
        <v>416</v>
      </c>
      <c r="C712" t="s">
        <v>429</v>
      </c>
      <c r="D712" t="s">
        <v>430</v>
      </c>
      <c r="E712" t="s">
        <v>221</v>
      </c>
      <c r="F712" t="s">
        <v>234</v>
      </c>
      <c r="G712" t="s">
        <v>222</v>
      </c>
      <c r="H712" t="s">
        <v>223</v>
      </c>
      <c r="I712" t="s">
        <v>211</v>
      </c>
      <c r="J712">
        <v>0.5</v>
      </c>
      <c r="K712">
        <v>2</v>
      </c>
    </row>
    <row r="713" spans="1:11" x14ac:dyDescent="0.2">
      <c r="A713">
        <v>712</v>
      </c>
      <c r="B713" t="s">
        <v>416</v>
      </c>
      <c r="C713" t="s">
        <v>429</v>
      </c>
      <c r="D713" t="s">
        <v>430</v>
      </c>
      <c r="E713" t="s">
        <v>181</v>
      </c>
      <c r="F713" t="s">
        <v>182</v>
      </c>
      <c r="G713" t="s">
        <v>183</v>
      </c>
      <c r="H713" t="s">
        <v>179</v>
      </c>
      <c r="I713" t="s">
        <v>180</v>
      </c>
      <c r="J713">
        <v>15</v>
      </c>
      <c r="K713">
        <v>5</v>
      </c>
    </row>
    <row r="714" spans="1:11" x14ac:dyDescent="0.2">
      <c r="A714">
        <v>713</v>
      </c>
      <c r="B714" t="s">
        <v>416</v>
      </c>
      <c r="C714" t="s">
        <v>429</v>
      </c>
      <c r="D714" t="s">
        <v>430</v>
      </c>
      <c r="E714" t="s">
        <v>193</v>
      </c>
      <c r="G714" t="s">
        <v>195</v>
      </c>
      <c r="H714" t="s">
        <v>179</v>
      </c>
      <c r="I714" t="s">
        <v>180</v>
      </c>
      <c r="J714">
        <v>1</v>
      </c>
      <c r="K714">
        <v>90</v>
      </c>
    </row>
    <row r="715" spans="1:11" x14ac:dyDescent="0.2">
      <c r="A715">
        <v>714</v>
      </c>
      <c r="B715" t="s">
        <v>416</v>
      </c>
      <c r="C715" t="s">
        <v>429</v>
      </c>
      <c r="D715" t="s">
        <v>431</v>
      </c>
      <c r="E715" t="s">
        <v>343</v>
      </c>
      <c r="F715" t="s">
        <v>390</v>
      </c>
      <c r="G715" t="s">
        <v>345</v>
      </c>
      <c r="H715" t="s">
        <v>179</v>
      </c>
      <c r="I715" t="s">
        <v>180</v>
      </c>
      <c r="J715">
        <v>25</v>
      </c>
      <c r="K715">
        <v>10</v>
      </c>
    </row>
    <row r="716" spans="1:11" x14ac:dyDescent="0.2">
      <c r="A716">
        <v>715</v>
      </c>
      <c r="B716" t="s">
        <v>416</v>
      </c>
      <c r="C716" t="s">
        <v>429</v>
      </c>
      <c r="D716" t="s">
        <v>431</v>
      </c>
      <c r="E716" t="s">
        <v>193</v>
      </c>
      <c r="G716" t="s">
        <v>195</v>
      </c>
      <c r="H716" t="s">
        <v>179</v>
      </c>
      <c r="I716" t="s">
        <v>180</v>
      </c>
      <c r="J716">
        <v>70</v>
      </c>
      <c r="K716">
        <v>65</v>
      </c>
    </row>
    <row r="717" spans="1:11" x14ac:dyDescent="0.2">
      <c r="A717">
        <v>716</v>
      </c>
      <c r="B717" t="s">
        <v>416</v>
      </c>
      <c r="C717" t="s">
        <v>429</v>
      </c>
      <c r="D717" t="s">
        <v>431</v>
      </c>
      <c r="E717" t="s">
        <v>348</v>
      </c>
      <c r="G717" t="s">
        <v>349</v>
      </c>
      <c r="H717" t="s">
        <v>179</v>
      </c>
      <c r="I717" t="s">
        <v>180</v>
      </c>
      <c r="J717">
        <v>5</v>
      </c>
      <c r="K717">
        <v>0</v>
      </c>
    </row>
    <row r="718" spans="1:11" x14ac:dyDescent="0.2">
      <c r="A718">
        <v>717</v>
      </c>
      <c r="B718" t="s">
        <v>416</v>
      </c>
      <c r="C718" t="s">
        <v>429</v>
      </c>
      <c r="D718" t="s">
        <v>431</v>
      </c>
      <c r="E718" t="s">
        <v>200</v>
      </c>
      <c r="G718" t="s">
        <v>201</v>
      </c>
      <c r="H718" t="s">
        <v>199</v>
      </c>
      <c r="I718" t="s">
        <v>202</v>
      </c>
      <c r="J718">
        <v>0.5</v>
      </c>
      <c r="K718">
        <v>0.5</v>
      </c>
    </row>
    <row r="719" spans="1:11" x14ac:dyDescent="0.2">
      <c r="A719">
        <v>718</v>
      </c>
      <c r="B719" t="s">
        <v>416</v>
      </c>
      <c r="C719" t="s">
        <v>429</v>
      </c>
      <c r="D719" t="s">
        <v>431</v>
      </c>
      <c r="E719" t="s">
        <v>221</v>
      </c>
      <c r="F719" t="s">
        <v>234</v>
      </c>
      <c r="G719" t="s">
        <v>222</v>
      </c>
      <c r="H719" t="s">
        <v>223</v>
      </c>
      <c r="I719" t="s">
        <v>211</v>
      </c>
      <c r="J719">
        <v>0</v>
      </c>
      <c r="K719">
        <v>5</v>
      </c>
    </row>
    <row r="720" spans="1:11" x14ac:dyDescent="0.2">
      <c r="A720">
        <v>719</v>
      </c>
      <c r="B720" t="s">
        <v>416</v>
      </c>
      <c r="C720" t="s">
        <v>429</v>
      </c>
      <c r="D720" t="s">
        <v>431</v>
      </c>
      <c r="E720" t="s">
        <v>184</v>
      </c>
      <c r="G720" t="s">
        <v>185</v>
      </c>
      <c r="H720" t="s">
        <v>186</v>
      </c>
      <c r="I720" t="s">
        <v>187</v>
      </c>
      <c r="J720">
        <v>0</v>
      </c>
      <c r="K720">
        <v>1</v>
      </c>
    </row>
    <row r="721" spans="1:11" x14ac:dyDescent="0.2">
      <c r="A721">
        <v>720</v>
      </c>
      <c r="B721" t="s">
        <v>416</v>
      </c>
      <c r="C721" t="s">
        <v>429</v>
      </c>
      <c r="D721" t="s">
        <v>432</v>
      </c>
      <c r="E721" t="s">
        <v>181</v>
      </c>
      <c r="F721" t="s">
        <v>182</v>
      </c>
      <c r="G721" t="s">
        <v>183</v>
      </c>
      <c r="H721" t="s">
        <v>179</v>
      </c>
      <c r="I721" t="s">
        <v>180</v>
      </c>
      <c r="J721">
        <v>5</v>
      </c>
      <c r="K721">
        <v>2</v>
      </c>
    </row>
    <row r="722" spans="1:11" x14ac:dyDescent="0.2">
      <c r="A722">
        <v>721</v>
      </c>
      <c r="B722" t="s">
        <v>416</v>
      </c>
      <c r="C722" t="s">
        <v>429</v>
      </c>
      <c r="D722" t="s">
        <v>432</v>
      </c>
      <c r="E722" t="s">
        <v>193</v>
      </c>
      <c r="G722" t="s">
        <v>195</v>
      </c>
      <c r="H722" t="s">
        <v>179</v>
      </c>
      <c r="I722" t="s">
        <v>180</v>
      </c>
      <c r="J722">
        <v>95</v>
      </c>
      <c r="K722">
        <v>85</v>
      </c>
    </row>
    <row r="723" spans="1:11" x14ac:dyDescent="0.2">
      <c r="A723">
        <v>722</v>
      </c>
      <c r="B723" t="s">
        <v>416</v>
      </c>
      <c r="C723" t="s">
        <v>429</v>
      </c>
      <c r="D723" t="s">
        <v>432</v>
      </c>
      <c r="E723" t="s">
        <v>238</v>
      </c>
      <c r="G723" t="s">
        <v>240</v>
      </c>
      <c r="H723" t="s">
        <v>179</v>
      </c>
      <c r="I723" t="s">
        <v>180</v>
      </c>
      <c r="J723">
        <v>0</v>
      </c>
      <c r="K723">
        <v>5</v>
      </c>
    </row>
    <row r="724" spans="1:11" x14ac:dyDescent="0.2">
      <c r="A724">
        <v>723</v>
      </c>
      <c r="B724" t="s">
        <v>416</v>
      </c>
      <c r="C724" t="s">
        <v>429</v>
      </c>
      <c r="D724" t="s">
        <v>432</v>
      </c>
      <c r="E724" t="s">
        <v>221</v>
      </c>
      <c r="F724" t="s">
        <v>234</v>
      </c>
      <c r="G724" t="s">
        <v>222</v>
      </c>
      <c r="H724" t="s">
        <v>223</v>
      </c>
      <c r="I724" t="s">
        <v>211</v>
      </c>
      <c r="J724">
        <v>0</v>
      </c>
      <c r="K724">
        <v>1</v>
      </c>
    </row>
    <row r="725" spans="1:11" x14ac:dyDescent="0.2">
      <c r="A725">
        <v>724</v>
      </c>
      <c r="B725" t="s">
        <v>416</v>
      </c>
      <c r="C725" t="s">
        <v>429</v>
      </c>
      <c r="D725" t="s">
        <v>432</v>
      </c>
      <c r="E725" t="s">
        <v>214</v>
      </c>
      <c r="G725" t="s">
        <v>215</v>
      </c>
      <c r="H725" t="s">
        <v>199</v>
      </c>
      <c r="I725" t="s">
        <v>202</v>
      </c>
      <c r="J725">
        <v>0</v>
      </c>
      <c r="K725">
        <v>0.5</v>
      </c>
    </row>
    <row r="726" spans="1:11" x14ac:dyDescent="0.2">
      <c r="A726">
        <v>725</v>
      </c>
      <c r="B726" t="s">
        <v>416</v>
      </c>
      <c r="C726" t="s">
        <v>429</v>
      </c>
      <c r="D726" t="s">
        <v>433</v>
      </c>
      <c r="E726" t="s">
        <v>191</v>
      </c>
      <c r="F726" t="s">
        <v>213</v>
      </c>
      <c r="G726" t="s">
        <v>192</v>
      </c>
      <c r="H726" t="s">
        <v>179</v>
      </c>
      <c r="I726" t="s">
        <v>180</v>
      </c>
      <c r="J726">
        <v>1</v>
      </c>
      <c r="K726">
        <v>30</v>
      </c>
    </row>
    <row r="727" spans="1:11" x14ac:dyDescent="0.2">
      <c r="A727">
        <v>726</v>
      </c>
      <c r="B727" t="s">
        <v>416</v>
      </c>
      <c r="C727" t="s">
        <v>429</v>
      </c>
      <c r="D727" t="s">
        <v>433</v>
      </c>
      <c r="E727" t="s">
        <v>306</v>
      </c>
      <c r="F727" t="s">
        <v>307</v>
      </c>
      <c r="G727" t="s">
        <v>308</v>
      </c>
      <c r="H727" t="s">
        <v>199</v>
      </c>
      <c r="I727" t="s">
        <v>190</v>
      </c>
      <c r="J727">
        <v>1</v>
      </c>
      <c r="K727">
        <v>0.5</v>
      </c>
    </row>
    <row r="728" spans="1:11" x14ac:dyDescent="0.2">
      <c r="A728">
        <v>727</v>
      </c>
      <c r="B728" t="s">
        <v>416</v>
      </c>
      <c r="C728" t="s">
        <v>429</v>
      </c>
      <c r="D728" t="s">
        <v>433</v>
      </c>
      <c r="E728" t="s">
        <v>348</v>
      </c>
      <c r="G728" t="s">
        <v>349</v>
      </c>
      <c r="H728" t="s">
        <v>179</v>
      </c>
      <c r="I728" t="s">
        <v>180</v>
      </c>
      <c r="J728">
        <v>95</v>
      </c>
      <c r="K728">
        <v>80</v>
      </c>
    </row>
    <row r="729" spans="1:11" x14ac:dyDescent="0.2">
      <c r="A729">
        <v>728</v>
      </c>
      <c r="B729" t="s">
        <v>416</v>
      </c>
      <c r="C729" t="s">
        <v>429</v>
      </c>
      <c r="D729" t="s">
        <v>433</v>
      </c>
      <c r="E729" t="s">
        <v>343</v>
      </c>
      <c r="F729" t="s">
        <v>390</v>
      </c>
      <c r="G729" t="s">
        <v>345</v>
      </c>
      <c r="H729" t="s">
        <v>179</v>
      </c>
      <c r="I729" t="s">
        <v>180</v>
      </c>
      <c r="J729">
        <v>1</v>
      </c>
      <c r="K729">
        <v>0</v>
      </c>
    </row>
    <row r="730" spans="1:11" x14ac:dyDescent="0.2">
      <c r="A730">
        <v>729</v>
      </c>
      <c r="B730" t="s">
        <v>416</v>
      </c>
      <c r="C730" t="s">
        <v>429</v>
      </c>
      <c r="D730" t="s">
        <v>433</v>
      </c>
      <c r="E730" t="s">
        <v>221</v>
      </c>
      <c r="F730" t="s">
        <v>234</v>
      </c>
      <c r="G730" t="s">
        <v>222</v>
      </c>
      <c r="H730" t="s">
        <v>223</v>
      </c>
      <c r="I730" t="s">
        <v>211</v>
      </c>
      <c r="J730">
        <v>0</v>
      </c>
      <c r="K730">
        <v>5</v>
      </c>
    </row>
    <row r="731" spans="1:11" x14ac:dyDescent="0.2">
      <c r="A731">
        <v>730</v>
      </c>
      <c r="B731" t="s">
        <v>416</v>
      </c>
      <c r="C731" t="s">
        <v>429</v>
      </c>
      <c r="D731" t="s">
        <v>434</v>
      </c>
      <c r="E731" t="s">
        <v>191</v>
      </c>
      <c r="F731" t="s">
        <v>213</v>
      </c>
      <c r="G731" t="s">
        <v>192</v>
      </c>
      <c r="H731" t="s">
        <v>179</v>
      </c>
      <c r="I731" t="s">
        <v>180</v>
      </c>
      <c r="J731">
        <v>25</v>
      </c>
      <c r="K731">
        <v>0</v>
      </c>
    </row>
    <row r="732" spans="1:11" x14ac:dyDescent="0.2">
      <c r="A732">
        <v>731</v>
      </c>
      <c r="B732" t="s">
        <v>416</v>
      </c>
      <c r="C732" t="s">
        <v>429</v>
      </c>
      <c r="D732" t="s">
        <v>434</v>
      </c>
      <c r="E732" t="s">
        <v>193</v>
      </c>
      <c r="G732" t="s">
        <v>195</v>
      </c>
      <c r="H732" t="s">
        <v>179</v>
      </c>
      <c r="I732" t="s">
        <v>180</v>
      </c>
      <c r="J732">
        <v>60</v>
      </c>
      <c r="K732">
        <v>75</v>
      </c>
    </row>
    <row r="733" spans="1:11" x14ac:dyDescent="0.2">
      <c r="A733">
        <v>732</v>
      </c>
      <c r="B733" t="s">
        <v>416</v>
      </c>
      <c r="C733" t="s">
        <v>429</v>
      </c>
      <c r="D733" t="s">
        <v>434</v>
      </c>
      <c r="E733" t="s">
        <v>343</v>
      </c>
      <c r="F733" t="s">
        <v>390</v>
      </c>
      <c r="G733" t="s">
        <v>345</v>
      </c>
      <c r="H733" t="s">
        <v>179</v>
      </c>
      <c r="I733" t="s">
        <v>180</v>
      </c>
      <c r="J733">
        <v>1</v>
      </c>
      <c r="K733">
        <v>0</v>
      </c>
    </row>
    <row r="734" spans="1:11" x14ac:dyDescent="0.2">
      <c r="A734">
        <v>733</v>
      </c>
      <c r="B734" t="s">
        <v>416</v>
      </c>
      <c r="C734" t="s">
        <v>429</v>
      </c>
      <c r="D734" t="s">
        <v>434</v>
      </c>
      <c r="E734" t="s">
        <v>216</v>
      </c>
      <c r="G734" t="s">
        <v>217</v>
      </c>
      <c r="H734" t="s">
        <v>199</v>
      </c>
      <c r="I734" t="s">
        <v>211</v>
      </c>
      <c r="J734">
        <v>1</v>
      </c>
      <c r="K734">
        <v>0</v>
      </c>
    </row>
    <row r="735" spans="1:11" x14ac:dyDescent="0.2">
      <c r="A735">
        <v>734</v>
      </c>
      <c r="B735" t="s">
        <v>416</v>
      </c>
      <c r="C735" t="s">
        <v>429</v>
      </c>
      <c r="D735" t="s">
        <v>434</v>
      </c>
      <c r="E735" t="s">
        <v>181</v>
      </c>
      <c r="F735" t="s">
        <v>182</v>
      </c>
      <c r="G735" t="s">
        <v>183</v>
      </c>
      <c r="H735" t="s">
        <v>179</v>
      </c>
      <c r="I735" t="s">
        <v>180</v>
      </c>
      <c r="J735">
        <v>0</v>
      </c>
      <c r="K735">
        <v>10</v>
      </c>
    </row>
    <row r="736" spans="1:11" x14ac:dyDescent="0.2">
      <c r="A736">
        <v>735</v>
      </c>
      <c r="B736" t="s">
        <v>416</v>
      </c>
      <c r="C736" t="s">
        <v>429</v>
      </c>
      <c r="D736" t="s">
        <v>434</v>
      </c>
      <c r="E736" t="s">
        <v>221</v>
      </c>
      <c r="F736" t="s">
        <v>234</v>
      </c>
      <c r="G736" t="s">
        <v>222</v>
      </c>
      <c r="H736" t="s">
        <v>223</v>
      </c>
      <c r="I736" t="s">
        <v>211</v>
      </c>
      <c r="J736">
        <v>0</v>
      </c>
      <c r="K736">
        <v>5</v>
      </c>
    </row>
    <row r="737" spans="1:11" x14ac:dyDescent="0.2">
      <c r="A737">
        <v>736</v>
      </c>
      <c r="B737" t="s">
        <v>435</v>
      </c>
      <c r="C737" t="s">
        <v>436</v>
      </c>
      <c r="D737" t="s">
        <v>437</v>
      </c>
      <c r="E737" t="s">
        <v>184</v>
      </c>
      <c r="G737" t="s">
        <v>185</v>
      </c>
      <c r="H737" t="s">
        <v>186</v>
      </c>
      <c r="I737" t="s">
        <v>187</v>
      </c>
      <c r="J737">
        <v>20</v>
      </c>
      <c r="K737">
        <v>20</v>
      </c>
    </row>
    <row r="738" spans="1:11" x14ac:dyDescent="0.2">
      <c r="A738">
        <v>737</v>
      </c>
      <c r="B738" t="s">
        <v>435</v>
      </c>
      <c r="C738" t="s">
        <v>436</v>
      </c>
      <c r="D738" t="s">
        <v>437</v>
      </c>
      <c r="E738" t="s">
        <v>404</v>
      </c>
      <c r="G738" t="s">
        <v>226</v>
      </c>
      <c r="H738" t="s">
        <v>199</v>
      </c>
      <c r="I738" t="s">
        <v>227</v>
      </c>
      <c r="J738">
        <v>1</v>
      </c>
      <c r="K738">
        <v>4</v>
      </c>
    </row>
    <row r="739" spans="1:11" x14ac:dyDescent="0.2">
      <c r="A739">
        <v>738</v>
      </c>
      <c r="B739" t="s">
        <v>435</v>
      </c>
      <c r="C739" t="s">
        <v>436</v>
      </c>
      <c r="D739" t="s">
        <v>437</v>
      </c>
      <c r="E739" t="s">
        <v>268</v>
      </c>
      <c r="G739" t="s">
        <v>210</v>
      </c>
      <c r="H739" t="s">
        <v>186</v>
      </c>
      <c r="I739" t="s">
        <v>211</v>
      </c>
      <c r="J739">
        <v>1</v>
      </c>
      <c r="K739">
        <v>4</v>
      </c>
    </row>
    <row r="740" spans="1:11" x14ac:dyDescent="0.2">
      <c r="A740">
        <v>739</v>
      </c>
      <c r="B740" t="s">
        <v>435</v>
      </c>
      <c r="C740" t="s">
        <v>436</v>
      </c>
      <c r="D740" t="s">
        <v>437</v>
      </c>
      <c r="E740" t="s">
        <v>343</v>
      </c>
      <c r="F740" t="s">
        <v>390</v>
      </c>
      <c r="G740" t="s">
        <v>345</v>
      </c>
      <c r="H740" t="s">
        <v>179</v>
      </c>
      <c r="I740" t="s">
        <v>180</v>
      </c>
      <c r="J740">
        <v>50</v>
      </c>
      <c r="K740">
        <v>25</v>
      </c>
    </row>
    <row r="741" spans="1:11" x14ac:dyDescent="0.2">
      <c r="A741">
        <v>740</v>
      </c>
      <c r="B741" t="s">
        <v>435</v>
      </c>
      <c r="C741" t="s">
        <v>436</v>
      </c>
      <c r="D741" t="s">
        <v>437</v>
      </c>
      <c r="E741" t="s">
        <v>438</v>
      </c>
      <c r="G741" t="s">
        <v>439</v>
      </c>
      <c r="H741" t="s">
        <v>199</v>
      </c>
      <c r="I741" t="s">
        <v>211</v>
      </c>
      <c r="J741">
        <v>0.5</v>
      </c>
      <c r="K741">
        <v>0</v>
      </c>
    </row>
    <row r="742" spans="1:11" x14ac:dyDescent="0.2">
      <c r="A742">
        <v>741</v>
      </c>
      <c r="B742" t="s">
        <v>435</v>
      </c>
      <c r="C742" t="s">
        <v>436</v>
      </c>
      <c r="D742" t="s">
        <v>437</v>
      </c>
      <c r="E742" t="s">
        <v>306</v>
      </c>
      <c r="F742" t="s">
        <v>307</v>
      </c>
      <c r="G742" t="s">
        <v>308</v>
      </c>
      <c r="H742" t="s">
        <v>199</v>
      </c>
      <c r="I742" t="s">
        <v>190</v>
      </c>
      <c r="J742">
        <v>0.5</v>
      </c>
      <c r="K742">
        <v>0.5</v>
      </c>
    </row>
    <row r="743" spans="1:11" x14ac:dyDescent="0.2">
      <c r="A743">
        <v>742</v>
      </c>
      <c r="B743" t="s">
        <v>435</v>
      </c>
      <c r="C743" t="s">
        <v>436</v>
      </c>
      <c r="D743" t="s">
        <v>437</v>
      </c>
      <c r="E743" t="s">
        <v>221</v>
      </c>
      <c r="F743" t="s">
        <v>234</v>
      </c>
      <c r="G743" t="s">
        <v>222</v>
      </c>
      <c r="H743" t="s">
        <v>223</v>
      </c>
      <c r="I743" t="s">
        <v>211</v>
      </c>
      <c r="J743">
        <v>0.5</v>
      </c>
      <c r="K743">
        <v>1</v>
      </c>
    </row>
    <row r="744" spans="1:11" x14ac:dyDescent="0.2">
      <c r="A744">
        <v>743</v>
      </c>
      <c r="B744" t="s">
        <v>435</v>
      </c>
      <c r="C744" t="s">
        <v>436</v>
      </c>
      <c r="D744" t="s">
        <v>437</v>
      </c>
      <c r="E744" t="s">
        <v>216</v>
      </c>
      <c r="G744" t="s">
        <v>217</v>
      </c>
      <c r="H744" t="s">
        <v>199</v>
      </c>
      <c r="I744" t="s">
        <v>211</v>
      </c>
      <c r="J744">
        <v>0</v>
      </c>
      <c r="K744">
        <v>5</v>
      </c>
    </row>
    <row r="745" spans="1:11" x14ac:dyDescent="0.2">
      <c r="A745">
        <v>744</v>
      </c>
      <c r="B745" t="s">
        <v>435</v>
      </c>
      <c r="C745" t="s">
        <v>436</v>
      </c>
      <c r="D745" t="s">
        <v>437</v>
      </c>
      <c r="E745" t="s">
        <v>200</v>
      </c>
      <c r="G745" t="s">
        <v>201</v>
      </c>
      <c r="H745" t="s">
        <v>199</v>
      </c>
      <c r="I745" t="s">
        <v>202</v>
      </c>
      <c r="J745">
        <v>0</v>
      </c>
      <c r="K745">
        <v>0.5</v>
      </c>
    </row>
    <row r="746" spans="1:11" x14ac:dyDescent="0.2">
      <c r="A746">
        <v>745</v>
      </c>
      <c r="B746" t="s">
        <v>435</v>
      </c>
      <c r="C746" t="s">
        <v>436</v>
      </c>
      <c r="D746" t="s">
        <v>440</v>
      </c>
      <c r="E746" t="s">
        <v>184</v>
      </c>
      <c r="G746" t="s">
        <v>185</v>
      </c>
      <c r="H746" t="s">
        <v>186</v>
      </c>
      <c r="I746" t="s">
        <v>187</v>
      </c>
      <c r="J746">
        <v>15</v>
      </c>
      <c r="K746">
        <v>20</v>
      </c>
    </row>
    <row r="747" spans="1:11" x14ac:dyDescent="0.2">
      <c r="A747">
        <v>746</v>
      </c>
      <c r="B747" t="s">
        <v>435</v>
      </c>
      <c r="C747" t="s">
        <v>436</v>
      </c>
      <c r="D747" t="s">
        <v>440</v>
      </c>
      <c r="E747" t="s">
        <v>438</v>
      </c>
      <c r="G747" t="s">
        <v>439</v>
      </c>
      <c r="H747" t="s">
        <v>199</v>
      </c>
      <c r="I747" t="s">
        <v>211</v>
      </c>
      <c r="J747">
        <v>1</v>
      </c>
      <c r="K747">
        <v>1</v>
      </c>
    </row>
    <row r="748" spans="1:11" x14ac:dyDescent="0.2">
      <c r="A748">
        <v>747</v>
      </c>
      <c r="B748" t="s">
        <v>435</v>
      </c>
      <c r="C748" t="s">
        <v>436</v>
      </c>
      <c r="D748" t="s">
        <v>440</v>
      </c>
      <c r="F748" t="s">
        <v>441</v>
      </c>
      <c r="G748" t="s">
        <v>275</v>
      </c>
      <c r="H748" t="s">
        <v>186</v>
      </c>
      <c r="I748" t="s">
        <v>211</v>
      </c>
      <c r="J748">
        <v>1</v>
      </c>
      <c r="K748">
        <v>0.5</v>
      </c>
    </row>
    <row r="749" spans="1:11" x14ac:dyDescent="0.2">
      <c r="A749">
        <v>748</v>
      </c>
      <c r="B749" t="s">
        <v>435</v>
      </c>
      <c r="C749" t="s">
        <v>436</v>
      </c>
      <c r="D749" t="s">
        <v>440</v>
      </c>
      <c r="E749" t="s">
        <v>404</v>
      </c>
      <c r="G749" t="s">
        <v>226</v>
      </c>
      <c r="H749" t="s">
        <v>199</v>
      </c>
      <c r="I749" t="s">
        <v>227</v>
      </c>
      <c r="J749">
        <v>1</v>
      </c>
      <c r="K749">
        <v>1</v>
      </c>
    </row>
    <row r="750" spans="1:11" x14ac:dyDescent="0.2">
      <c r="A750">
        <v>749</v>
      </c>
      <c r="B750" t="s">
        <v>435</v>
      </c>
      <c r="C750" t="s">
        <v>436</v>
      </c>
      <c r="D750" t="s">
        <v>440</v>
      </c>
      <c r="E750" t="s">
        <v>306</v>
      </c>
      <c r="F750" t="s">
        <v>307</v>
      </c>
      <c r="G750" t="s">
        <v>308</v>
      </c>
      <c r="H750" t="s">
        <v>199</v>
      </c>
      <c r="I750" t="s">
        <v>190</v>
      </c>
      <c r="J750">
        <v>1</v>
      </c>
      <c r="K750">
        <v>1</v>
      </c>
    </row>
    <row r="751" spans="1:11" x14ac:dyDescent="0.2">
      <c r="A751">
        <v>750</v>
      </c>
      <c r="B751" t="s">
        <v>435</v>
      </c>
      <c r="C751" t="s">
        <v>436</v>
      </c>
      <c r="D751" t="s">
        <v>440</v>
      </c>
      <c r="E751" t="s">
        <v>200</v>
      </c>
      <c r="G751" t="s">
        <v>201</v>
      </c>
      <c r="H751" t="s">
        <v>199</v>
      </c>
      <c r="I751" t="s">
        <v>202</v>
      </c>
      <c r="J751">
        <v>1</v>
      </c>
      <c r="K751">
        <v>1</v>
      </c>
    </row>
    <row r="752" spans="1:11" x14ac:dyDescent="0.2">
      <c r="A752">
        <v>751</v>
      </c>
      <c r="B752" t="s">
        <v>435</v>
      </c>
      <c r="C752" t="s">
        <v>436</v>
      </c>
      <c r="D752" t="s">
        <v>440</v>
      </c>
      <c r="E752" t="s">
        <v>221</v>
      </c>
      <c r="F752" t="s">
        <v>234</v>
      </c>
      <c r="G752" t="s">
        <v>222</v>
      </c>
      <c r="H752" t="s">
        <v>223</v>
      </c>
      <c r="I752" t="s">
        <v>211</v>
      </c>
      <c r="J752">
        <v>1</v>
      </c>
      <c r="K752">
        <v>1</v>
      </c>
    </row>
    <row r="753" spans="1:11" x14ac:dyDescent="0.2">
      <c r="A753">
        <v>752</v>
      </c>
      <c r="B753" t="s">
        <v>435</v>
      </c>
      <c r="C753" t="s">
        <v>436</v>
      </c>
      <c r="D753" t="s">
        <v>440</v>
      </c>
      <c r="E753" t="s">
        <v>181</v>
      </c>
      <c r="F753" t="s">
        <v>182</v>
      </c>
      <c r="G753" t="s">
        <v>183</v>
      </c>
      <c r="H753" t="s">
        <v>179</v>
      </c>
      <c r="I753" t="s">
        <v>180</v>
      </c>
      <c r="J753">
        <v>5</v>
      </c>
      <c r="K753">
        <v>5</v>
      </c>
    </row>
    <row r="754" spans="1:11" x14ac:dyDescent="0.2">
      <c r="A754">
        <v>753</v>
      </c>
      <c r="B754" t="s">
        <v>435</v>
      </c>
      <c r="C754" t="s">
        <v>436</v>
      </c>
      <c r="D754" t="s">
        <v>440</v>
      </c>
      <c r="E754" t="s">
        <v>343</v>
      </c>
      <c r="F754" t="s">
        <v>390</v>
      </c>
      <c r="G754" t="s">
        <v>345</v>
      </c>
      <c r="H754" t="s">
        <v>179</v>
      </c>
      <c r="I754" t="s">
        <v>180</v>
      </c>
      <c r="J754">
        <v>60</v>
      </c>
      <c r="K754">
        <v>35</v>
      </c>
    </row>
    <row r="755" spans="1:11" x14ac:dyDescent="0.2">
      <c r="A755">
        <v>754</v>
      </c>
      <c r="B755" t="s">
        <v>435</v>
      </c>
      <c r="C755" t="s">
        <v>436</v>
      </c>
      <c r="D755" t="s">
        <v>440</v>
      </c>
      <c r="E755" t="s">
        <v>196</v>
      </c>
      <c r="G755" t="s">
        <v>198</v>
      </c>
      <c r="H755" t="s">
        <v>199</v>
      </c>
      <c r="I755" t="s">
        <v>190</v>
      </c>
      <c r="J755">
        <v>0</v>
      </c>
      <c r="K755">
        <v>5</v>
      </c>
    </row>
    <row r="756" spans="1:11" x14ac:dyDescent="0.2">
      <c r="A756">
        <v>755</v>
      </c>
      <c r="B756" t="s">
        <v>435</v>
      </c>
      <c r="C756" t="s">
        <v>436</v>
      </c>
      <c r="D756" t="s">
        <v>442</v>
      </c>
      <c r="E756" t="s">
        <v>191</v>
      </c>
      <c r="F756" t="s">
        <v>213</v>
      </c>
      <c r="G756" t="s">
        <v>192</v>
      </c>
      <c r="H756" t="s">
        <v>179</v>
      </c>
      <c r="I756" t="s">
        <v>180</v>
      </c>
      <c r="J756">
        <v>25</v>
      </c>
      <c r="K756">
        <v>0</v>
      </c>
    </row>
    <row r="757" spans="1:11" x14ac:dyDescent="0.2">
      <c r="A757">
        <v>756</v>
      </c>
      <c r="B757" t="s">
        <v>435</v>
      </c>
      <c r="C757" t="s">
        <v>436</v>
      </c>
      <c r="D757" t="s">
        <v>442</v>
      </c>
      <c r="E757" t="s">
        <v>343</v>
      </c>
      <c r="F757" t="s">
        <v>390</v>
      </c>
      <c r="G757" t="s">
        <v>345</v>
      </c>
      <c r="H757" t="s">
        <v>179</v>
      </c>
      <c r="I757" t="s">
        <v>180</v>
      </c>
      <c r="J757">
        <v>75</v>
      </c>
      <c r="K757">
        <v>95</v>
      </c>
    </row>
    <row r="758" spans="1:11" x14ac:dyDescent="0.2">
      <c r="A758">
        <v>757</v>
      </c>
      <c r="B758" t="s">
        <v>435</v>
      </c>
      <c r="C758" t="s">
        <v>436</v>
      </c>
      <c r="D758" t="s">
        <v>442</v>
      </c>
      <c r="E758" t="s">
        <v>184</v>
      </c>
      <c r="G758" t="s">
        <v>185</v>
      </c>
      <c r="H758" t="s">
        <v>186</v>
      </c>
      <c r="I758" t="s">
        <v>187</v>
      </c>
      <c r="J758">
        <v>5</v>
      </c>
      <c r="K758">
        <v>5</v>
      </c>
    </row>
    <row r="759" spans="1:11" x14ac:dyDescent="0.2">
      <c r="A759">
        <v>758</v>
      </c>
      <c r="B759" t="s">
        <v>435</v>
      </c>
      <c r="C759" t="s">
        <v>436</v>
      </c>
      <c r="D759" t="s">
        <v>442</v>
      </c>
      <c r="E759" t="s">
        <v>404</v>
      </c>
      <c r="G759" t="s">
        <v>226</v>
      </c>
      <c r="H759" t="s">
        <v>199</v>
      </c>
      <c r="I759" t="s">
        <v>227</v>
      </c>
      <c r="J759">
        <v>0.5</v>
      </c>
      <c r="K759">
        <v>0</v>
      </c>
    </row>
    <row r="760" spans="1:11" x14ac:dyDescent="0.2">
      <c r="A760">
        <v>759</v>
      </c>
      <c r="B760" t="s">
        <v>435</v>
      </c>
      <c r="C760" t="s">
        <v>436</v>
      </c>
      <c r="D760" t="s">
        <v>442</v>
      </c>
      <c r="E760" t="s">
        <v>306</v>
      </c>
      <c r="F760" t="s">
        <v>307</v>
      </c>
      <c r="G760" t="s">
        <v>308</v>
      </c>
      <c r="H760" t="s">
        <v>199</v>
      </c>
      <c r="I760" t="s">
        <v>190</v>
      </c>
      <c r="J760">
        <v>1</v>
      </c>
      <c r="K760">
        <v>0</v>
      </c>
    </row>
    <row r="761" spans="1:11" x14ac:dyDescent="0.2">
      <c r="A761">
        <v>760</v>
      </c>
      <c r="B761" t="s">
        <v>435</v>
      </c>
      <c r="C761" t="s">
        <v>436</v>
      </c>
      <c r="D761" t="s">
        <v>442</v>
      </c>
      <c r="E761" t="s">
        <v>196</v>
      </c>
      <c r="G761" t="s">
        <v>198</v>
      </c>
      <c r="H761" t="s">
        <v>199</v>
      </c>
      <c r="I761" t="s">
        <v>190</v>
      </c>
      <c r="J761">
        <v>0</v>
      </c>
      <c r="K761">
        <v>5</v>
      </c>
    </row>
    <row r="762" spans="1:11" x14ac:dyDescent="0.2">
      <c r="A762">
        <v>761</v>
      </c>
      <c r="B762" t="s">
        <v>435</v>
      </c>
      <c r="C762" t="s">
        <v>436</v>
      </c>
      <c r="D762" t="s">
        <v>443</v>
      </c>
      <c r="E762" t="s">
        <v>184</v>
      </c>
      <c r="G762" t="s">
        <v>185</v>
      </c>
      <c r="H762" t="s">
        <v>186</v>
      </c>
      <c r="I762" t="s">
        <v>187</v>
      </c>
      <c r="J762">
        <v>5</v>
      </c>
      <c r="K762">
        <v>10</v>
      </c>
    </row>
    <row r="763" spans="1:11" x14ac:dyDescent="0.2">
      <c r="A763">
        <v>762</v>
      </c>
      <c r="B763" t="s">
        <v>435</v>
      </c>
      <c r="C763" t="s">
        <v>436</v>
      </c>
      <c r="D763" t="s">
        <v>443</v>
      </c>
      <c r="E763" t="s">
        <v>343</v>
      </c>
      <c r="F763" t="s">
        <v>390</v>
      </c>
      <c r="G763" t="s">
        <v>345</v>
      </c>
      <c r="H763" t="s">
        <v>179</v>
      </c>
      <c r="I763" t="s">
        <v>180</v>
      </c>
      <c r="J763">
        <v>85</v>
      </c>
      <c r="K763">
        <v>85</v>
      </c>
    </row>
    <row r="764" spans="1:11" x14ac:dyDescent="0.2">
      <c r="A764">
        <v>763</v>
      </c>
      <c r="B764" t="s">
        <v>435</v>
      </c>
      <c r="C764" t="s">
        <v>436</v>
      </c>
      <c r="D764" t="s">
        <v>443</v>
      </c>
      <c r="E764" t="s">
        <v>181</v>
      </c>
      <c r="F764" t="s">
        <v>182</v>
      </c>
      <c r="G764" t="s">
        <v>183</v>
      </c>
      <c r="H764" t="s">
        <v>179</v>
      </c>
      <c r="I764" t="s">
        <v>180</v>
      </c>
      <c r="J764">
        <v>5</v>
      </c>
      <c r="K764">
        <v>5</v>
      </c>
    </row>
    <row r="765" spans="1:11" x14ac:dyDescent="0.2">
      <c r="A765">
        <v>764</v>
      </c>
      <c r="B765" t="s">
        <v>435</v>
      </c>
      <c r="C765" t="s">
        <v>436</v>
      </c>
      <c r="D765" t="s">
        <v>443</v>
      </c>
      <c r="E765" t="s">
        <v>404</v>
      </c>
      <c r="G765" t="s">
        <v>226</v>
      </c>
      <c r="H765" t="s">
        <v>199</v>
      </c>
      <c r="I765" t="s">
        <v>227</v>
      </c>
      <c r="J765">
        <v>0.5</v>
      </c>
      <c r="K765">
        <v>0</v>
      </c>
    </row>
    <row r="766" spans="1:11" x14ac:dyDescent="0.2">
      <c r="A766">
        <v>765</v>
      </c>
      <c r="B766" t="s">
        <v>435</v>
      </c>
      <c r="C766" t="s">
        <v>436</v>
      </c>
      <c r="D766" t="s">
        <v>443</v>
      </c>
      <c r="E766" t="s">
        <v>221</v>
      </c>
      <c r="F766" t="s">
        <v>234</v>
      </c>
      <c r="G766" t="s">
        <v>222</v>
      </c>
      <c r="H766" t="s">
        <v>223</v>
      </c>
      <c r="I766" t="s">
        <v>211</v>
      </c>
      <c r="J766">
        <v>0.5</v>
      </c>
      <c r="K766">
        <v>5</v>
      </c>
    </row>
    <row r="767" spans="1:11" x14ac:dyDescent="0.2">
      <c r="A767">
        <v>766</v>
      </c>
      <c r="B767" t="s">
        <v>435</v>
      </c>
      <c r="C767" t="s">
        <v>436</v>
      </c>
      <c r="D767" t="s">
        <v>443</v>
      </c>
      <c r="E767" t="s">
        <v>214</v>
      </c>
      <c r="G767" t="s">
        <v>215</v>
      </c>
      <c r="H767" t="s">
        <v>199</v>
      </c>
      <c r="I767" t="s">
        <v>202</v>
      </c>
      <c r="J767">
        <v>0.5</v>
      </c>
      <c r="K767">
        <v>0</v>
      </c>
    </row>
    <row r="768" spans="1:11" x14ac:dyDescent="0.2">
      <c r="A768">
        <v>767</v>
      </c>
      <c r="B768" t="s">
        <v>435</v>
      </c>
      <c r="C768" t="s">
        <v>436</v>
      </c>
      <c r="D768" t="s">
        <v>443</v>
      </c>
      <c r="E768" t="s">
        <v>306</v>
      </c>
      <c r="F768" t="s">
        <v>307</v>
      </c>
      <c r="G768" t="s">
        <v>308</v>
      </c>
      <c r="H768" t="s">
        <v>199</v>
      </c>
      <c r="I768" t="s">
        <v>190</v>
      </c>
      <c r="J768">
        <v>0</v>
      </c>
      <c r="K768">
        <v>0.5</v>
      </c>
    </row>
    <row r="769" spans="1:11" x14ac:dyDescent="0.2">
      <c r="A769">
        <v>768</v>
      </c>
      <c r="B769" t="s">
        <v>435</v>
      </c>
      <c r="C769" t="s">
        <v>436</v>
      </c>
      <c r="D769" t="s">
        <v>444</v>
      </c>
      <c r="E769" t="s">
        <v>184</v>
      </c>
      <c r="G769" t="s">
        <v>185</v>
      </c>
      <c r="H769" t="s">
        <v>186</v>
      </c>
      <c r="I769" t="s">
        <v>187</v>
      </c>
      <c r="J769">
        <v>10</v>
      </c>
      <c r="K769">
        <v>5</v>
      </c>
    </row>
    <row r="770" spans="1:11" x14ac:dyDescent="0.2">
      <c r="A770">
        <v>769</v>
      </c>
      <c r="B770" t="s">
        <v>435</v>
      </c>
      <c r="C770" t="s">
        <v>436</v>
      </c>
      <c r="D770" t="s">
        <v>444</v>
      </c>
      <c r="E770" t="s">
        <v>343</v>
      </c>
      <c r="F770" t="s">
        <v>390</v>
      </c>
      <c r="G770" t="s">
        <v>345</v>
      </c>
      <c r="H770" t="s">
        <v>179</v>
      </c>
      <c r="I770" t="s">
        <v>180</v>
      </c>
      <c r="J770">
        <v>80</v>
      </c>
      <c r="K770">
        <v>98</v>
      </c>
    </row>
    <row r="771" spans="1:11" x14ac:dyDescent="0.2">
      <c r="A771">
        <v>770</v>
      </c>
      <c r="B771" t="s">
        <v>435</v>
      </c>
      <c r="C771" t="s">
        <v>436</v>
      </c>
      <c r="D771" t="s">
        <v>444</v>
      </c>
      <c r="E771" t="s">
        <v>181</v>
      </c>
      <c r="F771" t="s">
        <v>182</v>
      </c>
      <c r="G771" t="s">
        <v>183</v>
      </c>
      <c r="H771" t="s">
        <v>179</v>
      </c>
      <c r="I771" t="s">
        <v>180</v>
      </c>
      <c r="J771">
        <v>5</v>
      </c>
      <c r="K771">
        <v>0</v>
      </c>
    </row>
    <row r="772" spans="1:11" x14ac:dyDescent="0.2">
      <c r="A772">
        <v>771</v>
      </c>
      <c r="B772" t="s">
        <v>435</v>
      </c>
      <c r="C772" t="s">
        <v>436</v>
      </c>
      <c r="D772" t="s">
        <v>444</v>
      </c>
      <c r="E772" t="s">
        <v>191</v>
      </c>
      <c r="F772" t="s">
        <v>213</v>
      </c>
      <c r="G772" t="s">
        <v>192</v>
      </c>
      <c r="H772" t="s">
        <v>179</v>
      </c>
      <c r="I772" t="s">
        <v>180</v>
      </c>
      <c r="J772">
        <v>5</v>
      </c>
      <c r="K772">
        <v>0</v>
      </c>
    </row>
    <row r="773" spans="1:11" x14ac:dyDescent="0.2">
      <c r="A773">
        <v>772</v>
      </c>
      <c r="B773" t="s">
        <v>435</v>
      </c>
      <c r="C773" t="s">
        <v>436</v>
      </c>
      <c r="D773" t="s">
        <v>444</v>
      </c>
      <c r="E773" t="s">
        <v>404</v>
      </c>
      <c r="G773" t="s">
        <v>226</v>
      </c>
      <c r="H773" t="s">
        <v>199</v>
      </c>
      <c r="I773" t="s">
        <v>227</v>
      </c>
      <c r="J773">
        <v>7</v>
      </c>
      <c r="K773">
        <v>0</v>
      </c>
    </row>
    <row r="774" spans="1:11" x14ac:dyDescent="0.2">
      <c r="A774">
        <v>773</v>
      </c>
      <c r="B774" t="s">
        <v>435</v>
      </c>
      <c r="C774" t="s">
        <v>436</v>
      </c>
      <c r="D774" t="s">
        <v>444</v>
      </c>
      <c r="E774" t="s">
        <v>196</v>
      </c>
      <c r="G774" t="s">
        <v>198</v>
      </c>
      <c r="H774" t="s">
        <v>199</v>
      </c>
      <c r="I774" t="s">
        <v>190</v>
      </c>
      <c r="J774">
        <v>0</v>
      </c>
      <c r="K774">
        <v>1</v>
      </c>
    </row>
    <row r="775" spans="1:11" x14ac:dyDescent="0.2">
      <c r="A775">
        <v>774</v>
      </c>
      <c r="B775" t="s">
        <v>435</v>
      </c>
      <c r="C775" t="s">
        <v>445</v>
      </c>
      <c r="D775" t="s">
        <v>446</v>
      </c>
      <c r="E775" t="s">
        <v>266</v>
      </c>
      <c r="G775" t="s">
        <v>267</v>
      </c>
      <c r="H775" t="s">
        <v>179</v>
      </c>
      <c r="I775" t="s">
        <v>180</v>
      </c>
      <c r="J775">
        <v>35</v>
      </c>
      <c r="K775">
        <v>35</v>
      </c>
    </row>
    <row r="776" spans="1:11" x14ac:dyDescent="0.2">
      <c r="A776">
        <v>775</v>
      </c>
      <c r="B776" t="s">
        <v>435</v>
      </c>
      <c r="C776" t="s">
        <v>445</v>
      </c>
      <c r="D776" t="s">
        <v>446</v>
      </c>
      <c r="E776" t="s">
        <v>276</v>
      </c>
      <c r="G776" t="s">
        <v>277</v>
      </c>
      <c r="H776" t="s">
        <v>179</v>
      </c>
      <c r="I776" t="s">
        <v>180</v>
      </c>
      <c r="J776">
        <v>1</v>
      </c>
      <c r="K776">
        <v>10</v>
      </c>
    </row>
    <row r="777" spans="1:11" x14ac:dyDescent="0.2">
      <c r="A777">
        <v>776</v>
      </c>
      <c r="B777" t="s">
        <v>435</v>
      </c>
      <c r="C777" t="s">
        <v>445</v>
      </c>
      <c r="D777" t="s">
        <v>446</v>
      </c>
      <c r="E777" t="s">
        <v>282</v>
      </c>
      <c r="G777" t="s">
        <v>283</v>
      </c>
      <c r="H777" t="s">
        <v>186</v>
      </c>
      <c r="I777" t="s">
        <v>284</v>
      </c>
      <c r="J777">
        <v>5</v>
      </c>
      <c r="K777">
        <v>5</v>
      </c>
    </row>
    <row r="778" spans="1:11" x14ac:dyDescent="0.2">
      <c r="A778">
        <v>777</v>
      </c>
      <c r="B778" t="s">
        <v>435</v>
      </c>
      <c r="C778" t="s">
        <v>445</v>
      </c>
      <c r="D778" t="s">
        <v>446</v>
      </c>
      <c r="E778" t="s">
        <v>363</v>
      </c>
      <c r="F778" t="s">
        <v>447</v>
      </c>
      <c r="G778" t="s">
        <v>339</v>
      </c>
      <c r="H778" t="s">
        <v>199</v>
      </c>
      <c r="I778" t="s">
        <v>337</v>
      </c>
      <c r="J778">
        <v>1</v>
      </c>
      <c r="K778">
        <v>1</v>
      </c>
    </row>
    <row r="779" spans="1:11" x14ac:dyDescent="0.2">
      <c r="A779">
        <v>778</v>
      </c>
      <c r="B779" t="s">
        <v>435</v>
      </c>
      <c r="C779" t="s">
        <v>445</v>
      </c>
      <c r="D779" t="s">
        <v>446</v>
      </c>
      <c r="E779" t="s">
        <v>221</v>
      </c>
      <c r="F779" t="s">
        <v>234</v>
      </c>
      <c r="G779" t="s">
        <v>222</v>
      </c>
      <c r="H779" t="s">
        <v>223</v>
      </c>
      <c r="I779" t="s">
        <v>211</v>
      </c>
      <c r="J779">
        <v>0.5</v>
      </c>
      <c r="K779">
        <v>5</v>
      </c>
    </row>
    <row r="780" spans="1:11" x14ac:dyDescent="0.2">
      <c r="A780">
        <v>779</v>
      </c>
      <c r="B780" t="s">
        <v>435</v>
      </c>
      <c r="C780" t="s">
        <v>445</v>
      </c>
      <c r="D780" t="s">
        <v>446</v>
      </c>
      <c r="E780" t="s">
        <v>448</v>
      </c>
      <c r="F780" t="s">
        <v>449</v>
      </c>
      <c r="G780" t="s">
        <v>450</v>
      </c>
      <c r="H780" t="s">
        <v>186</v>
      </c>
      <c r="I780" t="s">
        <v>451</v>
      </c>
      <c r="J780">
        <v>1</v>
      </c>
      <c r="K780">
        <v>1</v>
      </c>
    </row>
    <row r="781" spans="1:11" x14ac:dyDescent="0.2">
      <c r="A781">
        <v>780</v>
      </c>
      <c r="B781" t="s">
        <v>435</v>
      </c>
      <c r="C781" t="s">
        <v>445</v>
      </c>
      <c r="D781" t="s">
        <v>446</v>
      </c>
      <c r="E781" t="s">
        <v>338</v>
      </c>
      <c r="G781" t="s">
        <v>286</v>
      </c>
      <c r="H781" t="s">
        <v>199</v>
      </c>
      <c r="I781" t="s">
        <v>287</v>
      </c>
      <c r="J781">
        <v>1</v>
      </c>
      <c r="K781">
        <v>5</v>
      </c>
    </row>
    <row r="782" spans="1:11" x14ac:dyDescent="0.2">
      <c r="A782">
        <v>781</v>
      </c>
      <c r="B782" t="s">
        <v>435</v>
      </c>
      <c r="C782" t="s">
        <v>445</v>
      </c>
      <c r="D782" t="s">
        <v>446</v>
      </c>
      <c r="E782" t="s">
        <v>452</v>
      </c>
      <c r="G782" t="s">
        <v>453</v>
      </c>
      <c r="H782" t="s">
        <v>199</v>
      </c>
      <c r="I782" t="s">
        <v>190</v>
      </c>
      <c r="J782">
        <v>25</v>
      </c>
      <c r="K782">
        <v>0</v>
      </c>
    </row>
    <row r="783" spans="1:11" x14ac:dyDescent="0.2">
      <c r="A783">
        <v>782</v>
      </c>
      <c r="B783" t="s">
        <v>435</v>
      </c>
      <c r="C783" t="s">
        <v>445</v>
      </c>
      <c r="D783" t="s">
        <v>446</v>
      </c>
      <c r="E783" t="s">
        <v>454</v>
      </c>
      <c r="F783" t="s">
        <v>324</v>
      </c>
      <c r="G783" t="s">
        <v>325</v>
      </c>
      <c r="H783" t="s">
        <v>223</v>
      </c>
      <c r="I783" t="s">
        <v>325</v>
      </c>
      <c r="J783">
        <v>1</v>
      </c>
      <c r="K783">
        <v>1</v>
      </c>
    </row>
    <row r="784" spans="1:11" x14ac:dyDescent="0.2">
      <c r="A784">
        <v>783</v>
      </c>
      <c r="B784" t="s">
        <v>435</v>
      </c>
      <c r="C784" t="s">
        <v>445</v>
      </c>
      <c r="D784" t="s">
        <v>455</v>
      </c>
      <c r="E784" t="s">
        <v>266</v>
      </c>
      <c r="G784" t="s">
        <v>267</v>
      </c>
      <c r="H784" t="s">
        <v>179</v>
      </c>
      <c r="I784" t="s">
        <v>180</v>
      </c>
      <c r="J784">
        <v>60</v>
      </c>
      <c r="K784">
        <v>15</v>
      </c>
    </row>
    <row r="785" spans="1:11" x14ac:dyDescent="0.2">
      <c r="A785">
        <v>784</v>
      </c>
      <c r="B785" t="s">
        <v>435</v>
      </c>
      <c r="C785" t="s">
        <v>445</v>
      </c>
      <c r="D785" t="s">
        <v>455</v>
      </c>
      <c r="E785" t="s">
        <v>276</v>
      </c>
      <c r="G785" t="s">
        <v>277</v>
      </c>
      <c r="H785" t="s">
        <v>179</v>
      </c>
      <c r="I785" t="s">
        <v>180</v>
      </c>
      <c r="J785">
        <v>5</v>
      </c>
      <c r="K785">
        <v>10</v>
      </c>
    </row>
    <row r="786" spans="1:11" x14ac:dyDescent="0.2">
      <c r="A786">
        <v>785</v>
      </c>
      <c r="B786" t="s">
        <v>435</v>
      </c>
      <c r="C786" t="s">
        <v>445</v>
      </c>
      <c r="D786" t="s">
        <v>455</v>
      </c>
      <c r="E786" t="s">
        <v>221</v>
      </c>
      <c r="F786" t="s">
        <v>234</v>
      </c>
      <c r="G786" t="s">
        <v>222</v>
      </c>
      <c r="H786" t="s">
        <v>223</v>
      </c>
      <c r="I786" t="s">
        <v>211</v>
      </c>
      <c r="J786">
        <v>5</v>
      </c>
      <c r="K786">
        <v>5</v>
      </c>
    </row>
    <row r="787" spans="1:11" x14ac:dyDescent="0.2">
      <c r="A787">
        <v>786</v>
      </c>
      <c r="B787" t="s">
        <v>435</v>
      </c>
      <c r="C787" t="s">
        <v>445</v>
      </c>
      <c r="D787" t="s">
        <v>455</v>
      </c>
      <c r="E787" t="s">
        <v>363</v>
      </c>
      <c r="F787" t="s">
        <v>447</v>
      </c>
      <c r="G787" t="s">
        <v>339</v>
      </c>
      <c r="H787" t="s">
        <v>199</v>
      </c>
      <c r="I787" t="s">
        <v>337</v>
      </c>
      <c r="J787">
        <v>1</v>
      </c>
      <c r="K787">
        <v>0</v>
      </c>
    </row>
    <row r="788" spans="1:11" x14ac:dyDescent="0.2">
      <c r="A788">
        <v>787</v>
      </c>
      <c r="B788" t="s">
        <v>435</v>
      </c>
      <c r="C788" t="s">
        <v>445</v>
      </c>
      <c r="D788" t="s">
        <v>455</v>
      </c>
      <c r="E788" t="s">
        <v>200</v>
      </c>
      <c r="G788" t="s">
        <v>201</v>
      </c>
      <c r="H788" t="s">
        <v>199</v>
      </c>
      <c r="I788" t="s">
        <v>202</v>
      </c>
      <c r="J788">
        <v>0.5</v>
      </c>
      <c r="K788">
        <v>0</v>
      </c>
    </row>
    <row r="789" spans="1:11" x14ac:dyDescent="0.2">
      <c r="A789">
        <v>788</v>
      </c>
      <c r="B789" t="s">
        <v>435</v>
      </c>
      <c r="C789" t="s">
        <v>445</v>
      </c>
      <c r="D789" t="s">
        <v>455</v>
      </c>
      <c r="E789" t="s">
        <v>456</v>
      </c>
      <c r="G789" t="s">
        <v>275</v>
      </c>
      <c r="H789" t="s">
        <v>186</v>
      </c>
      <c r="I789" t="s">
        <v>211</v>
      </c>
      <c r="J789">
        <v>1</v>
      </c>
      <c r="K789">
        <v>0</v>
      </c>
    </row>
    <row r="790" spans="1:11" x14ac:dyDescent="0.2">
      <c r="A790">
        <v>789</v>
      </c>
      <c r="B790" t="s">
        <v>435</v>
      </c>
      <c r="C790" t="s">
        <v>445</v>
      </c>
      <c r="D790" t="s">
        <v>455</v>
      </c>
      <c r="E790" t="s">
        <v>306</v>
      </c>
      <c r="F790" t="s">
        <v>307</v>
      </c>
      <c r="G790" t="s">
        <v>308</v>
      </c>
      <c r="H790" t="s">
        <v>199</v>
      </c>
      <c r="I790" t="s">
        <v>190</v>
      </c>
      <c r="J790">
        <v>5</v>
      </c>
      <c r="K790">
        <v>1</v>
      </c>
    </row>
    <row r="791" spans="1:11" x14ac:dyDescent="0.2">
      <c r="A791">
        <v>790</v>
      </c>
      <c r="B791" t="s">
        <v>435</v>
      </c>
      <c r="C791" t="s">
        <v>445</v>
      </c>
      <c r="D791" t="s">
        <v>455</v>
      </c>
      <c r="E791" t="s">
        <v>282</v>
      </c>
      <c r="G791" t="s">
        <v>283</v>
      </c>
      <c r="H791" t="s">
        <v>186</v>
      </c>
      <c r="I791" t="s">
        <v>284</v>
      </c>
      <c r="J791">
        <v>0.5</v>
      </c>
      <c r="K791">
        <v>1</v>
      </c>
    </row>
    <row r="792" spans="1:11" x14ac:dyDescent="0.2">
      <c r="A792">
        <v>791</v>
      </c>
      <c r="B792" t="s">
        <v>435</v>
      </c>
      <c r="C792" t="s">
        <v>445</v>
      </c>
      <c r="D792" t="s">
        <v>455</v>
      </c>
      <c r="E792" t="s">
        <v>249</v>
      </c>
      <c r="G792" t="s">
        <v>250</v>
      </c>
      <c r="H792" t="s">
        <v>199</v>
      </c>
      <c r="I792" t="s">
        <v>190</v>
      </c>
      <c r="J792">
        <v>0.5</v>
      </c>
      <c r="K792">
        <v>1</v>
      </c>
    </row>
    <row r="793" spans="1:11" x14ac:dyDescent="0.2">
      <c r="A793">
        <v>792</v>
      </c>
      <c r="B793" t="s">
        <v>435</v>
      </c>
      <c r="C793" t="s">
        <v>445</v>
      </c>
      <c r="D793" t="s">
        <v>455</v>
      </c>
      <c r="E793" t="s">
        <v>404</v>
      </c>
      <c r="G793" t="s">
        <v>226</v>
      </c>
      <c r="H793" t="s">
        <v>199</v>
      </c>
      <c r="I793" t="s">
        <v>227</v>
      </c>
      <c r="J793">
        <v>0</v>
      </c>
      <c r="K793">
        <v>10</v>
      </c>
    </row>
    <row r="794" spans="1:11" x14ac:dyDescent="0.2">
      <c r="A794">
        <v>793</v>
      </c>
      <c r="B794" t="s">
        <v>435</v>
      </c>
      <c r="C794" t="s">
        <v>445</v>
      </c>
      <c r="D794" t="s">
        <v>455</v>
      </c>
      <c r="E794" t="s">
        <v>452</v>
      </c>
      <c r="G794" t="s">
        <v>453</v>
      </c>
      <c r="H794" t="s">
        <v>199</v>
      </c>
      <c r="I794" t="s">
        <v>190</v>
      </c>
      <c r="J794">
        <v>0</v>
      </c>
      <c r="K794">
        <v>10</v>
      </c>
    </row>
    <row r="795" spans="1:11" x14ac:dyDescent="0.2">
      <c r="A795">
        <v>794</v>
      </c>
      <c r="B795" t="s">
        <v>435</v>
      </c>
      <c r="C795" t="s">
        <v>445</v>
      </c>
      <c r="D795" t="s">
        <v>455</v>
      </c>
      <c r="E795" t="s">
        <v>404</v>
      </c>
      <c r="G795" t="s">
        <v>226</v>
      </c>
      <c r="H795" t="s">
        <v>199</v>
      </c>
      <c r="I795" t="s">
        <v>227</v>
      </c>
      <c r="J795">
        <v>0</v>
      </c>
      <c r="K795">
        <v>5</v>
      </c>
    </row>
    <row r="796" spans="1:11" x14ac:dyDescent="0.2">
      <c r="A796">
        <v>795</v>
      </c>
      <c r="B796" t="s">
        <v>435</v>
      </c>
      <c r="C796" t="s">
        <v>445</v>
      </c>
      <c r="D796" t="s">
        <v>455</v>
      </c>
      <c r="E796" t="s">
        <v>243</v>
      </c>
      <c r="G796" t="s">
        <v>244</v>
      </c>
      <c r="H796" t="s">
        <v>199</v>
      </c>
      <c r="I796" t="s">
        <v>227</v>
      </c>
      <c r="J796">
        <v>0</v>
      </c>
      <c r="K796">
        <v>1</v>
      </c>
    </row>
    <row r="797" spans="1:11" x14ac:dyDescent="0.2">
      <c r="A797">
        <v>796</v>
      </c>
      <c r="B797" t="s">
        <v>435</v>
      </c>
      <c r="C797" t="s">
        <v>445</v>
      </c>
      <c r="D797" t="s">
        <v>455</v>
      </c>
      <c r="E797" t="s">
        <v>279</v>
      </c>
      <c r="G797" t="s">
        <v>280</v>
      </c>
      <c r="H797" t="s">
        <v>186</v>
      </c>
      <c r="J797">
        <v>0</v>
      </c>
      <c r="K797">
        <v>1</v>
      </c>
    </row>
    <row r="798" spans="1:11" x14ac:dyDescent="0.2">
      <c r="A798">
        <v>797</v>
      </c>
      <c r="B798" t="s">
        <v>435</v>
      </c>
      <c r="C798" t="s">
        <v>445</v>
      </c>
      <c r="D798" t="s">
        <v>457</v>
      </c>
      <c r="E798" t="s">
        <v>221</v>
      </c>
      <c r="F798" t="s">
        <v>234</v>
      </c>
      <c r="G798" t="s">
        <v>222</v>
      </c>
      <c r="H798" t="s">
        <v>223</v>
      </c>
      <c r="I798" t="s">
        <v>211</v>
      </c>
      <c r="J798">
        <v>1</v>
      </c>
      <c r="K798">
        <v>7</v>
      </c>
    </row>
    <row r="799" spans="1:11" x14ac:dyDescent="0.2">
      <c r="A799">
        <v>798</v>
      </c>
      <c r="B799" t="s">
        <v>435</v>
      </c>
      <c r="C799" t="s">
        <v>445</v>
      </c>
      <c r="D799" t="s">
        <v>457</v>
      </c>
      <c r="E799" t="s">
        <v>276</v>
      </c>
      <c r="G799" t="s">
        <v>277</v>
      </c>
      <c r="H799" t="s">
        <v>179</v>
      </c>
      <c r="I799" t="s">
        <v>180</v>
      </c>
      <c r="J799">
        <v>15</v>
      </c>
      <c r="K799">
        <v>10</v>
      </c>
    </row>
    <row r="800" spans="1:11" x14ac:dyDescent="0.2">
      <c r="A800">
        <v>799</v>
      </c>
      <c r="B800" t="s">
        <v>435</v>
      </c>
      <c r="C800" t="s">
        <v>445</v>
      </c>
      <c r="D800" t="s">
        <v>457</v>
      </c>
      <c r="E800" t="s">
        <v>181</v>
      </c>
      <c r="F800" t="s">
        <v>182</v>
      </c>
      <c r="G800" t="s">
        <v>183</v>
      </c>
      <c r="H800" t="s">
        <v>179</v>
      </c>
      <c r="I800" t="s">
        <v>180</v>
      </c>
      <c r="J800">
        <v>25</v>
      </c>
      <c r="K800">
        <v>20</v>
      </c>
    </row>
    <row r="801" spans="1:11" x14ac:dyDescent="0.2">
      <c r="A801">
        <v>800</v>
      </c>
      <c r="B801" t="s">
        <v>435</v>
      </c>
      <c r="C801" t="s">
        <v>445</v>
      </c>
      <c r="D801" t="s">
        <v>457</v>
      </c>
      <c r="E801" t="s">
        <v>404</v>
      </c>
      <c r="G801" t="s">
        <v>226</v>
      </c>
      <c r="H801" t="s">
        <v>199</v>
      </c>
      <c r="I801" t="s">
        <v>227</v>
      </c>
      <c r="J801">
        <v>1</v>
      </c>
      <c r="K801">
        <v>5</v>
      </c>
    </row>
    <row r="802" spans="1:11" x14ac:dyDescent="0.2">
      <c r="A802">
        <v>801</v>
      </c>
      <c r="B802" t="s">
        <v>435</v>
      </c>
      <c r="C802" t="s">
        <v>445</v>
      </c>
      <c r="D802" t="s">
        <v>457</v>
      </c>
      <c r="E802" t="s">
        <v>249</v>
      </c>
      <c r="G802" t="s">
        <v>250</v>
      </c>
      <c r="H802" t="s">
        <v>199</v>
      </c>
      <c r="I802" t="s">
        <v>190</v>
      </c>
      <c r="J802">
        <v>1</v>
      </c>
      <c r="K802">
        <v>0.5</v>
      </c>
    </row>
    <row r="803" spans="1:11" x14ac:dyDescent="0.2">
      <c r="A803">
        <v>802</v>
      </c>
      <c r="B803" t="s">
        <v>435</v>
      </c>
      <c r="C803" t="s">
        <v>445</v>
      </c>
      <c r="D803" t="s">
        <v>457</v>
      </c>
      <c r="E803" t="s">
        <v>200</v>
      </c>
      <c r="G803" t="s">
        <v>201</v>
      </c>
      <c r="H803" t="s">
        <v>199</v>
      </c>
      <c r="I803" t="s">
        <v>202</v>
      </c>
      <c r="J803">
        <v>1</v>
      </c>
      <c r="K803">
        <v>0</v>
      </c>
    </row>
    <row r="804" spans="1:11" x14ac:dyDescent="0.2">
      <c r="A804">
        <v>803</v>
      </c>
      <c r="B804" t="s">
        <v>435</v>
      </c>
      <c r="C804" t="s">
        <v>445</v>
      </c>
      <c r="D804" t="s">
        <v>457</v>
      </c>
      <c r="E804" t="s">
        <v>243</v>
      </c>
      <c r="G804" t="s">
        <v>244</v>
      </c>
      <c r="H804" t="s">
        <v>199</v>
      </c>
      <c r="I804" t="s">
        <v>227</v>
      </c>
      <c r="J804">
        <v>1</v>
      </c>
      <c r="K804">
        <v>4</v>
      </c>
    </row>
    <row r="805" spans="1:11" x14ac:dyDescent="0.2">
      <c r="A805">
        <v>804</v>
      </c>
      <c r="B805" t="s">
        <v>435</v>
      </c>
      <c r="C805" t="s">
        <v>445</v>
      </c>
      <c r="D805" t="s">
        <v>457</v>
      </c>
      <c r="E805" t="s">
        <v>454</v>
      </c>
      <c r="F805" t="s">
        <v>324</v>
      </c>
      <c r="G805" t="s">
        <v>325</v>
      </c>
      <c r="H805" t="s">
        <v>223</v>
      </c>
      <c r="I805" t="s">
        <v>325</v>
      </c>
      <c r="J805">
        <v>1</v>
      </c>
      <c r="K805">
        <v>0</v>
      </c>
    </row>
    <row r="806" spans="1:11" x14ac:dyDescent="0.2">
      <c r="A806">
        <v>805</v>
      </c>
      <c r="B806" t="s">
        <v>435</v>
      </c>
      <c r="C806" t="s">
        <v>445</v>
      </c>
      <c r="D806" t="s">
        <v>457</v>
      </c>
      <c r="G806" t="s">
        <v>458</v>
      </c>
      <c r="H806" t="s">
        <v>199</v>
      </c>
      <c r="I806" t="s">
        <v>211</v>
      </c>
      <c r="J806">
        <v>1</v>
      </c>
      <c r="K806">
        <v>0</v>
      </c>
    </row>
    <row r="807" spans="1:11" x14ac:dyDescent="0.2">
      <c r="A807">
        <v>806</v>
      </c>
      <c r="B807" t="s">
        <v>435</v>
      </c>
      <c r="C807" t="s">
        <v>445</v>
      </c>
      <c r="D807" t="s">
        <v>457</v>
      </c>
      <c r="E807" t="s">
        <v>452</v>
      </c>
      <c r="F807" t="s">
        <v>459</v>
      </c>
      <c r="G807" t="s">
        <v>453</v>
      </c>
      <c r="H807" t="s">
        <v>199</v>
      </c>
      <c r="I807" t="s">
        <v>190</v>
      </c>
      <c r="J807">
        <v>1</v>
      </c>
      <c r="K807">
        <v>0</v>
      </c>
    </row>
    <row r="808" spans="1:11" x14ac:dyDescent="0.2">
      <c r="A808">
        <v>807</v>
      </c>
      <c r="B808" t="s">
        <v>435</v>
      </c>
      <c r="C808" t="s">
        <v>445</v>
      </c>
      <c r="D808" t="s">
        <v>457</v>
      </c>
      <c r="E808" t="s">
        <v>181</v>
      </c>
      <c r="F808" t="s">
        <v>182</v>
      </c>
      <c r="G808" t="s">
        <v>183</v>
      </c>
      <c r="H808" t="s">
        <v>179</v>
      </c>
      <c r="I808" t="s">
        <v>180</v>
      </c>
      <c r="J808">
        <v>1</v>
      </c>
      <c r="K808">
        <v>5</v>
      </c>
    </row>
    <row r="809" spans="1:11" x14ac:dyDescent="0.2">
      <c r="A809">
        <v>808</v>
      </c>
      <c r="B809" t="s">
        <v>435</v>
      </c>
      <c r="C809" t="s">
        <v>445</v>
      </c>
      <c r="D809" t="s">
        <v>457</v>
      </c>
      <c r="E809" t="s">
        <v>306</v>
      </c>
      <c r="F809" t="s">
        <v>307</v>
      </c>
      <c r="G809" t="s">
        <v>308</v>
      </c>
      <c r="H809" t="s">
        <v>199</v>
      </c>
      <c r="I809" t="s">
        <v>190</v>
      </c>
      <c r="J809">
        <v>1</v>
      </c>
      <c r="K809">
        <v>0</v>
      </c>
    </row>
    <row r="810" spans="1:11" x14ac:dyDescent="0.2">
      <c r="A810">
        <v>809</v>
      </c>
      <c r="B810" t="s">
        <v>435</v>
      </c>
      <c r="C810" t="s">
        <v>445</v>
      </c>
      <c r="D810" t="s">
        <v>457</v>
      </c>
      <c r="E810" t="s">
        <v>343</v>
      </c>
      <c r="F810" t="s">
        <v>390</v>
      </c>
      <c r="G810" t="s">
        <v>345</v>
      </c>
      <c r="H810" t="s">
        <v>179</v>
      </c>
      <c r="I810" t="s">
        <v>180</v>
      </c>
      <c r="J810">
        <v>0</v>
      </c>
      <c r="K810">
        <v>5</v>
      </c>
    </row>
    <row r="811" spans="1:11" x14ac:dyDescent="0.2">
      <c r="A811">
        <v>810</v>
      </c>
      <c r="B811" t="s">
        <v>435</v>
      </c>
      <c r="C811" t="s">
        <v>445</v>
      </c>
      <c r="D811" t="s">
        <v>457</v>
      </c>
      <c r="E811" t="s">
        <v>282</v>
      </c>
      <c r="G811" t="s">
        <v>283</v>
      </c>
      <c r="H811" t="s">
        <v>186</v>
      </c>
      <c r="I811" t="s">
        <v>284</v>
      </c>
      <c r="J811">
        <v>0</v>
      </c>
      <c r="K811">
        <v>5</v>
      </c>
    </row>
    <row r="812" spans="1:11" x14ac:dyDescent="0.2">
      <c r="A812">
        <v>811</v>
      </c>
      <c r="B812" t="s">
        <v>435</v>
      </c>
      <c r="C812" t="s">
        <v>445</v>
      </c>
      <c r="D812" t="s">
        <v>457</v>
      </c>
      <c r="E812" t="s">
        <v>460</v>
      </c>
      <c r="G812" t="s">
        <v>347</v>
      </c>
      <c r="H812" t="s">
        <v>199</v>
      </c>
      <c r="I812" t="s">
        <v>187</v>
      </c>
      <c r="J812">
        <v>0</v>
      </c>
      <c r="K812">
        <v>3</v>
      </c>
    </row>
    <row r="813" spans="1:11" x14ac:dyDescent="0.2">
      <c r="A813">
        <v>812</v>
      </c>
      <c r="B813" t="s">
        <v>435</v>
      </c>
      <c r="C813" t="s">
        <v>445</v>
      </c>
      <c r="D813" t="s">
        <v>457</v>
      </c>
      <c r="E813" t="s">
        <v>438</v>
      </c>
      <c r="G813" t="s">
        <v>439</v>
      </c>
      <c r="H813" t="s">
        <v>199</v>
      </c>
      <c r="I813" t="s">
        <v>211</v>
      </c>
      <c r="J813">
        <v>0</v>
      </c>
      <c r="K813">
        <v>0.5</v>
      </c>
    </row>
    <row r="814" spans="1:11" x14ac:dyDescent="0.2">
      <c r="A814">
        <v>813</v>
      </c>
      <c r="B814" t="s">
        <v>435</v>
      </c>
      <c r="C814" t="s">
        <v>445</v>
      </c>
      <c r="D814" t="s">
        <v>461</v>
      </c>
      <c r="G814" t="s">
        <v>458</v>
      </c>
      <c r="H814" t="s">
        <v>199</v>
      </c>
      <c r="I814" t="s">
        <v>211</v>
      </c>
      <c r="J814">
        <v>5</v>
      </c>
      <c r="K814">
        <v>5</v>
      </c>
    </row>
    <row r="815" spans="1:11" x14ac:dyDescent="0.2">
      <c r="A815">
        <v>814</v>
      </c>
      <c r="B815" t="s">
        <v>435</v>
      </c>
      <c r="C815" t="s">
        <v>445</v>
      </c>
      <c r="D815" t="s">
        <v>461</v>
      </c>
      <c r="E815" t="s">
        <v>181</v>
      </c>
      <c r="F815" t="s">
        <v>182</v>
      </c>
      <c r="G815" t="s">
        <v>183</v>
      </c>
      <c r="H815" t="s">
        <v>179</v>
      </c>
      <c r="I815" t="s">
        <v>180</v>
      </c>
      <c r="J815">
        <v>5</v>
      </c>
      <c r="K815">
        <v>5</v>
      </c>
    </row>
    <row r="816" spans="1:11" x14ac:dyDescent="0.2">
      <c r="A816">
        <v>815</v>
      </c>
      <c r="B816" t="s">
        <v>435</v>
      </c>
      <c r="C816" t="s">
        <v>445</v>
      </c>
      <c r="D816" t="s">
        <v>461</v>
      </c>
      <c r="E816" t="s">
        <v>266</v>
      </c>
      <c r="G816" t="s">
        <v>267</v>
      </c>
      <c r="H816" t="s">
        <v>179</v>
      </c>
      <c r="I816" t="s">
        <v>180</v>
      </c>
      <c r="J816">
        <v>5</v>
      </c>
      <c r="K816">
        <v>10</v>
      </c>
    </row>
    <row r="817" spans="1:11" x14ac:dyDescent="0.2">
      <c r="A817">
        <v>816</v>
      </c>
      <c r="B817" t="s">
        <v>435</v>
      </c>
      <c r="C817" t="s">
        <v>445</v>
      </c>
      <c r="D817" t="s">
        <v>461</v>
      </c>
      <c r="E817" t="s">
        <v>452</v>
      </c>
      <c r="G817" t="s">
        <v>453</v>
      </c>
      <c r="H817" t="s">
        <v>199</v>
      </c>
      <c r="I817" t="s">
        <v>190</v>
      </c>
      <c r="J817">
        <v>0.5</v>
      </c>
      <c r="K817">
        <v>3</v>
      </c>
    </row>
    <row r="818" spans="1:11" x14ac:dyDescent="0.2">
      <c r="A818">
        <v>817</v>
      </c>
      <c r="B818" t="s">
        <v>435</v>
      </c>
      <c r="C818" t="s">
        <v>445</v>
      </c>
      <c r="D818" t="s">
        <v>461</v>
      </c>
      <c r="E818" t="s">
        <v>306</v>
      </c>
      <c r="F818" t="s">
        <v>307</v>
      </c>
      <c r="G818" t="s">
        <v>308</v>
      </c>
      <c r="H818" t="s">
        <v>199</v>
      </c>
      <c r="I818" t="s">
        <v>190</v>
      </c>
      <c r="J818">
        <v>65</v>
      </c>
      <c r="K818">
        <v>0</v>
      </c>
    </row>
    <row r="819" spans="1:11" x14ac:dyDescent="0.2">
      <c r="A819">
        <v>818</v>
      </c>
      <c r="B819" t="s">
        <v>435</v>
      </c>
      <c r="C819" t="s">
        <v>445</v>
      </c>
      <c r="D819" t="s">
        <v>461</v>
      </c>
      <c r="E819" t="s">
        <v>276</v>
      </c>
      <c r="G819" t="s">
        <v>277</v>
      </c>
      <c r="H819" t="s">
        <v>179</v>
      </c>
      <c r="I819" t="s">
        <v>180</v>
      </c>
      <c r="J819">
        <v>5</v>
      </c>
      <c r="K819">
        <v>2</v>
      </c>
    </row>
    <row r="820" spans="1:11" x14ac:dyDescent="0.2">
      <c r="A820">
        <v>819</v>
      </c>
      <c r="B820" t="s">
        <v>435</v>
      </c>
      <c r="C820" t="s">
        <v>445</v>
      </c>
      <c r="D820" t="s">
        <v>461</v>
      </c>
      <c r="E820" t="s">
        <v>282</v>
      </c>
      <c r="G820" t="s">
        <v>283</v>
      </c>
      <c r="H820" t="s">
        <v>186</v>
      </c>
      <c r="I820" t="s">
        <v>284</v>
      </c>
      <c r="J820">
        <v>0.5</v>
      </c>
      <c r="K820">
        <v>0.5</v>
      </c>
    </row>
    <row r="821" spans="1:11" x14ac:dyDescent="0.2">
      <c r="A821">
        <v>820</v>
      </c>
      <c r="B821" t="s">
        <v>435</v>
      </c>
      <c r="C821" t="s">
        <v>445</v>
      </c>
      <c r="D821" t="s">
        <v>461</v>
      </c>
      <c r="E821" t="s">
        <v>448</v>
      </c>
      <c r="G821" t="s">
        <v>450</v>
      </c>
      <c r="H821" t="s">
        <v>186</v>
      </c>
      <c r="I821" t="s">
        <v>451</v>
      </c>
      <c r="J821">
        <v>5</v>
      </c>
      <c r="K821">
        <v>3</v>
      </c>
    </row>
    <row r="822" spans="1:11" x14ac:dyDescent="0.2">
      <c r="A822">
        <v>821</v>
      </c>
      <c r="B822" t="s">
        <v>435</v>
      </c>
      <c r="C822" t="s">
        <v>445</v>
      </c>
      <c r="D822" t="s">
        <v>461</v>
      </c>
      <c r="E822" t="s">
        <v>196</v>
      </c>
      <c r="G822" t="s">
        <v>198</v>
      </c>
      <c r="H822" t="s">
        <v>199</v>
      </c>
      <c r="I822" t="s">
        <v>190</v>
      </c>
      <c r="J822">
        <v>0</v>
      </c>
      <c r="K822">
        <v>15</v>
      </c>
    </row>
    <row r="823" spans="1:11" x14ac:dyDescent="0.2">
      <c r="A823">
        <v>822</v>
      </c>
      <c r="B823" t="s">
        <v>435</v>
      </c>
      <c r="C823" t="s">
        <v>445</v>
      </c>
      <c r="D823" t="s">
        <v>462</v>
      </c>
      <c r="E823" t="s">
        <v>276</v>
      </c>
      <c r="G823" t="s">
        <v>277</v>
      </c>
      <c r="H823" t="s">
        <v>179</v>
      </c>
      <c r="I823" t="s">
        <v>180</v>
      </c>
      <c r="J823">
        <v>75</v>
      </c>
      <c r="K823">
        <v>0</v>
      </c>
    </row>
    <row r="824" spans="1:11" x14ac:dyDescent="0.2">
      <c r="A824">
        <v>823</v>
      </c>
      <c r="B824" t="s">
        <v>435</v>
      </c>
      <c r="C824" t="s">
        <v>445</v>
      </c>
      <c r="D824" t="s">
        <v>462</v>
      </c>
      <c r="E824" t="s">
        <v>343</v>
      </c>
      <c r="F824" t="s">
        <v>390</v>
      </c>
      <c r="G824" t="s">
        <v>345</v>
      </c>
      <c r="H824" t="s">
        <v>179</v>
      </c>
      <c r="I824" t="s">
        <v>180</v>
      </c>
      <c r="J824">
        <v>1</v>
      </c>
      <c r="K824">
        <v>0</v>
      </c>
    </row>
    <row r="825" spans="1:11" x14ac:dyDescent="0.2">
      <c r="A825">
        <v>824</v>
      </c>
      <c r="B825" t="s">
        <v>435</v>
      </c>
      <c r="C825" t="s">
        <v>445</v>
      </c>
      <c r="D825" t="s">
        <v>462</v>
      </c>
      <c r="E825" t="s">
        <v>249</v>
      </c>
      <c r="G825" t="s">
        <v>250</v>
      </c>
      <c r="H825" t="s">
        <v>199</v>
      </c>
      <c r="I825" t="s">
        <v>190</v>
      </c>
      <c r="J825">
        <v>1</v>
      </c>
      <c r="K825">
        <v>0</v>
      </c>
    </row>
    <row r="826" spans="1:11" x14ac:dyDescent="0.2">
      <c r="A826">
        <v>825</v>
      </c>
      <c r="B826" t="s">
        <v>435</v>
      </c>
      <c r="C826" t="s">
        <v>445</v>
      </c>
      <c r="D826" t="s">
        <v>462</v>
      </c>
      <c r="E826" t="s">
        <v>460</v>
      </c>
      <c r="G826" t="s">
        <v>347</v>
      </c>
      <c r="H826" t="s">
        <v>199</v>
      </c>
      <c r="I826" t="s">
        <v>187</v>
      </c>
      <c r="J826">
        <v>1</v>
      </c>
      <c r="K826">
        <v>0</v>
      </c>
    </row>
    <row r="827" spans="1:11" x14ac:dyDescent="0.2">
      <c r="A827">
        <v>826</v>
      </c>
      <c r="B827" t="s">
        <v>435</v>
      </c>
      <c r="C827" t="s">
        <v>445</v>
      </c>
      <c r="D827" t="s">
        <v>462</v>
      </c>
      <c r="E827" t="s">
        <v>221</v>
      </c>
      <c r="F827" t="s">
        <v>234</v>
      </c>
      <c r="G827" t="s">
        <v>222</v>
      </c>
      <c r="H827" t="s">
        <v>223</v>
      </c>
      <c r="I827" t="s">
        <v>211</v>
      </c>
      <c r="J827">
        <v>1</v>
      </c>
      <c r="K827">
        <v>0</v>
      </c>
    </row>
    <row r="828" spans="1:11" x14ac:dyDescent="0.2">
      <c r="A828">
        <v>827</v>
      </c>
      <c r="B828" t="s">
        <v>435</v>
      </c>
      <c r="C828" t="s">
        <v>445</v>
      </c>
      <c r="D828" t="s">
        <v>462</v>
      </c>
      <c r="G828" t="s">
        <v>275</v>
      </c>
      <c r="H828" t="s">
        <v>186</v>
      </c>
      <c r="I828" t="s">
        <v>211</v>
      </c>
      <c r="J828">
        <v>5</v>
      </c>
      <c r="K828">
        <v>0</v>
      </c>
    </row>
    <row r="829" spans="1:11" x14ac:dyDescent="0.2">
      <c r="A829">
        <v>828</v>
      </c>
      <c r="B829" t="s">
        <v>435</v>
      </c>
      <c r="C829" t="s">
        <v>445</v>
      </c>
      <c r="D829" t="s">
        <v>462</v>
      </c>
      <c r="E829" t="s">
        <v>306</v>
      </c>
      <c r="F829" t="s">
        <v>307</v>
      </c>
      <c r="G829" t="s">
        <v>308</v>
      </c>
      <c r="H829" t="s">
        <v>199</v>
      </c>
      <c r="I829" t="s">
        <v>190</v>
      </c>
      <c r="J829">
        <v>1</v>
      </c>
      <c r="K829">
        <v>0</v>
      </c>
    </row>
    <row r="830" spans="1:11" x14ac:dyDescent="0.2">
      <c r="A830">
        <v>829</v>
      </c>
      <c r="B830" t="s">
        <v>435</v>
      </c>
      <c r="C830" t="s">
        <v>445</v>
      </c>
      <c r="D830" t="s">
        <v>462</v>
      </c>
      <c r="E830" t="s">
        <v>363</v>
      </c>
      <c r="F830" t="s">
        <v>447</v>
      </c>
      <c r="G830" t="s">
        <v>339</v>
      </c>
      <c r="H830" t="s">
        <v>199</v>
      </c>
      <c r="I830" t="s">
        <v>337</v>
      </c>
      <c r="J830">
        <v>1</v>
      </c>
      <c r="K830">
        <v>0</v>
      </c>
    </row>
    <row r="831" spans="1:11" x14ac:dyDescent="0.2">
      <c r="A831">
        <v>830</v>
      </c>
      <c r="B831" t="s">
        <v>435</v>
      </c>
      <c r="C831" t="s">
        <v>445</v>
      </c>
      <c r="D831" t="s">
        <v>462</v>
      </c>
      <c r="E831" t="s">
        <v>193</v>
      </c>
      <c r="G831" t="s">
        <v>195</v>
      </c>
      <c r="H831" t="s">
        <v>179</v>
      </c>
      <c r="I831" t="s">
        <v>180</v>
      </c>
      <c r="J831">
        <v>5</v>
      </c>
      <c r="K831">
        <v>0</v>
      </c>
    </row>
    <row r="832" spans="1:11" x14ac:dyDescent="0.2">
      <c r="A832">
        <v>831</v>
      </c>
      <c r="B832" t="s">
        <v>435</v>
      </c>
      <c r="C832" t="s">
        <v>445</v>
      </c>
      <c r="D832" t="s">
        <v>462</v>
      </c>
      <c r="E832" t="s">
        <v>181</v>
      </c>
      <c r="F832" t="s">
        <v>182</v>
      </c>
      <c r="G832" t="s">
        <v>183</v>
      </c>
      <c r="H832" t="s">
        <v>179</v>
      </c>
      <c r="I832" t="s">
        <v>180</v>
      </c>
      <c r="J832">
        <v>0</v>
      </c>
      <c r="K832">
        <v>90</v>
      </c>
    </row>
    <row r="833" spans="1:11" x14ac:dyDescent="0.2">
      <c r="A833">
        <v>832</v>
      </c>
      <c r="B833" t="s">
        <v>435</v>
      </c>
      <c r="C833" t="s">
        <v>445</v>
      </c>
      <c r="D833" t="s">
        <v>462</v>
      </c>
      <c r="E833" t="s">
        <v>269</v>
      </c>
      <c r="G833" t="s">
        <v>280</v>
      </c>
      <c r="H833" t="s">
        <v>186</v>
      </c>
      <c r="I833" t="s">
        <v>271</v>
      </c>
      <c r="J833">
        <v>0</v>
      </c>
      <c r="K833">
        <v>2</v>
      </c>
    </row>
    <row r="834" spans="1:11" x14ac:dyDescent="0.2">
      <c r="A834">
        <v>833</v>
      </c>
      <c r="B834" t="s">
        <v>435</v>
      </c>
      <c r="C834" t="s">
        <v>445</v>
      </c>
      <c r="D834" t="s">
        <v>462</v>
      </c>
      <c r="E834" t="s">
        <v>282</v>
      </c>
      <c r="G834" t="s">
        <v>283</v>
      </c>
      <c r="H834" t="s">
        <v>186</v>
      </c>
      <c r="I834" t="s">
        <v>284</v>
      </c>
      <c r="J834">
        <v>0</v>
      </c>
      <c r="K834">
        <v>14</v>
      </c>
    </row>
    <row r="835" spans="1:11" x14ac:dyDescent="0.2">
      <c r="A835">
        <v>834</v>
      </c>
      <c r="B835" t="s">
        <v>435</v>
      </c>
      <c r="C835" t="s">
        <v>445</v>
      </c>
      <c r="D835" t="s">
        <v>462</v>
      </c>
      <c r="E835" t="s">
        <v>216</v>
      </c>
      <c r="G835" t="s">
        <v>217</v>
      </c>
      <c r="H835" t="s">
        <v>199</v>
      </c>
      <c r="I835" t="s">
        <v>211</v>
      </c>
      <c r="J835">
        <v>0</v>
      </c>
      <c r="K835">
        <v>2</v>
      </c>
    </row>
    <row r="836" spans="1:11" x14ac:dyDescent="0.2">
      <c r="A836">
        <v>835</v>
      </c>
      <c r="B836" t="s">
        <v>435</v>
      </c>
      <c r="C836" t="s">
        <v>445</v>
      </c>
      <c r="D836" t="s">
        <v>462</v>
      </c>
      <c r="E836" t="s">
        <v>306</v>
      </c>
      <c r="F836" t="s">
        <v>307</v>
      </c>
      <c r="G836" t="s">
        <v>308</v>
      </c>
      <c r="H836" t="s">
        <v>199</v>
      </c>
      <c r="I836" t="s">
        <v>190</v>
      </c>
      <c r="J836">
        <v>0</v>
      </c>
      <c r="K836">
        <v>1</v>
      </c>
    </row>
    <row r="837" spans="1:11" x14ac:dyDescent="0.2">
      <c r="A837">
        <v>836</v>
      </c>
      <c r="B837" t="s">
        <v>463</v>
      </c>
      <c r="C837" t="s">
        <v>464</v>
      </c>
      <c r="D837" t="s">
        <v>465</v>
      </c>
      <c r="E837" t="s">
        <v>401</v>
      </c>
      <c r="G837" t="s">
        <v>402</v>
      </c>
      <c r="H837" t="s">
        <v>179</v>
      </c>
      <c r="I837" t="s">
        <v>180</v>
      </c>
      <c r="J837">
        <v>5</v>
      </c>
      <c r="K837">
        <v>0</v>
      </c>
    </row>
    <row r="838" spans="1:11" x14ac:dyDescent="0.2">
      <c r="A838">
        <v>837</v>
      </c>
      <c r="B838" t="s">
        <v>463</v>
      </c>
      <c r="C838" t="s">
        <v>464</v>
      </c>
      <c r="D838" t="s">
        <v>465</v>
      </c>
      <c r="E838" t="s">
        <v>184</v>
      </c>
      <c r="G838" t="s">
        <v>185</v>
      </c>
      <c r="H838" t="s">
        <v>186</v>
      </c>
      <c r="I838" t="s">
        <v>187</v>
      </c>
      <c r="J838">
        <v>10</v>
      </c>
      <c r="K838">
        <v>20</v>
      </c>
    </row>
    <row r="839" spans="1:11" x14ac:dyDescent="0.2">
      <c r="A839">
        <v>838</v>
      </c>
      <c r="B839" t="s">
        <v>463</v>
      </c>
      <c r="C839" t="s">
        <v>464</v>
      </c>
      <c r="D839" t="s">
        <v>465</v>
      </c>
      <c r="E839" t="s">
        <v>181</v>
      </c>
      <c r="F839" t="s">
        <v>182</v>
      </c>
      <c r="G839" t="s">
        <v>183</v>
      </c>
      <c r="H839" t="s">
        <v>179</v>
      </c>
      <c r="I839" t="s">
        <v>180</v>
      </c>
      <c r="J839">
        <v>35</v>
      </c>
      <c r="K839">
        <v>0</v>
      </c>
    </row>
    <row r="840" spans="1:11" x14ac:dyDescent="0.2">
      <c r="A840">
        <v>839</v>
      </c>
      <c r="B840" t="s">
        <v>463</v>
      </c>
      <c r="C840" t="s">
        <v>464</v>
      </c>
      <c r="D840" t="s">
        <v>465</v>
      </c>
      <c r="E840" t="s">
        <v>249</v>
      </c>
      <c r="G840" t="s">
        <v>250</v>
      </c>
      <c r="H840" t="s">
        <v>199</v>
      </c>
      <c r="I840" t="s">
        <v>190</v>
      </c>
      <c r="J840">
        <v>1</v>
      </c>
      <c r="K840">
        <v>0</v>
      </c>
    </row>
    <row r="841" spans="1:11" x14ac:dyDescent="0.2">
      <c r="A841">
        <v>840</v>
      </c>
      <c r="B841" t="s">
        <v>463</v>
      </c>
      <c r="C841" t="s">
        <v>464</v>
      </c>
      <c r="D841" t="s">
        <v>465</v>
      </c>
      <c r="E841" t="s">
        <v>214</v>
      </c>
      <c r="G841" t="s">
        <v>215</v>
      </c>
      <c r="H841" t="s">
        <v>199</v>
      </c>
      <c r="I841" t="s">
        <v>202</v>
      </c>
      <c r="J841">
        <v>1</v>
      </c>
      <c r="K841">
        <v>0</v>
      </c>
    </row>
    <row r="842" spans="1:11" x14ac:dyDescent="0.2">
      <c r="A842">
        <v>841</v>
      </c>
      <c r="B842" t="s">
        <v>463</v>
      </c>
      <c r="C842" t="s">
        <v>464</v>
      </c>
      <c r="D842" t="s">
        <v>465</v>
      </c>
      <c r="E842" t="s">
        <v>448</v>
      </c>
      <c r="G842" t="s">
        <v>450</v>
      </c>
      <c r="H842" t="s">
        <v>186</v>
      </c>
      <c r="I842" t="s">
        <v>451</v>
      </c>
      <c r="J842">
        <v>0.5</v>
      </c>
      <c r="K842">
        <v>0</v>
      </c>
    </row>
    <row r="843" spans="1:11" x14ac:dyDescent="0.2">
      <c r="A843">
        <v>842</v>
      </c>
      <c r="B843" t="s">
        <v>463</v>
      </c>
      <c r="C843" t="s">
        <v>464</v>
      </c>
      <c r="D843" t="s">
        <v>465</v>
      </c>
      <c r="E843" t="s">
        <v>191</v>
      </c>
      <c r="F843" t="s">
        <v>213</v>
      </c>
      <c r="G843" t="s">
        <v>192</v>
      </c>
      <c r="H843" t="s">
        <v>179</v>
      </c>
      <c r="I843" t="s">
        <v>180</v>
      </c>
      <c r="J843">
        <v>5</v>
      </c>
      <c r="K843">
        <v>25</v>
      </c>
    </row>
    <row r="844" spans="1:11" x14ac:dyDescent="0.2">
      <c r="A844">
        <v>843</v>
      </c>
      <c r="B844" t="s">
        <v>463</v>
      </c>
      <c r="C844" t="s">
        <v>464</v>
      </c>
      <c r="D844" t="s">
        <v>465</v>
      </c>
      <c r="E844" t="s">
        <v>332</v>
      </c>
      <c r="G844" t="s">
        <v>333</v>
      </c>
      <c r="H844" t="s">
        <v>179</v>
      </c>
      <c r="I844" t="s">
        <v>180</v>
      </c>
      <c r="J844">
        <v>1</v>
      </c>
      <c r="K844">
        <v>0</v>
      </c>
    </row>
    <row r="845" spans="1:11" x14ac:dyDescent="0.2">
      <c r="A845">
        <v>844</v>
      </c>
      <c r="B845" t="s">
        <v>463</v>
      </c>
      <c r="C845" t="s">
        <v>464</v>
      </c>
      <c r="D845" t="s">
        <v>465</v>
      </c>
      <c r="E845" t="s">
        <v>343</v>
      </c>
      <c r="F845" t="s">
        <v>390</v>
      </c>
      <c r="G845" t="s">
        <v>345</v>
      </c>
      <c r="H845" t="s">
        <v>179</v>
      </c>
      <c r="I845" t="s">
        <v>180</v>
      </c>
      <c r="J845">
        <v>10</v>
      </c>
      <c r="K845">
        <v>20</v>
      </c>
    </row>
    <row r="846" spans="1:11" x14ac:dyDescent="0.2">
      <c r="A846">
        <v>845</v>
      </c>
      <c r="B846" t="s">
        <v>463</v>
      </c>
      <c r="C846" t="s">
        <v>464</v>
      </c>
      <c r="D846" t="s">
        <v>465</v>
      </c>
      <c r="E846" t="s">
        <v>338</v>
      </c>
      <c r="G846" t="s">
        <v>286</v>
      </c>
      <c r="H846" t="s">
        <v>199</v>
      </c>
      <c r="I846" t="s">
        <v>287</v>
      </c>
      <c r="J846">
        <v>1</v>
      </c>
      <c r="K846">
        <v>0</v>
      </c>
    </row>
    <row r="847" spans="1:11" x14ac:dyDescent="0.2">
      <c r="A847">
        <v>846</v>
      </c>
      <c r="B847" t="s">
        <v>463</v>
      </c>
      <c r="C847" t="s">
        <v>464</v>
      </c>
      <c r="D847" t="s">
        <v>465</v>
      </c>
      <c r="E847" t="s">
        <v>306</v>
      </c>
      <c r="F847" t="s">
        <v>307</v>
      </c>
      <c r="G847" t="s">
        <v>308</v>
      </c>
      <c r="H847" t="s">
        <v>199</v>
      </c>
      <c r="I847" t="s">
        <v>190</v>
      </c>
      <c r="J847">
        <v>1</v>
      </c>
      <c r="K847">
        <v>0</v>
      </c>
    </row>
    <row r="848" spans="1:11" x14ac:dyDescent="0.2">
      <c r="A848">
        <v>847</v>
      </c>
      <c r="B848" t="s">
        <v>463</v>
      </c>
      <c r="C848" t="s">
        <v>464</v>
      </c>
      <c r="D848" t="s">
        <v>465</v>
      </c>
      <c r="F848" t="s">
        <v>219</v>
      </c>
      <c r="G848" t="s">
        <v>219</v>
      </c>
      <c r="H848" t="s">
        <v>199</v>
      </c>
      <c r="J848">
        <v>1</v>
      </c>
      <c r="K848">
        <v>0</v>
      </c>
    </row>
    <row r="849" spans="1:11" x14ac:dyDescent="0.2">
      <c r="A849">
        <v>848</v>
      </c>
      <c r="B849" t="s">
        <v>463</v>
      </c>
      <c r="C849" t="s">
        <v>464</v>
      </c>
      <c r="D849" t="s">
        <v>465</v>
      </c>
      <c r="E849" t="s">
        <v>200</v>
      </c>
      <c r="G849" t="s">
        <v>201</v>
      </c>
      <c r="H849" t="s">
        <v>199</v>
      </c>
      <c r="I849" t="s">
        <v>202</v>
      </c>
      <c r="J849">
        <v>0</v>
      </c>
      <c r="K849">
        <v>5</v>
      </c>
    </row>
    <row r="850" spans="1:11" x14ac:dyDescent="0.2">
      <c r="A850">
        <v>849</v>
      </c>
      <c r="B850" t="s">
        <v>463</v>
      </c>
      <c r="C850" t="s">
        <v>464</v>
      </c>
      <c r="D850" t="s">
        <v>465</v>
      </c>
      <c r="E850" t="s">
        <v>193</v>
      </c>
      <c r="G850" t="s">
        <v>195</v>
      </c>
      <c r="H850" t="s">
        <v>179</v>
      </c>
      <c r="I850" t="s">
        <v>180</v>
      </c>
      <c r="J850">
        <v>0</v>
      </c>
      <c r="K850">
        <v>8</v>
      </c>
    </row>
    <row r="851" spans="1:11" x14ac:dyDescent="0.2">
      <c r="A851">
        <v>850</v>
      </c>
      <c r="B851" t="s">
        <v>463</v>
      </c>
      <c r="C851" t="s">
        <v>464</v>
      </c>
      <c r="D851" t="s">
        <v>465</v>
      </c>
      <c r="E851" t="s">
        <v>216</v>
      </c>
      <c r="G851" t="s">
        <v>217</v>
      </c>
      <c r="H851" t="s">
        <v>199</v>
      </c>
      <c r="I851" t="s">
        <v>211</v>
      </c>
      <c r="J851">
        <v>0</v>
      </c>
      <c r="K851">
        <v>5</v>
      </c>
    </row>
    <row r="852" spans="1:11" x14ac:dyDescent="0.2">
      <c r="A852">
        <v>851</v>
      </c>
      <c r="B852" t="s">
        <v>463</v>
      </c>
      <c r="C852" t="s">
        <v>464</v>
      </c>
      <c r="D852" t="s">
        <v>466</v>
      </c>
      <c r="E852" t="s">
        <v>181</v>
      </c>
      <c r="F852" t="s">
        <v>182</v>
      </c>
      <c r="G852" t="s">
        <v>183</v>
      </c>
      <c r="H852" t="s">
        <v>179</v>
      </c>
      <c r="I852" t="s">
        <v>180</v>
      </c>
      <c r="J852">
        <v>10</v>
      </c>
      <c r="K852">
        <v>0</v>
      </c>
    </row>
    <row r="853" spans="1:11" x14ac:dyDescent="0.2">
      <c r="A853">
        <v>852</v>
      </c>
      <c r="B853" t="s">
        <v>463</v>
      </c>
      <c r="C853" t="s">
        <v>464</v>
      </c>
      <c r="D853" t="s">
        <v>466</v>
      </c>
      <c r="E853" t="s">
        <v>191</v>
      </c>
      <c r="F853" t="s">
        <v>213</v>
      </c>
      <c r="G853" t="s">
        <v>192</v>
      </c>
      <c r="H853" t="s">
        <v>179</v>
      </c>
      <c r="I853" t="s">
        <v>180</v>
      </c>
      <c r="J853">
        <v>60</v>
      </c>
      <c r="K853">
        <v>50</v>
      </c>
    </row>
    <row r="854" spans="1:11" x14ac:dyDescent="0.2">
      <c r="A854">
        <v>853</v>
      </c>
      <c r="B854" t="s">
        <v>463</v>
      </c>
      <c r="C854" t="s">
        <v>464</v>
      </c>
      <c r="D854" t="s">
        <v>466</v>
      </c>
      <c r="E854" t="s">
        <v>243</v>
      </c>
      <c r="G854" t="s">
        <v>244</v>
      </c>
      <c r="H854" t="s">
        <v>199</v>
      </c>
      <c r="I854" t="s">
        <v>227</v>
      </c>
      <c r="J854">
        <v>0.5</v>
      </c>
      <c r="K854">
        <v>0</v>
      </c>
    </row>
    <row r="855" spans="1:11" x14ac:dyDescent="0.2">
      <c r="A855">
        <v>854</v>
      </c>
      <c r="B855" t="s">
        <v>463</v>
      </c>
      <c r="C855" t="s">
        <v>464</v>
      </c>
      <c r="D855" t="s">
        <v>466</v>
      </c>
      <c r="E855" t="s">
        <v>214</v>
      </c>
      <c r="G855" t="s">
        <v>215</v>
      </c>
      <c r="H855" t="s">
        <v>199</v>
      </c>
      <c r="I855" t="s">
        <v>202</v>
      </c>
      <c r="J855">
        <v>1</v>
      </c>
      <c r="K855">
        <v>0</v>
      </c>
    </row>
    <row r="856" spans="1:11" x14ac:dyDescent="0.2">
      <c r="A856">
        <v>855</v>
      </c>
      <c r="B856" t="s">
        <v>463</v>
      </c>
      <c r="C856" t="s">
        <v>464</v>
      </c>
      <c r="D856" t="s">
        <v>466</v>
      </c>
      <c r="E856" t="s">
        <v>200</v>
      </c>
      <c r="G856" t="s">
        <v>201</v>
      </c>
      <c r="H856" t="s">
        <v>199</v>
      </c>
      <c r="I856" t="s">
        <v>202</v>
      </c>
      <c r="J856">
        <v>1</v>
      </c>
      <c r="K856">
        <v>0</v>
      </c>
    </row>
    <row r="857" spans="1:11" x14ac:dyDescent="0.2">
      <c r="A857">
        <v>856</v>
      </c>
      <c r="B857" t="s">
        <v>463</v>
      </c>
      <c r="C857" t="s">
        <v>464</v>
      </c>
      <c r="D857" t="s">
        <v>466</v>
      </c>
      <c r="E857" t="s">
        <v>467</v>
      </c>
      <c r="F857" t="s">
        <v>468</v>
      </c>
      <c r="G857" t="s">
        <v>468</v>
      </c>
      <c r="H857" t="s">
        <v>186</v>
      </c>
      <c r="I857" t="s">
        <v>211</v>
      </c>
      <c r="J857">
        <v>0.5</v>
      </c>
      <c r="K857">
        <v>0</v>
      </c>
    </row>
    <row r="858" spans="1:11" x14ac:dyDescent="0.2">
      <c r="A858">
        <v>857</v>
      </c>
      <c r="B858" t="s">
        <v>463</v>
      </c>
      <c r="C858" t="s">
        <v>464</v>
      </c>
      <c r="D858" t="s">
        <v>466</v>
      </c>
      <c r="E858" t="s">
        <v>306</v>
      </c>
      <c r="F858" t="s">
        <v>307</v>
      </c>
      <c r="G858" t="s">
        <v>308</v>
      </c>
      <c r="H858" t="s">
        <v>199</v>
      </c>
      <c r="I858" t="s">
        <v>190</v>
      </c>
      <c r="J858">
        <v>1</v>
      </c>
      <c r="K858">
        <v>0</v>
      </c>
    </row>
    <row r="859" spans="1:11" x14ac:dyDescent="0.2">
      <c r="A859">
        <v>858</v>
      </c>
      <c r="B859" t="s">
        <v>463</v>
      </c>
      <c r="C859" t="s">
        <v>464</v>
      </c>
      <c r="D859" t="s">
        <v>466</v>
      </c>
      <c r="E859" t="s">
        <v>469</v>
      </c>
      <c r="G859" t="s">
        <v>470</v>
      </c>
      <c r="H859" t="s">
        <v>223</v>
      </c>
      <c r="I859" t="s">
        <v>211</v>
      </c>
      <c r="J859">
        <v>1</v>
      </c>
      <c r="K859">
        <v>1</v>
      </c>
    </row>
    <row r="860" spans="1:11" x14ac:dyDescent="0.2">
      <c r="A860">
        <v>859</v>
      </c>
      <c r="B860" t="s">
        <v>463</v>
      </c>
      <c r="C860" t="s">
        <v>464</v>
      </c>
      <c r="D860" t="s">
        <v>466</v>
      </c>
      <c r="E860" t="s">
        <v>238</v>
      </c>
      <c r="G860" t="s">
        <v>240</v>
      </c>
      <c r="H860" t="s">
        <v>179</v>
      </c>
      <c r="I860" t="s">
        <v>180</v>
      </c>
      <c r="J860">
        <v>0</v>
      </c>
      <c r="K860">
        <v>5</v>
      </c>
    </row>
    <row r="861" spans="1:11" x14ac:dyDescent="0.2">
      <c r="A861">
        <v>860</v>
      </c>
      <c r="B861" t="s">
        <v>463</v>
      </c>
      <c r="C861" t="s">
        <v>464</v>
      </c>
      <c r="D861" t="s">
        <v>466</v>
      </c>
      <c r="E861" t="s">
        <v>404</v>
      </c>
      <c r="G861" t="s">
        <v>226</v>
      </c>
      <c r="H861" t="s">
        <v>199</v>
      </c>
      <c r="I861" t="s">
        <v>227</v>
      </c>
      <c r="J861">
        <v>0</v>
      </c>
      <c r="K861">
        <v>1</v>
      </c>
    </row>
    <row r="862" spans="1:11" x14ac:dyDescent="0.2">
      <c r="A862">
        <v>861</v>
      </c>
      <c r="B862" t="s">
        <v>463</v>
      </c>
      <c r="C862" t="s">
        <v>464</v>
      </c>
      <c r="D862" t="s">
        <v>471</v>
      </c>
      <c r="E862" t="s">
        <v>191</v>
      </c>
      <c r="F862" t="s">
        <v>213</v>
      </c>
      <c r="G862" t="s">
        <v>192</v>
      </c>
      <c r="H862" t="s">
        <v>179</v>
      </c>
      <c r="I862" t="s">
        <v>180</v>
      </c>
      <c r="J862">
        <v>20</v>
      </c>
      <c r="K862">
        <v>5</v>
      </c>
    </row>
    <row r="863" spans="1:11" x14ac:dyDescent="0.2">
      <c r="A863">
        <v>862</v>
      </c>
      <c r="B863" t="s">
        <v>463</v>
      </c>
      <c r="C863" t="s">
        <v>464</v>
      </c>
      <c r="D863" t="s">
        <v>471</v>
      </c>
      <c r="E863" t="s">
        <v>181</v>
      </c>
      <c r="F863" t="s">
        <v>182</v>
      </c>
      <c r="G863" t="s">
        <v>183</v>
      </c>
      <c r="H863" t="s">
        <v>179</v>
      </c>
      <c r="I863" t="s">
        <v>180</v>
      </c>
      <c r="J863">
        <v>25</v>
      </c>
      <c r="K863">
        <v>5</v>
      </c>
    </row>
    <row r="864" spans="1:11" x14ac:dyDescent="0.2">
      <c r="A864">
        <v>863</v>
      </c>
      <c r="B864" t="s">
        <v>463</v>
      </c>
      <c r="C864" t="s">
        <v>464</v>
      </c>
      <c r="D864" t="s">
        <v>471</v>
      </c>
      <c r="E864" t="s">
        <v>184</v>
      </c>
      <c r="G864" t="s">
        <v>185</v>
      </c>
      <c r="H864" t="s">
        <v>186</v>
      </c>
      <c r="I864" t="s">
        <v>187</v>
      </c>
      <c r="J864">
        <v>1</v>
      </c>
      <c r="K864">
        <v>10</v>
      </c>
    </row>
    <row r="865" spans="1:11" x14ac:dyDescent="0.2">
      <c r="A865">
        <v>864</v>
      </c>
      <c r="B865" t="s">
        <v>463</v>
      </c>
      <c r="C865" t="s">
        <v>464</v>
      </c>
      <c r="D865" t="s">
        <v>471</v>
      </c>
      <c r="E865" t="s">
        <v>188</v>
      </c>
      <c r="F865" t="s">
        <v>257</v>
      </c>
      <c r="G865" t="s">
        <v>189</v>
      </c>
      <c r="H865" t="s">
        <v>186</v>
      </c>
      <c r="I865" t="s">
        <v>190</v>
      </c>
      <c r="J865">
        <v>1</v>
      </c>
      <c r="K865">
        <v>0</v>
      </c>
    </row>
    <row r="866" spans="1:11" x14ac:dyDescent="0.2">
      <c r="A866">
        <v>865</v>
      </c>
      <c r="B866" t="s">
        <v>463</v>
      </c>
      <c r="C866" t="s">
        <v>464</v>
      </c>
      <c r="D866" t="s">
        <v>471</v>
      </c>
      <c r="E866" t="s">
        <v>282</v>
      </c>
      <c r="G866" t="s">
        <v>283</v>
      </c>
      <c r="H866" t="s">
        <v>186</v>
      </c>
      <c r="I866" t="s">
        <v>284</v>
      </c>
      <c r="J866">
        <v>1</v>
      </c>
      <c r="K866">
        <v>0</v>
      </c>
    </row>
    <row r="867" spans="1:11" x14ac:dyDescent="0.2">
      <c r="A867">
        <v>866</v>
      </c>
      <c r="B867" t="s">
        <v>463</v>
      </c>
      <c r="C867" t="s">
        <v>464</v>
      </c>
      <c r="D867" t="s">
        <v>471</v>
      </c>
      <c r="E867">
        <v>27</v>
      </c>
      <c r="F867" t="s">
        <v>441</v>
      </c>
      <c r="G867" t="s">
        <v>275</v>
      </c>
      <c r="H867" t="s">
        <v>186</v>
      </c>
      <c r="I867" t="s">
        <v>211</v>
      </c>
      <c r="J867">
        <v>0.5</v>
      </c>
      <c r="K867">
        <v>0</v>
      </c>
    </row>
    <row r="868" spans="1:11" x14ac:dyDescent="0.2">
      <c r="A868">
        <v>867</v>
      </c>
      <c r="B868" t="s">
        <v>463</v>
      </c>
      <c r="C868" t="s">
        <v>464</v>
      </c>
      <c r="D868" t="s">
        <v>471</v>
      </c>
      <c r="E868" t="s">
        <v>268</v>
      </c>
      <c r="F868" t="s">
        <v>472</v>
      </c>
      <c r="G868" t="s">
        <v>210</v>
      </c>
      <c r="H868" t="s">
        <v>186</v>
      </c>
      <c r="I868" t="s">
        <v>211</v>
      </c>
      <c r="J868">
        <v>0.5</v>
      </c>
      <c r="K868">
        <v>0</v>
      </c>
    </row>
    <row r="869" spans="1:11" x14ac:dyDescent="0.2">
      <c r="A869">
        <v>868</v>
      </c>
      <c r="B869" t="s">
        <v>463</v>
      </c>
      <c r="C869" t="s">
        <v>464</v>
      </c>
      <c r="D869" t="s">
        <v>471</v>
      </c>
      <c r="E869" t="s">
        <v>243</v>
      </c>
      <c r="G869" t="s">
        <v>226</v>
      </c>
      <c r="H869" t="s">
        <v>199</v>
      </c>
      <c r="I869" t="s">
        <v>227</v>
      </c>
      <c r="J869">
        <v>0.5</v>
      </c>
      <c r="K869">
        <v>0</v>
      </c>
    </row>
    <row r="870" spans="1:11" x14ac:dyDescent="0.2">
      <c r="A870">
        <v>869</v>
      </c>
      <c r="B870" t="s">
        <v>463</v>
      </c>
      <c r="C870" t="s">
        <v>464</v>
      </c>
      <c r="D870" t="s">
        <v>471</v>
      </c>
      <c r="E870" t="s">
        <v>214</v>
      </c>
      <c r="G870" t="s">
        <v>215</v>
      </c>
      <c r="H870" t="s">
        <v>199</v>
      </c>
      <c r="I870" t="s">
        <v>202</v>
      </c>
      <c r="J870">
        <v>0.5</v>
      </c>
      <c r="K870">
        <v>0</v>
      </c>
    </row>
    <row r="871" spans="1:11" x14ac:dyDescent="0.2">
      <c r="A871">
        <v>870</v>
      </c>
      <c r="B871" t="s">
        <v>463</v>
      </c>
      <c r="C871" t="s">
        <v>464</v>
      </c>
      <c r="D871" t="s">
        <v>471</v>
      </c>
      <c r="E871" t="s">
        <v>221</v>
      </c>
      <c r="G871" t="s">
        <v>222</v>
      </c>
      <c r="H871" t="s">
        <v>223</v>
      </c>
      <c r="I871" t="s">
        <v>211</v>
      </c>
      <c r="J871">
        <v>0</v>
      </c>
      <c r="K871">
        <v>15</v>
      </c>
    </row>
    <row r="872" spans="1:11" x14ac:dyDescent="0.2">
      <c r="A872">
        <v>871</v>
      </c>
      <c r="B872" t="s">
        <v>463</v>
      </c>
      <c r="C872" t="s">
        <v>464</v>
      </c>
      <c r="D872" t="s">
        <v>471</v>
      </c>
      <c r="E872" t="s">
        <v>404</v>
      </c>
      <c r="G872" t="s">
        <v>226</v>
      </c>
      <c r="H872" t="s">
        <v>199</v>
      </c>
      <c r="I872" t="s">
        <v>227</v>
      </c>
      <c r="J872">
        <v>0</v>
      </c>
      <c r="K872">
        <v>0.5</v>
      </c>
    </row>
    <row r="873" spans="1:11" x14ac:dyDescent="0.2">
      <c r="A873">
        <v>872</v>
      </c>
      <c r="B873" t="s">
        <v>463</v>
      </c>
      <c r="C873" t="s">
        <v>464</v>
      </c>
      <c r="D873" t="s">
        <v>473</v>
      </c>
      <c r="E873" t="s">
        <v>214</v>
      </c>
      <c r="G873" t="s">
        <v>215</v>
      </c>
      <c r="H873" t="s">
        <v>199</v>
      </c>
      <c r="I873" t="s">
        <v>202</v>
      </c>
      <c r="J873">
        <v>1</v>
      </c>
      <c r="K873">
        <v>0.5</v>
      </c>
    </row>
    <row r="874" spans="1:11" x14ac:dyDescent="0.2">
      <c r="A874">
        <v>873</v>
      </c>
      <c r="B874" t="s">
        <v>463</v>
      </c>
      <c r="C874" t="s">
        <v>464</v>
      </c>
      <c r="D874" t="s">
        <v>473</v>
      </c>
      <c r="E874" t="s">
        <v>184</v>
      </c>
      <c r="G874" t="s">
        <v>185</v>
      </c>
      <c r="H874" t="s">
        <v>186</v>
      </c>
      <c r="I874" t="s">
        <v>187</v>
      </c>
      <c r="J874">
        <v>25</v>
      </c>
      <c r="K874">
        <v>2</v>
      </c>
    </row>
    <row r="875" spans="1:11" x14ac:dyDescent="0.2">
      <c r="A875">
        <v>874</v>
      </c>
      <c r="B875" t="s">
        <v>463</v>
      </c>
      <c r="C875" t="s">
        <v>464</v>
      </c>
      <c r="D875" t="s">
        <v>473</v>
      </c>
      <c r="E875" t="s">
        <v>181</v>
      </c>
      <c r="F875" t="s">
        <v>182</v>
      </c>
      <c r="G875" t="s">
        <v>183</v>
      </c>
      <c r="H875" t="s">
        <v>179</v>
      </c>
      <c r="I875" t="s">
        <v>180</v>
      </c>
      <c r="J875">
        <v>35</v>
      </c>
      <c r="K875">
        <v>5</v>
      </c>
    </row>
    <row r="876" spans="1:11" x14ac:dyDescent="0.2">
      <c r="A876">
        <v>875</v>
      </c>
      <c r="B876" t="s">
        <v>463</v>
      </c>
      <c r="C876" t="s">
        <v>464</v>
      </c>
      <c r="D876" t="s">
        <v>473</v>
      </c>
      <c r="E876" t="s">
        <v>188</v>
      </c>
      <c r="F876" t="s">
        <v>257</v>
      </c>
      <c r="G876" t="s">
        <v>189</v>
      </c>
      <c r="H876" t="s">
        <v>186</v>
      </c>
      <c r="I876" t="s">
        <v>190</v>
      </c>
      <c r="J876">
        <v>0.5</v>
      </c>
      <c r="K876">
        <v>0</v>
      </c>
    </row>
    <row r="877" spans="1:11" x14ac:dyDescent="0.2">
      <c r="A877">
        <v>876</v>
      </c>
      <c r="B877" t="s">
        <v>463</v>
      </c>
      <c r="C877" t="s">
        <v>464</v>
      </c>
      <c r="D877" t="s">
        <v>473</v>
      </c>
      <c r="E877" t="s">
        <v>268</v>
      </c>
      <c r="G877" t="s">
        <v>210</v>
      </c>
      <c r="H877" t="s">
        <v>186</v>
      </c>
      <c r="I877" t="s">
        <v>211</v>
      </c>
      <c r="J877">
        <v>0.5</v>
      </c>
      <c r="K877">
        <v>0</v>
      </c>
    </row>
    <row r="878" spans="1:11" x14ac:dyDescent="0.2">
      <c r="A878">
        <v>877</v>
      </c>
      <c r="B878" t="s">
        <v>463</v>
      </c>
      <c r="C878" t="s">
        <v>464</v>
      </c>
      <c r="D878" t="s">
        <v>473</v>
      </c>
      <c r="E878" t="s">
        <v>216</v>
      </c>
      <c r="G878" t="s">
        <v>217</v>
      </c>
      <c r="H878" t="s">
        <v>199</v>
      </c>
      <c r="I878" t="s">
        <v>211</v>
      </c>
      <c r="J878">
        <v>0.5</v>
      </c>
      <c r="K878">
        <v>1</v>
      </c>
    </row>
    <row r="879" spans="1:11" x14ac:dyDescent="0.2">
      <c r="A879">
        <v>878</v>
      </c>
      <c r="B879" t="s">
        <v>463</v>
      </c>
      <c r="C879" t="s">
        <v>464</v>
      </c>
      <c r="D879" t="s">
        <v>473</v>
      </c>
      <c r="E879" t="s">
        <v>306</v>
      </c>
      <c r="F879" t="s">
        <v>307</v>
      </c>
      <c r="G879" t="s">
        <v>308</v>
      </c>
      <c r="H879" t="s">
        <v>199</v>
      </c>
      <c r="I879" t="s">
        <v>190</v>
      </c>
      <c r="J879">
        <v>5</v>
      </c>
      <c r="K879">
        <v>0</v>
      </c>
    </row>
    <row r="880" spans="1:11" x14ac:dyDescent="0.2">
      <c r="A880">
        <v>879</v>
      </c>
      <c r="B880" t="s">
        <v>463</v>
      </c>
      <c r="C880" t="s">
        <v>464</v>
      </c>
      <c r="D880" t="s">
        <v>473</v>
      </c>
      <c r="E880" t="s">
        <v>191</v>
      </c>
      <c r="F880" t="s">
        <v>213</v>
      </c>
      <c r="G880" t="s">
        <v>192</v>
      </c>
      <c r="H880" t="s">
        <v>179</v>
      </c>
      <c r="I880" t="s">
        <v>180</v>
      </c>
      <c r="J880">
        <v>1</v>
      </c>
      <c r="K880">
        <v>10</v>
      </c>
    </row>
    <row r="881" spans="1:11" x14ac:dyDescent="0.2">
      <c r="A881">
        <v>880</v>
      </c>
      <c r="B881" t="s">
        <v>463</v>
      </c>
      <c r="C881" t="s">
        <v>464</v>
      </c>
      <c r="D881" t="s">
        <v>473</v>
      </c>
      <c r="E881" t="s">
        <v>332</v>
      </c>
      <c r="G881" t="s">
        <v>333</v>
      </c>
      <c r="H881" t="s">
        <v>179</v>
      </c>
      <c r="I881" t="s">
        <v>180</v>
      </c>
      <c r="J881">
        <v>20</v>
      </c>
      <c r="K881">
        <v>0</v>
      </c>
    </row>
    <row r="882" spans="1:11" x14ac:dyDescent="0.2">
      <c r="A882">
        <v>881</v>
      </c>
      <c r="B882" t="s">
        <v>463</v>
      </c>
      <c r="C882" t="s">
        <v>464</v>
      </c>
      <c r="D882" t="s">
        <v>473</v>
      </c>
      <c r="E882" t="s">
        <v>282</v>
      </c>
      <c r="G882" t="s">
        <v>283</v>
      </c>
      <c r="H882" t="s">
        <v>186</v>
      </c>
      <c r="I882" t="s">
        <v>284</v>
      </c>
      <c r="J882">
        <v>1</v>
      </c>
      <c r="K882">
        <v>0</v>
      </c>
    </row>
    <row r="883" spans="1:11" x14ac:dyDescent="0.2">
      <c r="A883">
        <v>882</v>
      </c>
      <c r="B883" t="s">
        <v>463</v>
      </c>
      <c r="C883" t="s">
        <v>464</v>
      </c>
      <c r="D883" t="s">
        <v>473</v>
      </c>
      <c r="F883" t="s">
        <v>474</v>
      </c>
      <c r="G883" t="s">
        <v>474</v>
      </c>
      <c r="H883" t="s">
        <v>199</v>
      </c>
      <c r="J883">
        <v>0.5</v>
      </c>
      <c r="K883">
        <v>0</v>
      </c>
    </row>
    <row r="884" spans="1:11" x14ac:dyDescent="0.2">
      <c r="A884">
        <v>883</v>
      </c>
      <c r="B884" t="s">
        <v>463</v>
      </c>
      <c r="C884" t="s">
        <v>464</v>
      </c>
      <c r="D884" t="s">
        <v>473</v>
      </c>
      <c r="E884" t="s">
        <v>249</v>
      </c>
      <c r="G884" t="s">
        <v>250</v>
      </c>
      <c r="H884" t="s">
        <v>199</v>
      </c>
      <c r="I884" t="s">
        <v>190</v>
      </c>
      <c r="J884">
        <v>1</v>
      </c>
      <c r="K884">
        <v>0</v>
      </c>
    </row>
    <row r="885" spans="1:11" x14ac:dyDescent="0.2">
      <c r="A885">
        <v>884</v>
      </c>
      <c r="B885" t="s">
        <v>463</v>
      </c>
      <c r="C885" t="s">
        <v>464</v>
      </c>
      <c r="D885" t="s">
        <v>473</v>
      </c>
      <c r="E885" t="s">
        <v>193</v>
      </c>
      <c r="G885" t="s">
        <v>195</v>
      </c>
      <c r="H885" t="s">
        <v>179</v>
      </c>
      <c r="I885" t="s">
        <v>180</v>
      </c>
      <c r="J885">
        <v>0</v>
      </c>
      <c r="K885">
        <v>10</v>
      </c>
    </row>
    <row r="886" spans="1:11" x14ac:dyDescent="0.2">
      <c r="A886">
        <v>885</v>
      </c>
      <c r="B886" t="s">
        <v>463</v>
      </c>
      <c r="C886" t="s">
        <v>464</v>
      </c>
      <c r="D886" t="s">
        <v>473</v>
      </c>
      <c r="E886" t="s">
        <v>404</v>
      </c>
      <c r="G886" t="s">
        <v>226</v>
      </c>
      <c r="H886" t="s">
        <v>199</v>
      </c>
      <c r="I886" t="s">
        <v>227</v>
      </c>
      <c r="J886">
        <v>0</v>
      </c>
      <c r="K886">
        <v>0.5</v>
      </c>
    </row>
    <row r="887" spans="1:11" x14ac:dyDescent="0.2">
      <c r="A887">
        <v>886</v>
      </c>
      <c r="B887" t="s">
        <v>463</v>
      </c>
      <c r="C887" t="s">
        <v>464</v>
      </c>
      <c r="D887" t="s">
        <v>473</v>
      </c>
      <c r="E887" t="s">
        <v>200</v>
      </c>
      <c r="G887" t="s">
        <v>201</v>
      </c>
      <c r="H887" t="s">
        <v>199</v>
      </c>
      <c r="J887">
        <v>0</v>
      </c>
      <c r="K887">
        <v>2</v>
      </c>
    </row>
    <row r="888" spans="1:11" x14ac:dyDescent="0.2">
      <c r="A888">
        <v>887</v>
      </c>
      <c r="B888" t="s">
        <v>463</v>
      </c>
      <c r="C888" t="s">
        <v>464</v>
      </c>
      <c r="D888" t="s">
        <v>473</v>
      </c>
      <c r="E888" t="s">
        <v>177</v>
      </c>
      <c r="G888" t="s">
        <v>178</v>
      </c>
      <c r="H888" t="s">
        <v>179</v>
      </c>
      <c r="J888">
        <v>0</v>
      </c>
      <c r="K888">
        <v>5</v>
      </c>
    </row>
    <row r="889" spans="1:11" x14ac:dyDescent="0.2">
      <c r="A889">
        <v>888</v>
      </c>
      <c r="B889" t="s">
        <v>463</v>
      </c>
      <c r="C889" t="s">
        <v>464</v>
      </c>
      <c r="D889" t="s">
        <v>475</v>
      </c>
      <c r="E889" t="s">
        <v>476</v>
      </c>
      <c r="G889" t="s">
        <v>477</v>
      </c>
      <c r="H889" t="s">
        <v>199</v>
      </c>
      <c r="I889" t="s">
        <v>478</v>
      </c>
      <c r="J889">
        <v>0.5</v>
      </c>
      <c r="K889">
        <v>0</v>
      </c>
    </row>
    <row r="890" spans="1:11" x14ac:dyDescent="0.2">
      <c r="A890">
        <v>889</v>
      </c>
      <c r="B890" t="s">
        <v>463</v>
      </c>
      <c r="C890" t="s">
        <v>464</v>
      </c>
      <c r="D890" t="s">
        <v>475</v>
      </c>
      <c r="E890" t="s">
        <v>191</v>
      </c>
      <c r="F890" t="s">
        <v>213</v>
      </c>
      <c r="G890" t="s">
        <v>192</v>
      </c>
      <c r="H890" t="s">
        <v>179</v>
      </c>
      <c r="I890" t="s">
        <v>180</v>
      </c>
      <c r="J890">
        <v>30</v>
      </c>
      <c r="K890">
        <v>15</v>
      </c>
    </row>
    <row r="891" spans="1:11" x14ac:dyDescent="0.2">
      <c r="A891">
        <v>890</v>
      </c>
      <c r="B891" t="s">
        <v>463</v>
      </c>
      <c r="C891" t="s">
        <v>464</v>
      </c>
      <c r="D891" t="s">
        <v>475</v>
      </c>
      <c r="E891" t="s">
        <v>181</v>
      </c>
      <c r="F891" t="s">
        <v>182</v>
      </c>
      <c r="G891" t="s">
        <v>183</v>
      </c>
      <c r="H891" t="s">
        <v>179</v>
      </c>
      <c r="I891" t="s">
        <v>180</v>
      </c>
      <c r="J891">
        <v>20</v>
      </c>
      <c r="K891">
        <v>1</v>
      </c>
    </row>
    <row r="892" spans="1:11" x14ac:dyDescent="0.2">
      <c r="A892">
        <v>891</v>
      </c>
      <c r="B892" t="s">
        <v>463</v>
      </c>
      <c r="C892" t="s">
        <v>464</v>
      </c>
      <c r="D892" t="s">
        <v>475</v>
      </c>
      <c r="E892" t="s">
        <v>184</v>
      </c>
      <c r="G892" t="s">
        <v>185</v>
      </c>
      <c r="H892" t="s">
        <v>186</v>
      </c>
      <c r="I892" t="s">
        <v>187</v>
      </c>
      <c r="J892">
        <v>1</v>
      </c>
      <c r="K892">
        <v>5</v>
      </c>
    </row>
    <row r="893" spans="1:11" x14ac:dyDescent="0.2">
      <c r="A893">
        <v>892</v>
      </c>
      <c r="B893" t="s">
        <v>463</v>
      </c>
      <c r="C893" t="s">
        <v>464</v>
      </c>
      <c r="D893" t="s">
        <v>475</v>
      </c>
      <c r="E893" t="s">
        <v>214</v>
      </c>
      <c r="G893" t="s">
        <v>215</v>
      </c>
      <c r="H893" t="s">
        <v>199</v>
      </c>
      <c r="I893" t="s">
        <v>478</v>
      </c>
      <c r="J893">
        <v>1</v>
      </c>
      <c r="K893">
        <v>0</v>
      </c>
    </row>
    <row r="894" spans="1:11" x14ac:dyDescent="0.2">
      <c r="A894">
        <v>893</v>
      </c>
      <c r="B894" t="s">
        <v>463</v>
      </c>
      <c r="C894" t="s">
        <v>464</v>
      </c>
      <c r="D894" t="s">
        <v>475</v>
      </c>
      <c r="E894" t="s">
        <v>338</v>
      </c>
      <c r="G894" t="s">
        <v>286</v>
      </c>
      <c r="H894" t="s">
        <v>199</v>
      </c>
      <c r="I894" t="s">
        <v>287</v>
      </c>
      <c r="J894">
        <v>1</v>
      </c>
      <c r="K894">
        <v>0</v>
      </c>
    </row>
    <row r="895" spans="1:11" x14ac:dyDescent="0.2">
      <c r="A895">
        <v>894</v>
      </c>
      <c r="B895" t="s">
        <v>463</v>
      </c>
      <c r="C895" t="s">
        <v>464</v>
      </c>
      <c r="D895" t="s">
        <v>475</v>
      </c>
      <c r="E895" t="s">
        <v>188</v>
      </c>
      <c r="F895" t="s">
        <v>257</v>
      </c>
      <c r="G895" t="s">
        <v>189</v>
      </c>
      <c r="H895" t="s">
        <v>186</v>
      </c>
      <c r="I895" t="s">
        <v>190</v>
      </c>
      <c r="J895">
        <v>1</v>
      </c>
      <c r="K895">
        <v>0</v>
      </c>
    </row>
    <row r="896" spans="1:11" x14ac:dyDescent="0.2">
      <c r="A896">
        <v>895</v>
      </c>
      <c r="B896" t="s">
        <v>463</v>
      </c>
      <c r="C896" t="s">
        <v>464</v>
      </c>
      <c r="D896" t="s">
        <v>475</v>
      </c>
      <c r="E896" t="s">
        <v>479</v>
      </c>
      <c r="G896" t="s">
        <v>480</v>
      </c>
      <c r="H896" t="s">
        <v>199</v>
      </c>
      <c r="I896" t="s">
        <v>287</v>
      </c>
      <c r="J896">
        <v>0.5</v>
      </c>
      <c r="K896">
        <v>0</v>
      </c>
    </row>
    <row r="897" spans="1:11" x14ac:dyDescent="0.2">
      <c r="A897">
        <v>896</v>
      </c>
      <c r="B897" t="s">
        <v>463</v>
      </c>
      <c r="C897" t="s">
        <v>464</v>
      </c>
      <c r="D897" t="s">
        <v>475</v>
      </c>
      <c r="E897" t="s">
        <v>216</v>
      </c>
      <c r="G897" t="s">
        <v>217</v>
      </c>
      <c r="H897" t="s">
        <v>199</v>
      </c>
      <c r="J897">
        <v>0</v>
      </c>
      <c r="K897">
        <v>1</v>
      </c>
    </row>
    <row r="898" spans="1:11" x14ac:dyDescent="0.2">
      <c r="A898">
        <v>897</v>
      </c>
      <c r="B898" t="s">
        <v>463</v>
      </c>
      <c r="C898" t="s">
        <v>464</v>
      </c>
      <c r="D898" t="s">
        <v>475</v>
      </c>
      <c r="E898" t="s">
        <v>193</v>
      </c>
      <c r="G898" t="s">
        <v>195</v>
      </c>
      <c r="H898" t="s">
        <v>179</v>
      </c>
      <c r="J898">
        <v>0</v>
      </c>
      <c r="K898">
        <v>10</v>
      </c>
    </row>
    <row r="899" spans="1:11" x14ac:dyDescent="0.2">
      <c r="A899">
        <v>898</v>
      </c>
      <c r="B899" t="s">
        <v>463</v>
      </c>
      <c r="C899" t="s">
        <v>481</v>
      </c>
      <c r="D899" t="s">
        <v>482</v>
      </c>
      <c r="E899" t="s">
        <v>191</v>
      </c>
      <c r="F899" t="s">
        <v>213</v>
      </c>
      <c r="G899" t="s">
        <v>192</v>
      </c>
      <c r="H899" t="s">
        <v>179</v>
      </c>
      <c r="I899" t="s">
        <v>180</v>
      </c>
      <c r="J899">
        <v>60</v>
      </c>
      <c r="K899">
        <v>25</v>
      </c>
    </row>
    <row r="900" spans="1:11" x14ac:dyDescent="0.2">
      <c r="A900">
        <v>899</v>
      </c>
      <c r="B900" t="s">
        <v>463</v>
      </c>
      <c r="C900" t="s">
        <v>481</v>
      </c>
      <c r="D900" t="s">
        <v>482</v>
      </c>
      <c r="E900" t="s">
        <v>184</v>
      </c>
      <c r="G900" t="s">
        <v>185</v>
      </c>
      <c r="H900" t="s">
        <v>186</v>
      </c>
      <c r="I900" t="s">
        <v>187</v>
      </c>
      <c r="J900">
        <v>0.5</v>
      </c>
      <c r="K900">
        <v>5</v>
      </c>
    </row>
    <row r="901" spans="1:11" x14ac:dyDescent="0.2">
      <c r="A901">
        <v>900</v>
      </c>
      <c r="B901" t="s">
        <v>463</v>
      </c>
      <c r="C901" t="s">
        <v>481</v>
      </c>
      <c r="D901" t="s">
        <v>482</v>
      </c>
      <c r="E901" t="s">
        <v>268</v>
      </c>
      <c r="G901" t="s">
        <v>210</v>
      </c>
      <c r="H901" t="s">
        <v>186</v>
      </c>
      <c r="I901" t="s">
        <v>211</v>
      </c>
      <c r="J901">
        <v>0.5</v>
      </c>
      <c r="K901">
        <v>0</v>
      </c>
    </row>
    <row r="902" spans="1:11" x14ac:dyDescent="0.2">
      <c r="A902">
        <v>901</v>
      </c>
      <c r="B902" t="s">
        <v>463</v>
      </c>
      <c r="C902" t="s">
        <v>481</v>
      </c>
      <c r="D902" t="s">
        <v>482</v>
      </c>
      <c r="E902" t="s">
        <v>306</v>
      </c>
      <c r="F902" t="s">
        <v>307</v>
      </c>
      <c r="G902" t="s">
        <v>308</v>
      </c>
      <c r="H902" t="s">
        <v>199</v>
      </c>
      <c r="I902" t="s">
        <v>190</v>
      </c>
      <c r="J902">
        <v>0.5</v>
      </c>
      <c r="K902">
        <v>0</v>
      </c>
    </row>
    <row r="903" spans="1:11" x14ac:dyDescent="0.2">
      <c r="A903">
        <v>902</v>
      </c>
      <c r="B903" t="s">
        <v>463</v>
      </c>
      <c r="C903" t="s">
        <v>481</v>
      </c>
      <c r="D903" t="s">
        <v>482</v>
      </c>
      <c r="F903" t="s">
        <v>474</v>
      </c>
      <c r="G903" t="s">
        <v>474</v>
      </c>
      <c r="H903" t="s">
        <v>199</v>
      </c>
      <c r="J903">
        <v>0.5</v>
      </c>
      <c r="K903">
        <v>0</v>
      </c>
    </row>
    <row r="904" spans="1:11" x14ac:dyDescent="0.2">
      <c r="A904">
        <v>903</v>
      </c>
      <c r="B904" t="s">
        <v>463</v>
      </c>
      <c r="C904" t="s">
        <v>481</v>
      </c>
      <c r="D904" t="s">
        <v>482</v>
      </c>
      <c r="E904" t="s">
        <v>181</v>
      </c>
      <c r="F904" t="s">
        <v>182</v>
      </c>
      <c r="G904" t="s">
        <v>183</v>
      </c>
      <c r="H904" t="s">
        <v>179</v>
      </c>
      <c r="I904" t="s">
        <v>180</v>
      </c>
      <c r="J904">
        <v>15</v>
      </c>
      <c r="K904">
        <v>15</v>
      </c>
    </row>
    <row r="905" spans="1:11" x14ac:dyDescent="0.2">
      <c r="A905">
        <v>904</v>
      </c>
      <c r="B905" t="s">
        <v>463</v>
      </c>
      <c r="C905" t="s">
        <v>481</v>
      </c>
      <c r="D905" t="s">
        <v>482</v>
      </c>
      <c r="E905" t="s">
        <v>216</v>
      </c>
      <c r="G905" t="s">
        <v>217</v>
      </c>
      <c r="H905" t="s">
        <v>199</v>
      </c>
      <c r="I905" t="s">
        <v>211</v>
      </c>
      <c r="J905">
        <v>0.5</v>
      </c>
      <c r="K905">
        <v>0.5</v>
      </c>
    </row>
    <row r="906" spans="1:11" x14ac:dyDescent="0.2">
      <c r="A906">
        <v>905</v>
      </c>
      <c r="B906" t="s">
        <v>463</v>
      </c>
      <c r="C906" t="s">
        <v>481</v>
      </c>
      <c r="D906" t="s">
        <v>482</v>
      </c>
      <c r="E906" t="s">
        <v>188</v>
      </c>
      <c r="G906" t="s">
        <v>189</v>
      </c>
      <c r="H906" t="s">
        <v>186</v>
      </c>
      <c r="I906" t="s">
        <v>190</v>
      </c>
      <c r="J906">
        <v>0</v>
      </c>
      <c r="K906">
        <v>0.5</v>
      </c>
    </row>
    <row r="907" spans="1:11" x14ac:dyDescent="0.2">
      <c r="A907">
        <v>906</v>
      </c>
      <c r="B907" t="s">
        <v>463</v>
      </c>
      <c r="C907" t="s">
        <v>481</v>
      </c>
      <c r="D907" t="s">
        <v>482</v>
      </c>
      <c r="E907" t="s">
        <v>268</v>
      </c>
      <c r="G907" t="s">
        <v>210</v>
      </c>
      <c r="H907" t="s">
        <v>186</v>
      </c>
      <c r="I907" t="s">
        <v>211</v>
      </c>
      <c r="J907">
        <v>0</v>
      </c>
      <c r="K907">
        <v>0.5</v>
      </c>
    </row>
    <row r="908" spans="1:11" x14ac:dyDescent="0.2">
      <c r="A908">
        <v>907</v>
      </c>
      <c r="B908" t="s">
        <v>463</v>
      </c>
      <c r="C908" t="s">
        <v>481</v>
      </c>
      <c r="D908" t="s">
        <v>483</v>
      </c>
      <c r="E908" t="s">
        <v>191</v>
      </c>
      <c r="F908" t="s">
        <v>213</v>
      </c>
      <c r="G908" t="s">
        <v>192</v>
      </c>
      <c r="H908" t="s">
        <v>179</v>
      </c>
      <c r="I908" t="s">
        <v>180</v>
      </c>
      <c r="J908">
        <v>10</v>
      </c>
      <c r="K908">
        <v>20</v>
      </c>
    </row>
    <row r="909" spans="1:11" x14ac:dyDescent="0.2">
      <c r="A909">
        <v>908</v>
      </c>
      <c r="B909" t="s">
        <v>463</v>
      </c>
      <c r="C909" t="s">
        <v>481</v>
      </c>
      <c r="D909" t="s">
        <v>483</v>
      </c>
      <c r="E909" t="s">
        <v>200</v>
      </c>
      <c r="G909" t="s">
        <v>201</v>
      </c>
      <c r="H909" t="s">
        <v>199</v>
      </c>
      <c r="I909" t="s">
        <v>202</v>
      </c>
      <c r="J909">
        <v>1</v>
      </c>
      <c r="K909">
        <v>0</v>
      </c>
    </row>
    <row r="910" spans="1:11" x14ac:dyDescent="0.2">
      <c r="A910">
        <v>909</v>
      </c>
      <c r="B910" t="s">
        <v>463</v>
      </c>
      <c r="C910" t="s">
        <v>481</v>
      </c>
      <c r="D910" t="s">
        <v>483</v>
      </c>
      <c r="E910" t="s">
        <v>306</v>
      </c>
      <c r="F910" t="s">
        <v>307</v>
      </c>
      <c r="G910" t="s">
        <v>308</v>
      </c>
      <c r="H910" t="s">
        <v>199</v>
      </c>
      <c r="I910" t="s">
        <v>190</v>
      </c>
      <c r="J910">
        <v>5</v>
      </c>
      <c r="K910">
        <v>0</v>
      </c>
    </row>
    <row r="911" spans="1:11" x14ac:dyDescent="0.2">
      <c r="A911">
        <v>910</v>
      </c>
      <c r="B911" t="s">
        <v>463</v>
      </c>
      <c r="C911" t="s">
        <v>481</v>
      </c>
      <c r="D911" t="s">
        <v>483</v>
      </c>
      <c r="E911" t="s">
        <v>216</v>
      </c>
      <c r="G911" t="s">
        <v>217</v>
      </c>
      <c r="H911" t="s">
        <v>199</v>
      </c>
      <c r="I911" t="s">
        <v>211</v>
      </c>
      <c r="J911">
        <v>0.5</v>
      </c>
      <c r="K911">
        <v>1</v>
      </c>
    </row>
    <row r="912" spans="1:11" x14ac:dyDescent="0.2">
      <c r="A912">
        <v>911</v>
      </c>
      <c r="B912" t="s">
        <v>463</v>
      </c>
      <c r="C912" t="s">
        <v>481</v>
      </c>
      <c r="D912" t="s">
        <v>483</v>
      </c>
      <c r="E912" t="s">
        <v>221</v>
      </c>
      <c r="F912" t="s">
        <v>234</v>
      </c>
      <c r="G912" t="s">
        <v>222</v>
      </c>
      <c r="H912" t="s">
        <v>223</v>
      </c>
      <c r="I912" t="s">
        <v>211</v>
      </c>
      <c r="J912">
        <v>0.5</v>
      </c>
      <c r="K912">
        <v>0</v>
      </c>
    </row>
    <row r="913" spans="1:11" x14ac:dyDescent="0.2">
      <c r="A913">
        <v>912</v>
      </c>
      <c r="B913" t="s">
        <v>463</v>
      </c>
      <c r="C913" t="s">
        <v>481</v>
      </c>
      <c r="D913" t="s">
        <v>483</v>
      </c>
      <c r="E913" t="s">
        <v>181</v>
      </c>
      <c r="F913" t="s">
        <v>182</v>
      </c>
      <c r="G913" t="s">
        <v>183</v>
      </c>
      <c r="H913" t="s">
        <v>179</v>
      </c>
      <c r="I913" t="s">
        <v>180</v>
      </c>
      <c r="J913">
        <v>25</v>
      </c>
      <c r="K913">
        <v>5</v>
      </c>
    </row>
    <row r="914" spans="1:11" x14ac:dyDescent="0.2">
      <c r="A914">
        <v>913</v>
      </c>
      <c r="B914" t="s">
        <v>463</v>
      </c>
      <c r="C914" t="s">
        <v>481</v>
      </c>
      <c r="D914" t="s">
        <v>483</v>
      </c>
      <c r="F914" t="s">
        <v>474</v>
      </c>
      <c r="G914" t="s">
        <v>474</v>
      </c>
      <c r="H914" t="s">
        <v>199</v>
      </c>
      <c r="J914">
        <v>0.5</v>
      </c>
      <c r="K914">
        <v>0</v>
      </c>
    </row>
    <row r="915" spans="1:11" x14ac:dyDescent="0.2">
      <c r="A915">
        <v>914</v>
      </c>
      <c r="B915" t="s">
        <v>463</v>
      </c>
      <c r="C915" t="s">
        <v>481</v>
      </c>
      <c r="D915" t="s">
        <v>483</v>
      </c>
      <c r="E915" t="s">
        <v>184</v>
      </c>
      <c r="G915" t="s">
        <v>185</v>
      </c>
      <c r="H915" t="s">
        <v>186</v>
      </c>
      <c r="I915" t="s">
        <v>187</v>
      </c>
      <c r="J915">
        <v>0.5</v>
      </c>
      <c r="K915">
        <v>0</v>
      </c>
    </row>
    <row r="916" spans="1:11" x14ac:dyDescent="0.2">
      <c r="A916">
        <v>915</v>
      </c>
      <c r="B916" t="s">
        <v>463</v>
      </c>
      <c r="C916" t="s">
        <v>481</v>
      </c>
      <c r="D916" t="s">
        <v>484</v>
      </c>
      <c r="E916" t="s">
        <v>184</v>
      </c>
      <c r="G916" t="s">
        <v>185</v>
      </c>
      <c r="H916" t="s">
        <v>186</v>
      </c>
      <c r="I916" t="s">
        <v>187</v>
      </c>
      <c r="J916">
        <v>1</v>
      </c>
      <c r="K916">
        <v>0.5</v>
      </c>
    </row>
    <row r="917" spans="1:11" x14ac:dyDescent="0.2">
      <c r="A917">
        <v>916</v>
      </c>
      <c r="B917" t="s">
        <v>463</v>
      </c>
      <c r="C917" t="s">
        <v>481</v>
      </c>
      <c r="D917" t="s">
        <v>484</v>
      </c>
      <c r="E917" t="s">
        <v>282</v>
      </c>
      <c r="G917" t="s">
        <v>283</v>
      </c>
      <c r="H917" t="s">
        <v>186</v>
      </c>
      <c r="I917" t="s">
        <v>284</v>
      </c>
      <c r="J917">
        <v>5</v>
      </c>
      <c r="K917">
        <v>0</v>
      </c>
    </row>
    <row r="918" spans="1:11" x14ac:dyDescent="0.2">
      <c r="A918">
        <v>917</v>
      </c>
      <c r="B918" t="s">
        <v>463</v>
      </c>
      <c r="C918" t="s">
        <v>481</v>
      </c>
      <c r="D918" t="s">
        <v>484</v>
      </c>
      <c r="E918" t="s">
        <v>216</v>
      </c>
      <c r="G918" t="s">
        <v>217</v>
      </c>
      <c r="H918" t="s">
        <v>199</v>
      </c>
      <c r="I918" t="s">
        <v>211</v>
      </c>
      <c r="J918">
        <v>1</v>
      </c>
      <c r="K918">
        <v>5</v>
      </c>
    </row>
    <row r="919" spans="1:11" x14ac:dyDescent="0.2">
      <c r="A919">
        <v>918</v>
      </c>
      <c r="B919" t="s">
        <v>463</v>
      </c>
      <c r="C919" t="s">
        <v>481</v>
      </c>
      <c r="D919" t="s">
        <v>484</v>
      </c>
      <c r="E919" t="s">
        <v>191</v>
      </c>
      <c r="F919" t="s">
        <v>213</v>
      </c>
      <c r="G919" t="s">
        <v>192</v>
      </c>
      <c r="H919" t="s">
        <v>179</v>
      </c>
      <c r="I919" t="s">
        <v>180</v>
      </c>
      <c r="J919">
        <v>5</v>
      </c>
      <c r="K919">
        <v>10</v>
      </c>
    </row>
    <row r="920" spans="1:11" x14ac:dyDescent="0.2">
      <c r="A920">
        <v>919</v>
      </c>
      <c r="B920" t="s">
        <v>463</v>
      </c>
      <c r="C920" t="s">
        <v>481</v>
      </c>
      <c r="D920" t="s">
        <v>484</v>
      </c>
      <c r="E920" t="s">
        <v>306</v>
      </c>
      <c r="F920" t="s">
        <v>307</v>
      </c>
      <c r="G920" t="s">
        <v>308</v>
      </c>
      <c r="H920" t="s">
        <v>199</v>
      </c>
      <c r="I920" t="s">
        <v>190</v>
      </c>
      <c r="J920">
        <v>1</v>
      </c>
      <c r="K920">
        <v>0</v>
      </c>
    </row>
    <row r="921" spans="1:11" x14ac:dyDescent="0.2">
      <c r="A921">
        <v>920</v>
      </c>
      <c r="B921" t="s">
        <v>463</v>
      </c>
      <c r="C921" t="s">
        <v>481</v>
      </c>
      <c r="D921" t="s">
        <v>484</v>
      </c>
      <c r="E921" t="s">
        <v>181</v>
      </c>
      <c r="F921" t="s">
        <v>182</v>
      </c>
      <c r="G921" t="s">
        <v>183</v>
      </c>
      <c r="H921" t="s">
        <v>179</v>
      </c>
      <c r="I921" t="s">
        <v>180</v>
      </c>
      <c r="J921">
        <v>1</v>
      </c>
      <c r="K921">
        <v>1</v>
      </c>
    </row>
    <row r="922" spans="1:11" x14ac:dyDescent="0.2">
      <c r="A922">
        <v>921</v>
      </c>
      <c r="B922" t="s">
        <v>463</v>
      </c>
      <c r="C922" t="s">
        <v>481</v>
      </c>
      <c r="D922" t="s">
        <v>484</v>
      </c>
      <c r="E922" t="s">
        <v>268</v>
      </c>
      <c r="G922" t="s">
        <v>210</v>
      </c>
      <c r="H922" t="s">
        <v>186</v>
      </c>
      <c r="I922" t="s">
        <v>211</v>
      </c>
      <c r="J922">
        <v>1</v>
      </c>
      <c r="K922">
        <v>5</v>
      </c>
    </row>
    <row r="923" spans="1:11" x14ac:dyDescent="0.2">
      <c r="A923">
        <v>922</v>
      </c>
      <c r="B923" t="s">
        <v>463</v>
      </c>
      <c r="C923" t="s">
        <v>481</v>
      </c>
      <c r="D923" t="s">
        <v>484</v>
      </c>
      <c r="E923" t="s">
        <v>221</v>
      </c>
      <c r="F923" t="s">
        <v>234</v>
      </c>
      <c r="G923" t="s">
        <v>222</v>
      </c>
      <c r="H923" t="s">
        <v>223</v>
      </c>
      <c r="I923" t="s">
        <v>211</v>
      </c>
      <c r="J923">
        <v>1</v>
      </c>
      <c r="K923">
        <v>0</v>
      </c>
    </row>
    <row r="924" spans="1:11" x14ac:dyDescent="0.2">
      <c r="A924">
        <v>923</v>
      </c>
      <c r="B924" t="s">
        <v>463</v>
      </c>
      <c r="C924" t="s">
        <v>481</v>
      </c>
      <c r="D924" t="s">
        <v>484</v>
      </c>
      <c r="E924" t="s">
        <v>214</v>
      </c>
      <c r="G924" t="s">
        <v>215</v>
      </c>
      <c r="H924" t="s">
        <v>199</v>
      </c>
      <c r="I924" t="s">
        <v>202</v>
      </c>
      <c r="J924">
        <v>0</v>
      </c>
      <c r="K924">
        <v>0.5</v>
      </c>
    </row>
    <row r="925" spans="1:11" x14ac:dyDescent="0.2">
      <c r="A925">
        <v>924</v>
      </c>
      <c r="B925" t="s">
        <v>463</v>
      </c>
      <c r="C925" t="s">
        <v>481</v>
      </c>
      <c r="D925" t="s">
        <v>485</v>
      </c>
      <c r="E925" t="s">
        <v>221</v>
      </c>
      <c r="F925" t="s">
        <v>234</v>
      </c>
      <c r="G925" t="s">
        <v>222</v>
      </c>
      <c r="H925" t="s">
        <v>223</v>
      </c>
      <c r="I925" t="s">
        <v>211</v>
      </c>
      <c r="J925">
        <v>1</v>
      </c>
      <c r="K925">
        <v>0</v>
      </c>
    </row>
    <row r="926" spans="1:11" x14ac:dyDescent="0.2">
      <c r="A926">
        <v>925</v>
      </c>
      <c r="B926" t="s">
        <v>463</v>
      </c>
      <c r="C926" t="s">
        <v>481</v>
      </c>
      <c r="D926" t="s">
        <v>485</v>
      </c>
      <c r="E926" t="s">
        <v>249</v>
      </c>
      <c r="G926" t="s">
        <v>250</v>
      </c>
      <c r="H926" t="s">
        <v>199</v>
      </c>
      <c r="I926" t="s">
        <v>190</v>
      </c>
      <c r="J926">
        <v>0.5</v>
      </c>
      <c r="K926">
        <v>0</v>
      </c>
    </row>
    <row r="927" spans="1:11" x14ac:dyDescent="0.2">
      <c r="A927">
        <v>926</v>
      </c>
      <c r="B927" t="s">
        <v>463</v>
      </c>
      <c r="C927" t="s">
        <v>481</v>
      </c>
      <c r="D927" t="s">
        <v>485</v>
      </c>
      <c r="E927" t="s">
        <v>191</v>
      </c>
      <c r="F927" t="s">
        <v>213</v>
      </c>
      <c r="G927" t="s">
        <v>192</v>
      </c>
      <c r="H927" t="s">
        <v>179</v>
      </c>
      <c r="I927" t="s">
        <v>180</v>
      </c>
      <c r="J927">
        <v>10</v>
      </c>
      <c r="K927">
        <v>5</v>
      </c>
    </row>
    <row r="928" spans="1:11" x14ac:dyDescent="0.2">
      <c r="A928">
        <v>927</v>
      </c>
      <c r="B928" t="s">
        <v>463</v>
      </c>
      <c r="C928" t="s">
        <v>481</v>
      </c>
      <c r="D928" t="s">
        <v>485</v>
      </c>
      <c r="E928" t="s">
        <v>181</v>
      </c>
      <c r="F928" t="s">
        <v>182</v>
      </c>
      <c r="G928" t="s">
        <v>183</v>
      </c>
      <c r="H928" t="s">
        <v>179</v>
      </c>
      <c r="I928" t="s">
        <v>180</v>
      </c>
      <c r="J928">
        <v>30</v>
      </c>
      <c r="K928">
        <v>30</v>
      </c>
    </row>
    <row r="929" spans="1:11" x14ac:dyDescent="0.2">
      <c r="A929">
        <v>928</v>
      </c>
      <c r="B929" t="s">
        <v>463</v>
      </c>
      <c r="C929" t="s">
        <v>481</v>
      </c>
      <c r="D929" t="s">
        <v>485</v>
      </c>
      <c r="E929" t="s">
        <v>306</v>
      </c>
      <c r="F929" t="s">
        <v>307</v>
      </c>
      <c r="G929" t="s">
        <v>308</v>
      </c>
      <c r="H929" t="s">
        <v>199</v>
      </c>
      <c r="I929" t="s">
        <v>190</v>
      </c>
      <c r="J929">
        <v>0.5</v>
      </c>
      <c r="K929">
        <v>0</v>
      </c>
    </row>
    <row r="930" spans="1:11" x14ac:dyDescent="0.2">
      <c r="A930">
        <v>929</v>
      </c>
      <c r="B930" t="s">
        <v>463</v>
      </c>
      <c r="C930" t="s">
        <v>481</v>
      </c>
      <c r="D930" t="s">
        <v>485</v>
      </c>
      <c r="E930" t="s">
        <v>216</v>
      </c>
      <c r="G930" t="s">
        <v>217</v>
      </c>
      <c r="H930" t="s">
        <v>199</v>
      </c>
      <c r="I930" t="s">
        <v>211</v>
      </c>
      <c r="J930">
        <v>0.5</v>
      </c>
      <c r="K930">
        <v>0.5</v>
      </c>
    </row>
    <row r="931" spans="1:11" x14ac:dyDescent="0.2">
      <c r="A931">
        <v>930</v>
      </c>
      <c r="B931" t="s">
        <v>463</v>
      </c>
      <c r="C931" t="s">
        <v>481</v>
      </c>
      <c r="D931" t="s">
        <v>485</v>
      </c>
      <c r="E931" t="s">
        <v>268</v>
      </c>
      <c r="G931" t="s">
        <v>210</v>
      </c>
      <c r="H931" t="s">
        <v>186</v>
      </c>
      <c r="I931" t="s">
        <v>211</v>
      </c>
      <c r="J931">
        <v>0.5</v>
      </c>
      <c r="K931">
        <v>0.5</v>
      </c>
    </row>
    <row r="932" spans="1:11" x14ac:dyDescent="0.2">
      <c r="A932">
        <v>931</v>
      </c>
      <c r="B932" t="s">
        <v>463</v>
      </c>
      <c r="C932" t="s">
        <v>481</v>
      </c>
      <c r="D932" t="s">
        <v>485</v>
      </c>
      <c r="E932" t="s">
        <v>188</v>
      </c>
      <c r="G932" t="s">
        <v>189</v>
      </c>
      <c r="H932" t="s">
        <v>186</v>
      </c>
      <c r="I932" t="s">
        <v>190</v>
      </c>
      <c r="J932">
        <v>0</v>
      </c>
      <c r="K932">
        <v>0.5</v>
      </c>
    </row>
    <row r="933" spans="1:11" x14ac:dyDescent="0.2">
      <c r="A933">
        <v>932</v>
      </c>
      <c r="B933" t="s">
        <v>463</v>
      </c>
      <c r="C933" t="s">
        <v>481</v>
      </c>
      <c r="D933" t="s">
        <v>485</v>
      </c>
      <c r="E933" t="s">
        <v>214</v>
      </c>
      <c r="G933" t="s">
        <v>215</v>
      </c>
      <c r="H933" t="s">
        <v>199</v>
      </c>
      <c r="I933" t="s">
        <v>202</v>
      </c>
      <c r="J933">
        <v>0</v>
      </c>
      <c r="K933">
        <v>0.5</v>
      </c>
    </row>
    <row r="934" spans="1:11" x14ac:dyDescent="0.2">
      <c r="A934">
        <v>933</v>
      </c>
      <c r="B934" t="s">
        <v>463</v>
      </c>
      <c r="C934" t="s">
        <v>481</v>
      </c>
      <c r="D934" t="s">
        <v>486</v>
      </c>
      <c r="E934" t="s">
        <v>221</v>
      </c>
      <c r="F934" t="s">
        <v>234</v>
      </c>
      <c r="G934" t="s">
        <v>222</v>
      </c>
      <c r="H934" t="s">
        <v>223</v>
      </c>
      <c r="I934" t="s">
        <v>211</v>
      </c>
      <c r="J934">
        <v>10</v>
      </c>
      <c r="K934">
        <v>0</v>
      </c>
    </row>
    <row r="935" spans="1:11" x14ac:dyDescent="0.2">
      <c r="A935">
        <v>934</v>
      </c>
      <c r="B935" t="s">
        <v>463</v>
      </c>
      <c r="C935" t="s">
        <v>481</v>
      </c>
      <c r="D935" t="s">
        <v>486</v>
      </c>
      <c r="E935" t="s">
        <v>181</v>
      </c>
      <c r="F935" t="s">
        <v>182</v>
      </c>
      <c r="G935" t="s">
        <v>183</v>
      </c>
      <c r="H935" t="s">
        <v>179</v>
      </c>
      <c r="I935" t="s">
        <v>180</v>
      </c>
      <c r="J935">
        <v>20</v>
      </c>
      <c r="K935">
        <v>25</v>
      </c>
    </row>
    <row r="936" spans="1:11" x14ac:dyDescent="0.2">
      <c r="A936">
        <v>935</v>
      </c>
      <c r="B936" t="s">
        <v>463</v>
      </c>
      <c r="C936" t="s">
        <v>481</v>
      </c>
      <c r="D936" t="s">
        <v>486</v>
      </c>
      <c r="E936" t="s">
        <v>306</v>
      </c>
      <c r="F936" t="s">
        <v>307</v>
      </c>
      <c r="G936" t="s">
        <v>308</v>
      </c>
      <c r="H936" t="s">
        <v>199</v>
      </c>
      <c r="I936" t="s">
        <v>190</v>
      </c>
      <c r="J936">
        <v>1</v>
      </c>
      <c r="K936">
        <v>1</v>
      </c>
    </row>
    <row r="937" spans="1:11" x14ac:dyDescent="0.2">
      <c r="A937">
        <v>936</v>
      </c>
      <c r="B937" t="s">
        <v>463</v>
      </c>
      <c r="C937" t="s">
        <v>481</v>
      </c>
      <c r="D937" t="s">
        <v>486</v>
      </c>
      <c r="F937" t="s">
        <v>487</v>
      </c>
      <c r="G937" t="s">
        <v>487</v>
      </c>
      <c r="H937" t="s">
        <v>199</v>
      </c>
      <c r="J937">
        <v>5</v>
      </c>
      <c r="K937">
        <v>1</v>
      </c>
    </row>
    <row r="938" spans="1:11" x14ac:dyDescent="0.2">
      <c r="A938">
        <v>937</v>
      </c>
      <c r="B938" t="s">
        <v>463</v>
      </c>
      <c r="C938" t="s">
        <v>481</v>
      </c>
      <c r="D938" t="s">
        <v>486</v>
      </c>
      <c r="E938" t="s">
        <v>191</v>
      </c>
      <c r="F938" t="s">
        <v>213</v>
      </c>
      <c r="G938" t="s">
        <v>192</v>
      </c>
      <c r="H938" t="s">
        <v>179</v>
      </c>
      <c r="I938" t="s">
        <v>180</v>
      </c>
      <c r="J938">
        <v>25</v>
      </c>
      <c r="K938">
        <v>10</v>
      </c>
    </row>
    <row r="939" spans="1:11" x14ac:dyDescent="0.2">
      <c r="A939">
        <v>938</v>
      </c>
      <c r="B939" t="s">
        <v>463</v>
      </c>
      <c r="C939" t="s">
        <v>481</v>
      </c>
      <c r="D939" t="s">
        <v>486</v>
      </c>
      <c r="E939" t="s">
        <v>216</v>
      </c>
      <c r="G939" t="s">
        <v>217</v>
      </c>
      <c r="H939" t="s">
        <v>199</v>
      </c>
      <c r="I939" t="s">
        <v>211</v>
      </c>
      <c r="J939">
        <v>0</v>
      </c>
      <c r="K939">
        <v>1</v>
      </c>
    </row>
    <row r="940" spans="1:11" x14ac:dyDescent="0.2">
      <c r="A940">
        <v>939</v>
      </c>
      <c r="B940" t="s">
        <v>463</v>
      </c>
      <c r="C940" t="s">
        <v>488</v>
      </c>
      <c r="D940" t="s">
        <v>489</v>
      </c>
      <c r="E940" t="s">
        <v>191</v>
      </c>
      <c r="F940" t="s">
        <v>213</v>
      </c>
      <c r="G940" t="s">
        <v>192</v>
      </c>
      <c r="H940" t="s">
        <v>179</v>
      </c>
      <c r="I940" t="s">
        <v>180</v>
      </c>
      <c r="J940">
        <v>35</v>
      </c>
      <c r="K940">
        <v>20</v>
      </c>
    </row>
    <row r="941" spans="1:11" x14ac:dyDescent="0.2">
      <c r="A941">
        <v>940</v>
      </c>
      <c r="B941" t="s">
        <v>463</v>
      </c>
      <c r="C941" t="s">
        <v>488</v>
      </c>
      <c r="D941" t="s">
        <v>489</v>
      </c>
      <c r="E941" t="s">
        <v>343</v>
      </c>
      <c r="F941" t="s">
        <v>390</v>
      </c>
      <c r="G941" t="s">
        <v>345</v>
      </c>
      <c r="H941" t="s">
        <v>179</v>
      </c>
      <c r="I941" t="s">
        <v>180</v>
      </c>
      <c r="J941">
        <v>40</v>
      </c>
      <c r="K941">
        <v>0</v>
      </c>
    </row>
    <row r="942" spans="1:11" x14ac:dyDescent="0.2">
      <c r="A942">
        <v>941</v>
      </c>
      <c r="B942" t="s">
        <v>463</v>
      </c>
      <c r="C942" t="s">
        <v>488</v>
      </c>
      <c r="D942" t="s">
        <v>489</v>
      </c>
      <c r="E942" t="s">
        <v>282</v>
      </c>
      <c r="G942" t="s">
        <v>283</v>
      </c>
      <c r="H942" t="s">
        <v>186</v>
      </c>
      <c r="I942" t="s">
        <v>284</v>
      </c>
      <c r="J942">
        <v>1</v>
      </c>
      <c r="K942">
        <v>0</v>
      </c>
    </row>
    <row r="943" spans="1:11" x14ac:dyDescent="0.2">
      <c r="A943">
        <v>942</v>
      </c>
      <c r="B943" t="s">
        <v>463</v>
      </c>
      <c r="C943" t="s">
        <v>488</v>
      </c>
      <c r="D943" t="s">
        <v>489</v>
      </c>
      <c r="E943" t="s">
        <v>188</v>
      </c>
      <c r="F943" t="s">
        <v>257</v>
      </c>
      <c r="G943" t="s">
        <v>189</v>
      </c>
      <c r="H943" t="s">
        <v>186</v>
      </c>
      <c r="I943" t="s">
        <v>190</v>
      </c>
      <c r="J943">
        <v>1</v>
      </c>
      <c r="K943">
        <v>1</v>
      </c>
    </row>
    <row r="944" spans="1:11" x14ac:dyDescent="0.2">
      <c r="A944">
        <v>943</v>
      </c>
      <c r="B944" t="s">
        <v>463</v>
      </c>
      <c r="C944" t="s">
        <v>488</v>
      </c>
      <c r="D944" t="s">
        <v>489</v>
      </c>
      <c r="E944" t="s">
        <v>332</v>
      </c>
      <c r="G944" t="s">
        <v>333</v>
      </c>
      <c r="H944" t="s">
        <v>179</v>
      </c>
      <c r="I944" t="s">
        <v>180</v>
      </c>
      <c r="J944">
        <v>1</v>
      </c>
      <c r="K944">
        <v>0</v>
      </c>
    </row>
    <row r="945" spans="1:11" x14ac:dyDescent="0.2">
      <c r="A945">
        <v>944</v>
      </c>
      <c r="B945" t="s">
        <v>463</v>
      </c>
      <c r="C945" t="s">
        <v>488</v>
      </c>
      <c r="D945" t="s">
        <v>489</v>
      </c>
      <c r="E945" t="s">
        <v>490</v>
      </c>
      <c r="G945" t="s">
        <v>240</v>
      </c>
      <c r="H945" t="s">
        <v>179</v>
      </c>
      <c r="I945" t="s">
        <v>180</v>
      </c>
      <c r="J945">
        <v>1</v>
      </c>
      <c r="K945">
        <v>0</v>
      </c>
    </row>
    <row r="946" spans="1:11" x14ac:dyDescent="0.2">
      <c r="A946">
        <v>945</v>
      </c>
      <c r="B946" t="s">
        <v>463</v>
      </c>
      <c r="C946" t="s">
        <v>488</v>
      </c>
      <c r="D946" t="s">
        <v>489</v>
      </c>
      <c r="E946" t="s">
        <v>401</v>
      </c>
      <c r="G946" t="s">
        <v>402</v>
      </c>
      <c r="H946" t="s">
        <v>179</v>
      </c>
      <c r="I946" t="s">
        <v>180</v>
      </c>
      <c r="J946">
        <v>1</v>
      </c>
      <c r="K946">
        <v>0</v>
      </c>
    </row>
    <row r="947" spans="1:11" x14ac:dyDescent="0.2">
      <c r="A947">
        <v>946</v>
      </c>
      <c r="B947" t="s">
        <v>463</v>
      </c>
      <c r="C947" t="s">
        <v>488</v>
      </c>
      <c r="D947" t="s">
        <v>489</v>
      </c>
      <c r="E947" t="s">
        <v>282</v>
      </c>
      <c r="G947" t="s">
        <v>283</v>
      </c>
      <c r="H947" t="s">
        <v>186</v>
      </c>
      <c r="I947" t="s">
        <v>284</v>
      </c>
      <c r="J947">
        <v>0.5</v>
      </c>
      <c r="K947">
        <v>0</v>
      </c>
    </row>
    <row r="948" spans="1:11" x14ac:dyDescent="0.2">
      <c r="A948">
        <v>947</v>
      </c>
      <c r="B948" t="s">
        <v>463</v>
      </c>
      <c r="C948" t="s">
        <v>488</v>
      </c>
      <c r="D948" t="s">
        <v>489</v>
      </c>
      <c r="F948" t="s">
        <v>491</v>
      </c>
      <c r="G948" t="s">
        <v>491</v>
      </c>
      <c r="H948" t="s">
        <v>199</v>
      </c>
      <c r="I948" t="s">
        <v>211</v>
      </c>
      <c r="J948">
        <v>0.5</v>
      </c>
      <c r="K948">
        <v>1</v>
      </c>
    </row>
    <row r="949" spans="1:11" x14ac:dyDescent="0.2">
      <c r="A949">
        <v>948</v>
      </c>
      <c r="B949" t="s">
        <v>463</v>
      </c>
      <c r="C949" t="s">
        <v>488</v>
      </c>
      <c r="D949" t="s">
        <v>489</v>
      </c>
      <c r="E949" t="s">
        <v>460</v>
      </c>
      <c r="F949" t="s">
        <v>492</v>
      </c>
      <c r="G949" t="s">
        <v>347</v>
      </c>
      <c r="H949" t="s">
        <v>199</v>
      </c>
      <c r="I949" t="s">
        <v>187</v>
      </c>
      <c r="J949">
        <v>1</v>
      </c>
      <c r="K949">
        <v>0</v>
      </c>
    </row>
    <row r="950" spans="1:11" x14ac:dyDescent="0.2">
      <c r="A950">
        <v>949</v>
      </c>
      <c r="B950" t="s">
        <v>463</v>
      </c>
      <c r="C950" t="s">
        <v>488</v>
      </c>
      <c r="D950" t="s">
        <v>489</v>
      </c>
      <c r="E950" t="s">
        <v>181</v>
      </c>
      <c r="F950" t="s">
        <v>182</v>
      </c>
      <c r="G950" t="s">
        <v>183</v>
      </c>
      <c r="H950" t="s">
        <v>179</v>
      </c>
      <c r="I950" t="s">
        <v>180</v>
      </c>
      <c r="J950">
        <v>0</v>
      </c>
      <c r="K950">
        <v>0</v>
      </c>
    </row>
    <row r="951" spans="1:11" x14ac:dyDescent="0.2">
      <c r="A951">
        <v>950</v>
      </c>
      <c r="B951" t="s">
        <v>463</v>
      </c>
      <c r="C951" t="s">
        <v>488</v>
      </c>
      <c r="D951" t="s">
        <v>489</v>
      </c>
      <c r="E951" t="s">
        <v>231</v>
      </c>
      <c r="G951" t="s">
        <v>233</v>
      </c>
      <c r="H951" t="s">
        <v>179</v>
      </c>
      <c r="I951" t="s">
        <v>180</v>
      </c>
      <c r="J951">
        <v>0</v>
      </c>
      <c r="K951">
        <v>20</v>
      </c>
    </row>
    <row r="952" spans="1:11" x14ac:dyDescent="0.2">
      <c r="A952">
        <v>951</v>
      </c>
      <c r="B952" t="s">
        <v>463</v>
      </c>
      <c r="C952" t="s">
        <v>488</v>
      </c>
      <c r="D952" t="s">
        <v>489</v>
      </c>
      <c r="E952" t="s">
        <v>216</v>
      </c>
      <c r="G952" t="s">
        <v>217</v>
      </c>
      <c r="H952" t="s">
        <v>199</v>
      </c>
      <c r="I952" t="s">
        <v>211</v>
      </c>
      <c r="J952">
        <v>0</v>
      </c>
      <c r="K952">
        <v>0.5</v>
      </c>
    </row>
    <row r="953" spans="1:11" x14ac:dyDescent="0.2">
      <c r="A953">
        <v>952</v>
      </c>
      <c r="B953" t="s">
        <v>463</v>
      </c>
      <c r="C953" t="s">
        <v>488</v>
      </c>
      <c r="D953" t="s">
        <v>493</v>
      </c>
      <c r="E953" t="s">
        <v>338</v>
      </c>
      <c r="F953" t="s">
        <v>494</v>
      </c>
      <c r="G953" t="s">
        <v>286</v>
      </c>
      <c r="H953" t="s">
        <v>199</v>
      </c>
      <c r="I953" t="s">
        <v>287</v>
      </c>
      <c r="J953">
        <v>0.5</v>
      </c>
      <c r="K953">
        <v>0</v>
      </c>
    </row>
    <row r="954" spans="1:11" x14ac:dyDescent="0.2">
      <c r="A954">
        <v>953</v>
      </c>
      <c r="B954" t="s">
        <v>463</v>
      </c>
      <c r="C954" t="s">
        <v>488</v>
      </c>
      <c r="D954" t="s">
        <v>493</v>
      </c>
      <c r="E954" t="s">
        <v>216</v>
      </c>
      <c r="G954" t="s">
        <v>217</v>
      </c>
      <c r="H954" t="s">
        <v>199</v>
      </c>
      <c r="I954" t="s">
        <v>211</v>
      </c>
      <c r="J954">
        <v>0.5</v>
      </c>
      <c r="K954">
        <v>1</v>
      </c>
    </row>
    <row r="955" spans="1:11" x14ac:dyDescent="0.2">
      <c r="A955">
        <v>954</v>
      </c>
      <c r="B955" t="s">
        <v>463</v>
      </c>
      <c r="C955" t="s">
        <v>488</v>
      </c>
      <c r="D955" t="s">
        <v>493</v>
      </c>
      <c r="E955" t="s">
        <v>191</v>
      </c>
      <c r="F955" t="s">
        <v>213</v>
      </c>
      <c r="G955" t="s">
        <v>192</v>
      </c>
      <c r="H955" t="s">
        <v>179</v>
      </c>
      <c r="I955" t="s">
        <v>180</v>
      </c>
      <c r="J955">
        <v>30</v>
      </c>
      <c r="K955">
        <v>30</v>
      </c>
    </row>
    <row r="956" spans="1:11" x14ac:dyDescent="0.2">
      <c r="A956">
        <v>955</v>
      </c>
      <c r="B956" t="s">
        <v>463</v>
      </c>
      <c r="C956" t="s">
        <v>488</v>
      </c>
      <c r="D956" t="s">
        <v>493</v>
      </c>
      <c r="E956" t="s">
        <v>268</v>
      </c>
      <c r="F956" t="s">
        <v>495</v>
      </c>
      <c r="G956" t="s">
        <v>210</v>
      </c>
      <c r="H956" t="s">
        <v>186</v>
      </c>
      <c r="I956" t="s">
        <v>211</v>
      </c>
      <c r="J956">
        <v>1</v>
      </c>
      <c r="K956">
        <v>0</v>
      </c>
    </row>
    <row r="957" spans="1:11" x14ac:dyDescent="0.2">
      <c r="A957">
        <v>956</v>
      </c>
      <c r="B957" t="s">
        <v>463</v>
      </c>
      <c r="C957" t="s">
        <v>488</v>
      </c>
      <c r="D957" t="s">
        <v>493</v>
      </c>
      <c r="E957" t="s">
        <v>266</v>
      </c>
      <c r="G957" t="s">
        <v>267</v>
      </c>
      <c r="H957" t="s">
        <v>179</v>
      </c>
      <c r="I957" t="s">
        <v>180</v>
      </c>
      <c r="J957">
        <v>5</v>
      </c>
      <c r="K957">
        <v>0</v>
      </c>
    </row>
    <row r="958" spans="1:11" x14ac:dyDescent="0.2">
      <c r="A958">
        <v>957</v>
      </c>
      <c r="B958" t="s">
        <v>463</v>
      </c>
      <c r="C958" t="s">
        <v>488</v>
      </c>
      <c r="D958" t="s">
        <v>493</v>
      </c>
      <c r="E958" t="s">
        <v>188</v>
      </c>
      <c r="F958" t="s">
        <v>257</v>
      </c>
      <c r="G958" t="s">
        <v>189</v>
      </c>
      <c r="H958" t="s">
        <v>186</v>
      </c>
      <c r="I958" t="s">
        <v>190</v>
      </c>
      <c r="J958">
        <v>1</v>
      </c>
      <c r="K958">
        <v>5</v>
      </c>
    </row>
    <row r="959" spans="1:11" x14ac:dyDescent="0.2">
      <c r="A959">
        <v>958</v>
      </c>
      <c r="B959" t="s">
        <v>463</v>
      </c>
      <c r="C959" t="s">
        <v>488</v>
      </c>
      <c r="D959" t="s">
        <v>493</v>
      </c>
      <c r="E959" t="s">
        <v>332</v>
      </c>
      <c r="G959" t="s">
        <v>333</v>
      </c>
      <c r="H959" t="s">
        <v>179</v>
      </c>
      <c r="I959" t="s">
        <v>180</v>
      </c>
      <c r="J959">
        <v>35</v>
      </c>
      <c r="K959">
        <v>0</v>
      </c>
    </row>
    <row r="960" spans="1:11" x14ac:dyDescent="0.2">
      <c r="A960">
        <v>959</v>
      </c>
      <c r="B960" t="s">
        <v>463</v>
      </c>
      <c r="C960" t="s">
        <v>488</v>
      </c>
      <c r="D960" t="s">
        <v>493</v>
      </c>
      <c r="E960" t="s">
        <v>200</v>
      </c>
      <c r="G960" t="s">
        <v>201</v>
      </c>
      <c r="H960" t="s">
        <v>199</v>
      </c>
      <c r="I960" t="s">
        <v>202</v>
      </c>
      <c r="J960">
        <v>1</v>
      </c>
      <c r="K960">
        <v>1</v>
      </c>
    </row>
    <row r="961" spans="1:11" x14ac:dyDescent="0.2">
      <c r="A961">
        <v>960</v>
      </c>
      <c r="B961" t="s">
        <v>463</v>
      </c>
      <c r="C961" t="s">
        <v>488</v>
      </c>
      <c r="D961" t="s">
        <v>493</v>
      </c>
      <c r="E961" t="s">
        <v>306</v>
      </c>
      <c r="F961" t="s">
        <v>307</v>
      </c>
      <c r="G961" t="s">
        <v>308</v>
      </c>
      <c r="H961" t="s">
        <v>199</v>
      </c>
      <c r="I961" t="s">
        <v>190</v>
      </c>
      <c r="J961">
        <v>1</v>
      </c>
      <c r="K961">
        <v>1</v>
      </c>
    </row>
    <row r="962" spans="1:11" x14ac:dyDescent="0.2">
      <c r="A962">
        <v>961</v>
      </c>
      <c r="B962" t="s">
        <v>463</v>
      </c>
      <c r="C962" t="s">
        <v>488</v>
      </c>
      <c r="D962" t="s">
        <v>493</v>
      </c>
      <c r="E962" t="s">
        <v>214</v>
      </c>
      <c r="G962" t="s">
        <v>215</v>
      </c>
      <c r="H962" t="s">
        <v>199</v>
      </c>
      <c r="I962" t="s">
        <v>202</v>
      </c>
      <c r="J962">
        <v>1</v>
      </c>
      <c r="K962">
        <v>1</v>
      </c>
    </row>
    <row r="963" spans="1:11" x14ac:dyDescent="0.2">
      <c r="A963">
        <v>962</v>
      </c>
      <c r="B963" t="s">
        <v>463</v>
      </c>
      <c r="C963" t="s">
        <v>488</v>
      </c>
      <c r="D963" t="s">
        <v>493</v>
      </c>
      <c r="F963" t="s">
        <v>474</v>
      </c>
      <c r="G963" t="s">
        <v>474</v>
      </c>
      <c r="H963" t="s">
        <v>199</v>
      </c>
      <c r="J963">
        <v>1</v>
      </c>
      <c r="K963">
        <v>0</v>
      </c>
    </row>
    <row r="964" spans="1:11" x14ac:dyDescent="0.2">
      <c r="A964">
        <v>963</v>
      </c>
      <c r="B964" t="s">
        <v>463</v>
      </c>
      <c r="C964" t="s">
        <v>488</v>
      </c>
      <c r="D964" t="s">
        <v>493</v>
      </c>
      <c r="E964" t="s">
        <v>460</v>
      </c>
      <c r="F964" t="s">
        <v>492</v>
      </c>
      <c r="G964" t="s">
        <v>347</v>
      </c>
      <c r="H964" t="s">
        <v>199</v>
      </c>
      <c r="I964" t="s">
        <v>187</v>
      </c>
      <c r="J964">
        <v>1</v>
      </c>
      <c r="K964">
        <v>0</v>
      </c>
    </row>
    <row r="965" spans="1:11" x14ac:dyDescent="0.2">
      <c r="A965">
        <v>964</v>
      </c>
      <c r="B965" t="s">
        <v>463</v>
      </c>
      <c r="C965" t="s">
        <v>488</v>
      </c>
      <c r="D965" t="s">
        <v>496</v>
      </c>
      <c r="E965" t="s">
        <v>214</v>
      </c>
      <c r="G965" t="s">
        <v>215</v>
      </c>
      <c r="H965" t="s">
        <v>199</v>
      </c>
      <c r="I965" t="s">
        <v>202</v>
      </c>
      <c r="J965">
        <v>1</v>
      </c>
      <c r="K965">
        <v>0.5</v>
      </c>
    </row>
    <row r="966" spans="1:11" x14ac:dyDescent="0.2">
      <c r="A966">
        <v>965</v>
      </c>
      <c r="B966" t="s">
        <v>463</v>
      </c>
      <c r="C966" t="s">
        <v>488</v>
      </c>
      <c r="D966" t="s">
        <v>496</v>
      </c>
      <c r="E966" t="s">
        <v>332</v>
      </c>
      <c r="G966" t="s">
        <v>333</v>
      </c>
      <c r="H966" t="s">
        <v>179</v>
      </c>
      <c r="I966" t="s">
        <v>180</v>
      </c>
      <c r="J966">
        <v>10</v>
      </c>
      <c r="K966">
        <v>0</v>
      </c>
    </row>
    <row r="967" spans="1:11" x14ac:dyDescent="0.2">
      <c r="A967">
        <v>966</v>
      </c>
      <c r="B967" t="s">
        <v>463</v>
      </c>
      <c r="C967" t="s">
        <v>488</v>
      </c>
      <c r="D967" t="s">
        <v>496</v>
      </c>
      <c r="E967" t="s">
        <v>181</v>
      </c>
      <c r="F967" t="s">
        <v>182</v>
      </c>
      <c r="G967" t="s">
        <v>183</v>
      </c>
      <c r="H967" t="s">
        <v>179</v>
      </c>
      <c r="I967" t="s">
        <v>180</v>
      </c>
      <c r="J967">
        <v>5</v>
      </c>
      <c r="K967">
        <v>5</v>
      </c>
    </row>
    <row r="968" spans="1:11" x14ac:dyDescent="0.2">
      <c r="A968">
        <v>967</v>
      </c>
      <c r="B968" t="s">
        <v>463</v>
      </c>
      <c r="C968" t="s">
        <v>488</v>
      </c>
      <c r="D968" t="s">
        <v>496</v>
      </c>
      <c r="E968" t="s">
        <v>343</v>
      </c>
      <c r="F968" t="s">
        <v>390</v>
      </c>
      <c r="G968" t="s">
        <v>345</v>
      </c>
      <c r="H968" t="s">
        <v>179</v>
      </c>
      <c r="I968" t="s">
        <v>180</v>
      </c>
      <c r="J968">
        <v>35</v>
      </c>
      <c r="K968">
        <v>20</v>
      </c>
    </row>
    <row r="969" spans="1:11" x14ac:dyDescent="0.2">
      <c r="A969">
        <v>968</v>
      </c>
      <c r="B969" t="s">
        <v>463</v>
      </c>
      <c r="C969" t="s">
        <v>488</v>
      </c>
      <c r="D969" t="s">
        <v>496</v>
      </c>
      <c r="E969" t="s">
        <v>282</v>
      </c>
      <c r="G969" t="s">
        <v>283</v>
      </c>
      <c r="H969" t="s">
        <v>186</v>
      </c>
      <c r="I969" t="s">
        <v>284</v>
      </c>
      <c r="J969">
        <v>0.5</v>
      </c>
      <c r="K969">
        <v>0</v>
      </c>
    </row>
    <row r="970" spans="1:11" x14ac:dyDescent="0.2">
      <c r="A970">
        <v>969</v>
      </c>
      <c r="B970" t="s">
        <v>463</v>
      </c>
      <c r="C970" t="s">
        <v>488</v>
      </c>
      <c r="D970" t="s">
        <v>496</v>
      </c>
      <c r="E970" t="s">
        <v>401</v>
      </c>
      <c r="G970" t="s">
        <v>402</v>
      </c>
      <c r="H970" t="s">
        <v>179</v>
      </c>
      <c r="I970" t="s">
        <v>180</v>
      </c>
      <c r="J970">
        <v>1</v>
      </c>
      <c r="K970">
        <v>5</v>
      </c>
    </row>
    <row r="971" spans="1:11" x14ac:dyDescent="0.2">
      <c r="A971">
        <v>970</v>
      </c>
      <c r="B971" t="s">
        <v>463</v>
      </c>
      <c r="C971" t="s">
        <v>488</v>
      </c>
      <c r="D971" t="s">
        <v>496</v>
      </c>
      <c r="E971" t="s">
        <v>188</v>
      </c>
      <c r="F971" t="s">
        <v>497</v>
      </c>
      <c r="G971" t="s">
        <v>189</v>
      </c>
      <c r="H971" t="s">
        <v>186</v>
      </c>
      <c r="I971" t="s">
        <v>190</v>
      </c>
      <c r="J971">
        <v>0.5</v>
      </c>
      <c r="K971">
        <v>5</v>
      </c>
    </row>
    <row r="972" spans="1:11" x14ac:dyDescent="0.2">
      <c r="A972">
        <v>971</v>
      </c>
      <c r="B972" t="s">
        <v>463</v>
      </c>
      <c r="C972" t="s">
        <v>488</v>
      </c>
      <c r="D972" t="s">
        <v>496</v>
      </c>
      <c r="E972" t="s">
        <v>200</v>
      </c>
      <c r="G972" t="s">
        <v>201</v>
      </c>
      <c r="H972" t="s">
        <v>199</v>
      </c>
      <c r="I972" t="s">
        <v>202</v>
      </c>
      <c r="J972">
        <v>1</v>
      </c>
      <c r="K972">
        <v>1</v>
      </c>
    </row>
    <row r="973" spans="1:11" x14ac:dyDescent="0.2">
      <c r="A973">
        <v>972</v>
      </c>
      <c r="B973" t="s">
        <v>463</v>
      </c>
      <c r="C973" t="s">
        <v>488</v>
      </c>
      <c r="D973" t="s">
        <v>496</v>
      </c>
      <c r="E973" t="s">
        <v>460</v>
      </c>
      <c r="F973" t="s">
        <v>492</v>
      </c>
      <c r="G973" t="s">
        <v>347</v>
      </c>
      <c r="H973" t="s">
        <v>199</v>
      </c>
      <c r="I973" t="s">
        <v>187</v>
      </c>
      <c r="J973">
        <v>1</v>
      </c>
      <c r="K973">
        <v>0.5</v>
      </c>
    </row>
    <row r="974" spans="1:11" x14ac:dyDescent="0.2">
      <c r="A974">
        <v>973</v>
      </c>
      <c r="B974" t="s">
        <v>463</v>
      </c>
      <c r="C974" t="s">
        <v>488</v>
      </c>
      <c r="D974" t="s">
        <v>496</v>
      </c>
      <c r="F974" t="s">
        <v>474</v>
      </c>
      <c r="G974" t="s">
        <v>474</v>
      </c>
      <c r="H974" t="s">
        <v>199</v>
      </c>
      <c r="J974">
        <v>1</v>
      </c>
      <c r="K974">
        <v>0</v>
      </c>
    </row>
    <row r="975" spans="1:11" x14ac:dyDescent="0.2">
      <c r="A975">
        <v>974</v>
      </c>
      <c r="B975" t="s">
        <v>463</v>
      </c>
      <c r="C975" t="s">
        <v>488</v>
      </c>
      <c r="D975" t="s">
        <v>496</v>
      </c>
      <c r="E975" t="s">
        <v>243</v>
      </c>
      <c r="G975" t="s">
        <v>244</v>
      </c>
      <c r="H975" t="s">
        <v>199</v>
      </c>
      <c r="I975" t="s">
        <v>227</v>
      </c>
      <c r="J975">
        <v>1</v>
      </c>
      <c r="K975">
        <v>0</v>
      </c>
    </row>
    <row r="976" spans="1:11" x14ac:dyDescent="0.2">
      <c r="A976">
        <v>975</v>
      </c>
      <c r="B976" t="s">
        <v>463</v>
      </c>
      <c r="C976" t="s">
        <v>488</v>
      </c>
      <c r="D976" t="s">
        <v>496</v>
      </c>
      <c r="E976" t="s">
        <v>177</v>
      </c>
      <c r="G976" t="s">
        <v>178</v>
      </c>
      <c r="H976" t="s">
        <v>179</v>
      </c>
      <c r="I976" t="s">
        <v>180</v>
      </c>
      <c r="J976">
        <v>5</v>
      </c>
      <c r="K976">
        <v>10</v>
      </c>
    </row>
    <row r="977" spans="1:11" x14ac:dyDescent="0.2">
      <c r="A977">
        <v>976</v>
      </c>
      <c r="B977" t="s">
        <v>463</v>
      </c>
      <c r="C977" t="s">
        <v>488</v>
      </c>
      <c r="D977" t="s">
        <v>496</v>
      </c>
      <c r="E977" t="s">
        <v>191</v>
      </c>
      <c r="F977" t="s">
        <v>213</v>
      </c>
      <c r="G977" t="s">
        <v>192</v>
      </c>
      <c r="H977" t="s">
        <v>179</v>
      </c>
      <c r="I977" t="s">
        <v>180</v>
      </c>
      <c r="J977">
        <v>0</v>
      </c>
      <c r="K977">
        <v>5</v>
      </c>
    </row>
    <row r="978" spans="1:11" x14ac:dyDescent="0.2">
      <c r="A978">
        <v>977</v>
      </c>
      <c r="B978" t="s">
        <v>463</v>
      </c>
      <c r="C978" t="s">
        <v>488</v>
      </c>
      <c r="D978" t="s">
        <v>498</v>
      </c>
      <c r="E978" t="s">
        <v>188</v>
      </c>
      <c r="F978" t="s">
        <v>257</v>
      </c>
      <c r="G978" t="s">
        <v>189</v>
      </c>
      <c r="H978" t="s">
        <v>186</v>
      </c>
      <c r="I978" t="s">
        <v>190</v>
      </c>
      <c r="J978">
        <v>1</v>
      </c>
      <c r="K978">
        <v>5</v>
      </c>
    </row>
    <row r="979" spans="1:11" x14ac:dyDescent="0.2">
      <c r="A979">
        <v>978</v>
      </c>
      <c r="B979" t="s">
        <v>463</v>
      </c>
      <c r="C979" t="s">
        <v>488</v>
      </c>
      <c r="D979" t="s">
        <v>498</v>
      </c>
      <c r="E979" t="s">
        <v>191</v>
      </c>
      <c r="F979" t="s">
        <v>213</v>
      </c>
      <c r="G979" t="s">
        <v>192</v>
      </c>
      <c r="H979" t="s">
        <v>179</v>
      </c>
      <c r="I979" t="s">
        <v>180</v>
      </c>
      <c r="J979">
        <v>20</v>
      </c>
      <c r="K979">
        <v>20</v>
      </c>
    </row>
    <row r="980" spans="1:11" x14ac:dyDescent="0.2">
      <c r="A980">
        <v>979</v>
      </c>
      <c r="B980" t="s">
        <v>463</v>
      </c>
      <c r="C980" t="s">
        <v>488</v>
      </c>
      <c r="D980" t="s">
        <v>498</v>
      </c>
      <c r="E980" t="s">
        <v>181</v>
      </c>
      <c r="F980" t="s">
        <v>182</v>
      </c>
      <c r="G980" t="s">
        <v>183</v>
      </c>
      <c r="H980" t="s">
        <v>179</v>
      </c>
      <c r="I980" t="s">
        <v>180</v>
      </c>
      <c r="J980">
        <v>10</v>
      </c>
      <c r="K980">
        <v>10</v>
      </c>
    </row>
    <row r="981" spans="1:11" x14ac:dyDescent="0.2">
      <c r="A981">
        <v>980</v>
      </c>
      <c r="B981" t="s">
        <v>463</v>
      </c>
      <c r="C981" t="s">
        <v>488</v>
      </c>
      <c r="D981" t="s">
        <v>498</v>
      </c>
      <c r="E981" t="s">
        <v>343</v>
      </c>
      <c r="F981" t="s">
        <v>390</v>
      </c>
      <c r="G981" t="s">
        <v>345</v>
      </c>
      <c r="H981" t="s">
        <v>179</v>
      </c>
      <c r="I981" t="s">
        <v>180</v>
      </c>
      <c r="J981">
        <v>5</v>
      </c>
      <c r="K981">
        <v>5</v>
      </c>
    </row>
    <row r="982" spans="1:11" x14ac:dyDescent="0.2">
      <c r="A982">
        <v>981</v>
      </c>
      <c r="B982" t="s">
        <v>463</v>
      </c>
      <c r="C982" t="s">
        <v>488</v>
      </c>
      <c r="D982" t="s">
        <v>498</v>
      </c>
      <c r="E982" t="s">
        <v>216</v>
      </c>
      <c r="G982" t="s">
        <v>217</v>
      </c>
      <c r="H982" t="s">
        <v>199</v>
      </c>
      <c r="I982" t="s">
        <v>211</v>
      </c>
      <c r="J982">
        <v>1</v>
      </c>
      <c r="K982">
        <v>1</v>
      </c>
    </row>
    <row r="983" spans="1:11" x14ac:dyDescent="0.2">
      <c r="A983">
        <v>982</v>
      </c>
      <c r="B983" t="s">
        <v>463</v>
      </c>
      <c r="C983" t="s">
        <v>488</v>
      </c>
      <c r="D983" t="s">
        <v>498</v>
      </c>
      <c r="E983" t="s">
        <v>238</v>
      </c>
      <c r="F983" t="s">
        <v>239</v>
      </c>
      <c r="G983" t="s">
        <v>240</v>
      </c>
      <c r="H983" t="s">
        <v>179</v>
      </c>
      <c r="I983" t="s">
        <v>180</v>
      </c>
      <c r="J983">
        <v>1</v>
      </c>
      <c r="K983">
        <v>5</v>
      </c>
    </row>
    <row r="984" spans="1:11" x14ac:dyDescent="0.2">
      <c r="A984">
        <v>983</v>
      </c>
      <c r="B984" t="s">
        <v>463</v>
      </c>
      <c r="C984" t="s">
        <v>488</v>
      </c>
      <c r="D984" t="s">
        <v>498</v>
      </c>
      <c r="E984" t="s">
        <v>177</v>
      </c>
      <c r="G984" t="s">
        <v>178</v>
      </c>
      <c r="H984" t="s">
        <v>179</v>
      </c>
      <c r="I984" t="s">
        <v>180</v>
      </c>
      <c r="J984">
        <v>1</v>
      </c>
      <c r="K984">
        <v>0</v>
      </c>
    </row>
    <row r="985" spans="1:11" x14ac:dyDescent="0.2">
      <c r="A985">
        <v>984</v>
      </c>
      <c r="B985" t="s">
        <v>463</v>
      </c>
      <c r="C985" t="s">
        <v>488</v>
      </c>
      <c r="D985" t="s">
        <v>498</v>
      </c>
      <c r="E985" t="s">
        <v>460</v>
      </c>
      <c r="F985" t="s">
        <v>492</v>
      </c>
      <c r="G985" t="s">
        <v>347</v>
      </c>
      <c r="H985" t="s">
        <v>199</v>
      </c>
      <c r="I985" t="s">
        <v>187</v>
      </c>
      <c r="J985">
        <v>1</v>
      </c>
      <c r="K985">
        <v>0.5</v>
      </c>
    </row>
    <row r="986" spans="1:11" x14ac:dyDescent="0.2">
      <c r="A986">
        <v>985</v>
      </c>
      <c r="B986" t="s">
        <v>463</v>
      </c>
      <c r="C986" t="s">
        <v>488</v>
      </c>
      <c r="D986" t="s">
        <v>498</v>
      </c>
      <c r="E986" t="s">
        <v>200</v>
      </c>
      <c r="G986" t="s">
        <v>201</v>
      </c>
      <c r="H986" t="s">
        <v>199</v>
      </c>
      <c r="I986" t="s">
        <v>202</v>
      </c>
      <c r="J986">
        <v>0</v>
      </c>
      <c r="K986">
        <v>1</v>
      </c>
    </row>
    <row r="987" spans="1:11" x14ac:dyDescent="0.2">
      <c r="A987">
        <v>986</v>
      </c>
      <c r="B987" t="s">
        <v>463</v>
      </c>
      <c r="C987" t="s">
        <v>488</v>
      </c>
      <c r="D987" t="s">
        <v>499</v>
      </c>
      <c r="E987" t="s">
        <v>191</v>
      </c>
      <c r="F987" t="s">
        <v>213</v>
      </c>
      <c r="G987" t="s">
        <v>192</v>
      </c>
      <c r="H987" t="s">
        <v>179</v>
      </c>
      <c r="I987" t="s">
        <v>180</v>
      </c>
      <c r="J987">
        <v>30</v>
      </c>
      <c r="K987">
        <v>10</v>
      </c>
    </row>
    <row r="988" spans="1:11" x14ac:dyDescent="0.2">
      <c r="A988">
        <v>987</v>
      </c>
      <c r="B988" t="s">
        <v>463</v>
      </c>
      <c r="C988" t="s">
        <v>488</v>
      </c>
      <c r="D988" t="s">
        <v>499</v>
      </c>
      <c r="F988" t="s">
        <v>474</v>
      </c>
      <c r="G988" t="s">
        <v>474</v>
      </c>
      <c r="H988" t="s">
        <v>199</v>
      </c>
      <c r="J988">
        <v>0.5</v>
      </c>
      <c r="K988">
        <v>0</v>
      </c>
    </row>
    <row r="989" spans="1:11" x14ac:dyDescent="0.2">
      <c r="A989">
        <v>988</v>
      </c>
      <c r="B989" t="s">
        <v>463</v>
      </c>
      <c r="C989" t="s">
        <v>488</v>
      </c>
      <c r="D989" t="s">
        <v>499</v>
      </c>
      <c r="E989" t="s">
        <v>500</v>
      </c>
      <c r="F989" t="s">
        <v>501</v>
      </c>
      <c r="G989" t="s">
        <v>502</v>
      </c>
      <c r="H989" t="s">
        <v>199</v>
      </c>
      <c r="I989" t="s">
        <v>503</v>
      </c>
      <c r="J989">
        <v>50</v>
      </c>
      <c r="K989">
        <v>5</v>
      </c>
    </row>
    <row r="990" spans="1:11" x14ac:dyDescent="0.2">
      <c r="A990">
        <v>989</v>
      </c>
      <c r="B990" t="s">
        <v>463</v>
      </c>
      <c r="C990" t="s">
        <v>488</v>
      </c>
      <c r="D990" t="s">
        <v>499</v>
      </c>
      <c r="E990" t="s">
        <v>332</v>
      </c>
      <c r="G990" t="s">
        <v>333</v>
      </c>
      <c r="H990" t="s">
        <v>179</v>
      </c>
      <c r="I990" t="s">
        <v>180</v>
      </c>
      <c r="J990">
        <v>25</v>
      </c>
      <c r="K990">
        <v>0</v>
      </c>
    </row>
    <row r="991" spans="1:11" x14ac:dyDescent="0.2">
      <c r="A991">
        <v>990</v>
      </c>
      <c r="B991" t="s">
        <v>463</v>
      </c>
      <c r="C991" t="s">
        <v>488</v>
      </c>
      <c r="D991" t="s">
        <v>499</v>
      </c>
      <c r="E991" t="s">
        <v>306</v>
      </c>
      <c r="F991" t="s">
        <v>307</v>
      </c>
      <c r="G991" t="s">
        <v>308</v>
      </c>
      <c r="H991" t="s">
        <v>199</v>
      </c>
      <c r="I991" t="s">
        <v>190</v>
      </c>
      <c r="J991">
        <v>1</v>
      </c>
      <c r="K991">
        <v>5</v>
      </c>
    </row>
    <row r="992" spans="1:11" x14ac:dyDescent="0.2">
      <c r="A992">
        <v>991</v>
      </c>
      <c r="B992" t="s">
        <v>463</v>
      </c>
      <c r="C992" t="s">
        <v>488</v>
      </c>
      <c r="D992" t="s">
        <v>499</v>
      </c>
      <c r="E992" t="s">
        <v>200</v>
      </c>
      <c r="G992" t="s">
        <v>201</v>
      </c>
      <c r="H992" t="s">
        <v>199</v>
      </c>
      <c r="I992" t="s">
        <v>202</v>
      </c>
      <c r="J992">
        <v>1</v>
      </c>
      <c r="K992">
        <v>5</v>
      </c>
    </row>
    <row r="993" spans="1:11" x14ac:dyDescent="0.2">
      <c r="A993">
        <v>992</v>
      </c>
      <c r="B993" t="s">
        <v>463</v>
      </c>
      <c r="C993" t="s">
        <v>488</v>
      </c>
      <c r="D993" t="s">
        <v>499</v>
      </c>
      <c r="E993" t="s">
        <v>504</v>
      </c>
      <c r="F993" t="s">
        <v>505</v>
      </c>
      <c r="G993" t="s">
        <v>351</v>
      </c>
      <c r="H993" t="s">
        <v>179</v>
      </c>
      <c r="I993" t="s">
        <v>180</v>
      </c>
      <c r="J993">
        <v>1</v>
      </c>
      <c r="K993">
        <v>5</v>
      </c>
    </row>
    <row r="994" spans="1:11" x14ac:dyDescent="0.2">
      <c r="A994">
        <v>993</v>
      </c>
      <c r="B994" t="s">
        <v>463</v>
      </c>
      <c r="C994" t="s">
        <v>488</v>
      </c>
      <c r="D994" t="s">
        <v>499</v>
      </c>
      <c r="E994" t="s">
        <v>506</v>
      </c>
      <c r="F994" t="s">
        <v>219</v>
      </c>
      <c r="G994" t="s">
        <v>308</v>
      </c>
      <c r="H994" t="s">
        <v>199</v>
      </c>
      <c r="I994" t="s">
        <v>190</v>
      </c>
      <c r="J994">
        <v>0.5</v>
      </c>
      <c r="K994">
        <v>0.5</v>
      </c>
    </row>
    <row r="995" spans="1:11" x14ac:dyDescent="0.2">
      <c r="A995">
        <v>994</v>
      </c>
      <c r="B995" t="s">
        <v>463</v>
      </c>
      <c r="C995" t="s">
        <v>488</v>
      </c>
      <c r="D995" t="s">
        <v>499</v>
      </c>
      <c r="E995" t="s">
        <v>243</v>
      </c>
      <c r="G995" t="s">
        <v>244</v>
      </c>
      <c r="H995" t="s">
        <v>199</v>
      </c>
      <c r="I995" t="s">
        <v>227</v>
      </c>
      <c r="J995">
        <v>0</v>
      </c>
      <c r="K995">
        <v>0.5</v>
      </c>
    </row>
    <row r="996" spans="1:11" x14ac:dyDescent="0.2">
      <c r="A996">
        <v>995</v>
      </c>
      <c r="B996" t="s">
        <v>463</v>
      </c>
      <c r="C996" t="s">
        <v>488</v>
      </c>
      <c r="D996" t="s">
        <v>507</v>
      </c>
      <c r="E996" t="s">
        <v>452</v>
      </c>
      <c r="G996" t="s">
        <v>453</v>
      </c>
      <c r="H996" t="s">
        <v>199</v>
      </c>
      <c r="I996" t="s">
        <v>190</v>
      </c>
      <c r="J996">
        <v>1</v>
      </c>
      <c r="K996">
        <v>0.5</v>
      </c>
    </row>
    <row r="997" spans="1:11" x14ac:dyDescent="0.2">
      <c r="A997">
        <v>996</v>
      </c>
      <c r="B997" t="s">
        <v>463</v>
      </c>
      <c r="C997" t="s">
        <v>488</v>
      </c>
      <c r="D997" t="s">
        <v>507</v>
      </c>
      <c r="E997" t="s">
        <v>401</v>
      </c>
      <c r="G997" t="s">
        <v>402</v>
      </c>
      <c r="H997" t="s">
        <v>179</v>
      </c>
      <c r="I997" t="s">
        <v>180</v>
      </c>
      <c r="J997">
        <v>25</v>
      </c>
      <c r="K997">
        <v>0</v>
      </c>
    </row>
    <row r="998" spans="1:11" x14ac:dyDescent="0.2">
      <c r="A998">
        <v>997</v>
      </c>
      <c r="B998" t="s">
        <v>463</v>
      </c>
      <c r="C998" t="s">
        <v>488</v>
      </c>
      <c r="D998" t="s">
        <v>507</v>
      </c>
      <c r="E998" t="s">
        <v>181</v>
      </c>
      <c r="F998" t="s">
        <v>182</v>
      </c>
      <c r="G998" t="s">
        <v>183</v>
      </c>
      <c r="H998" t="s">
        <v>179</v>
      </c>
      <c r="I998" t="s">
        <v>180</v>
      </c>
      <c r="J998">
        <v>25</v>
      </c>
      <c r="K998">
        <v>15</v>
      </c>
    </row>
    <row r="999" spans="1:11" x14ac:dyDescent="0.2">
      <c r="A999">
        <v>998</v>
      </c>
      <c r="B999" t="s">
        <v>463</v>
      </c>
      <c r="C999" t="s">
        <v>488</v>
      </c>
      <c r="D999" t="s">
        <v>507</v>
      </c>
      <c r="F999" t="s">
        <v>474</v>
      </c>
      <c r="G999" t="s">
        <v>474</v>
      </c>
      <c r="H999" t="s">
        <v>199</v>
      </c>
      <c r="J999">
        <v>1</v>
      </c>
      <c r="K999">
        <v>0</v>
      </c>
    </row>
    <row r="1000" spans="1:11" x14ac:dyDescent="0.2">
      <c r="A1000">
        <v>999</v>
      </c>
      <c r="B1000" t="s">
        <v>463</v>
      </c>
      <c r="C1000" t="s">
        <v>488</v>
      </c>
      <c r="D1000" t="s">
        <v>507</v>
      </c>
      <c r="E1000" t="s">
        <v>343</v>
      </c>
      <c r="G1000" t="s">
        <v>345</v>
      </c>
      <c r="H1000" t="s">
        <v>179</v>
      </c>
      <c r="I1000" t="s">
        <v>180</v>
      </c>
      <c r="J1000">
        <v>15</v>
      </c>
      <c r="K1000">
        <v>0</v>
      </c>
    </row>
    <row r="1001" spans="1:11" x14ac:dyDescent="0.2">
      <c r="A1001">
        <v>1000</v>
      </c>
      <c r="B1001" t="s">
        <v>463</v>
      </c>
      <c r="C1001" t="s">
        <v>488</v>
      </c>
      <c r="D1001" t="s">
        <v>507</v>
      </c>
      <c r="E1001" t="s">
        <v>306</v>
      </c>
      <c r="F1001" t="s">
        <v>307</v>
      </c>
      <c r="G1001" t="s">
        <v>308</v>
      </c>
      <c r="H1001" t="s">
        <v>199</v>
      </c>
      <c r="I1001" t="s">
        <v>190</v>
      </c>
      <c r="J1001">
        <v>1</v>
      </c>
      <c r="K1001">
        <v>1</v>
      </c>
    </row>
    <row r="1002" spans="1:11" x14ac:dyDescent="0.2">
      <c r="A1002">
        <v>1001</v>
      </c>
      <c r="B1002" t="s">
        <v>463</v>
      </c>
      <c r="C1002" t="s">
        <v>488</v>
      </c>
      <c r="D1002" t="s">
        <v>507</v>
      </c>
      <c r="E1002" t="s">
        <v>191</v>
      </c>
      <c r="F1002" t="s">
        <v>213</v>
      </c>
      <c r="G1002" t="s">
        <v>192</v>
      </c>
      <c r="H1002" t="s">
        <v>179</v>
      </c>
      <c r="I1002" t="s">
        <v>180</v>
      </c>
      <c r="J1002">
        <v>1</v>
      </c>
      <c r="K1002">
        <v>15</v>
      </c>
    </row>
    <row r="1003" spans="1:11" x14ac:dyDescent="0.2">
      <c r="A1003">
        <v>1002</v>
      </c>
      <c r="B1003" t="s">
        <v>463</v>
      </c>
      <c r="C1003" t="s">
        <v>488</v>
      </c>
      <c r="D1003" t="s">
        <v>507</v>
      </c>
      <c r="E1003" t="s">
        <v>214</v>
      </c>
      <c r="G1003" t="s">
        <v>215</v>
      </c>
      <c r="H1003" t="s">
        <v>199</v>
      </c>
      <c r="I1003" t="s">
        <v>202</v>
      </c>
      <c r="J1003">
        <v>1</v>
      </c>
      <c r="K1003">
        <v>0</v>
      </c>
    </row>
    <row r="1004" spans="1:11" x14ac:dyDescent="0.2">
      <c r="A1004">
        <v>1003</v>
      </c>
      <c r="B1004" t="s">
        <v>463</v>
      </c>
      <c r="C1004" t="s">
        <v>488</v>
      </c>
      <c r="D1004" t="s">
        <v>507</v>
      </c>
      <c r="E1004" t="s">
        <v>193</v>
      </c>
      <c r="G1004" t="s">
        <v>195</v>
      </c>
      <c r="H1004" t="s">
        <v>179</v>
      </c>
      <c r="I1004" t="s">
        <v>180</v>
      </c>
      <c r="J1004">
        <v>1</v>
      </c>
      <c r="K1004">
        <v>5</v>
      </c>
    </row>
    <row r="1005" spans="1:11" x14ac:dyDescent="0.2">
      <c r="A1005">
        <v>1004</v>
      </c>
      <c r="B1005" t="s">
        <v>463</v>
      </c>
      <c r="C1005" t="s">
        <v>488</v>
      </c>
      <c r="D1005" t="s">
        <v>507</v>
      </c>
      <c r="E1005" t="s">
        <v>200</v>
      </c>
      <c r="G1005" t="s">
        <v>201</v>
      </c>
      <c r="H1005" t="s">
        <v>199</v>
      </c>
      <c r="I1005" t="s">
        <v>202</v>
      </c>
      <c r="J1005">
        <v>0</v>
      </c>
      <c r="K1005">
        <v>0.5</v>
      </c>
    </row>
    <row r="1006" spans="1:11" x14ac:dyDescent="0.2">
      <c r="A1006">
        <v>1005</v>
      </c>
      <c r="B1006" t="s">
        <v>463</v>
      </c>
      <c r="C1006" t="s">
        <v>488</v>
      </c>
      <c r="D1006" t="s">
        <v>508</v>
      </c>
      <c r="E1006" t="s">
        <v>181</v>
      </c>
      <c r="F1006" t="s">
        <v>182</v>
      </c>
      <c r="G1006" t="s">
        <v>183</v>
      </c>
      <c r="H1006" t="s">
        <v>179</v>
      </c>
      <c r="I1006" t="s">
        <v>180</v>
      </c>
      <c r="J1006">
        <v>65</v>
      </c>
      <c r="K1006">
        <v>10</v>
      </c>
    </row>
    <row r="1007" spans="1:11" x14ac:dyDescent="0.2">
      <c r="A1007">
        <v>1006</v>
      </c>
      <c r="B1007" t="s">
        <v>463</v>
      </c>
      <c r="C1007" t="s">
        <v>488</v>
      </c>
      <c r="D1007" t="s">
        <v>508</v>
      </c>
      <c r="E1007" t="s">
        <v>238</v>
      </c>
      <c r="F1007" t="s">
        <v>239</v>
      </c>
      <c r="G1007" t="s">
        <v>240</v>
      </c>
      <c r="H1007" t="s">
        <v>179</v>
      </c>
      <c r="I1007" t="s">
        <v>180</v>
      </c>
      <c r="J1007">
        <v>5</v>
      </c>
      <c r="K1007">
        <v>0</v>
      </c>
    </row>
    <row r="1008" spans="1:11" x14ac:dyDescent="0.2">
      <c r="A1008">
        <v>1007</v>
      </c>
      <c r="B1008" t="s">
        <v>463</v>
      </c>
      <c r="C1008" t="s">
        <v>488</v>
      </c>
      <c r="D1008" t="s">
        <v>508</v>
      </c>
      <c r="E1008" t="s">
        <v>266</v>
      </c>
      <c r="G1008" t="s">
        <v>267</v>
      </c>
      <c r="H1008" t="s">
        <v>179</v>
      </c>
      <c r="I1008" t="s">
        <v>180</v>
      </c>
      <c r="J1008">
        <v>5</v>
      </c>
      <c r="K1008">
        <v>0</v>
      </c>
    </row>
    <row r="1009" spans="1:11" x14ac:dyDescent="0.2">
      <c r="A1009">
        <v>1008</v>
      </c>
      <c r="B1009" t="s">
        <v>463</v>
      </c>
      <c r="C1009" t="s">
        <v>488</v>
      </c>
      <c r="D1009" t="s">
        <v>508</v>
      </c>
      <c r="E1009" t="s">
        <v>306</v>
      </c>
      <c r="F1009" t="s">
        <v>307</v>
      </c>
      <c r="G1009" t="s">
        <v>308</v>
      </c>
      <c r="H1009" t="s">
        <v>199</v>
      </c>
      <c r="I1009" t="s">
        <v>190</v>
      </c>
      <c r="J1009">
        <v>1</v>
      </c>
      <c r="K1009">
        <v>1</v>
      </c>
    </row>
    <row r="1010" spans="1:11" x14ac:dyDescent="0.2">
      <c r="A1010">
        <v>1009</v>
      </c>
      <c r="B1010" t="s">
        <v>463</v>
      </c>
      <c r="C1010" t="s">
        <v>488</v>
      </c>
      <c r="D1010" t="s">
        <v>508</v>
      </c>
      <c r="E1010" t="s">
        <v>191</v>
      </c>
      <c r="F1010" t="s">
        <v>213</v>
      </c>
      <c r="G1010" t="s">
        <v>192</v>
      </c>
      <c r="H1010" t="s">
        <v>179</v>
      </c>
      <c r="I1010" t="s">
        <v>180</v>
      </c>
      <c r="J1010">
        <v>10</v>
      </c>
      <c r="K1010">
        <v>20</v>
      </c>
    </row>
    <row r="1011" spans="1:11" x14ac:dyDescent="0.2">
      <c r="A1011">
        <v>1010</v>
      </c>
      <c r="B1011" t="s">
        <v>463</v>
      </c>
      <c r="C1011" t="s">
        <v>488</v>
      </c>
      <c r="D1011" t="s">
        <v>508</v>
      </c>
      <c r="E1011" t="s">
        <v>243</v>
      </c>
      <c r="G1011" t="s">
        <v>244</v>
      </c>
      <c r="H1011" t="s">
        <v>199</v>
      </c>
      <c r="I1011" t="s">
        <v>227</v>
      </c>
      <c r="J1011">
        <v>0.5</v>
      </c>
      <c r="K1011">
        <v>0</v>
      </c>
    </row>
    <row r="1012" spans="1:11" x14ac:dyDescent="0.2">
      <c r="A1012">
        <v>1011</v>
      </c>
      <c r="B1012" t="s">
        <v>463</v>
      </c>
      <c r="C1012" t="s">
        <v>488</v>
      </c>
      <c r="D1012" t="s">
        <v>508</v>
      </c>
      <c r="E1012" t="s">
        <v>214</v>
      </c>
      <c r="G1012" t="s">
        <v>215</v>
      </c>
      <c r="H1012" t="s">
        <v>199</v>
      </c>
      <c r="I1012" t="s">
        <v>202</v>
      </c>
      <c r="J1012">
        <v>0.5</v>
      </c>
      <c r="K1012">
        <v>0</v>
      </c>
    </row>
    <row r="1013" spans="1:11" x14ac:dyDescent="0.2">
      <c r="A1013">
        <v>1012</v>
      </c>
      <c r="B1013" t="s">
        <v>463</v>
      </c>
      <c r="C1013" t="s">
        <v>488</v>
      </c>
      <c r="D1013" t="s">
        <v>508</v>
      </c>
      <c r="E1013" t="s">
        <v>332</v>
      </c>
      <c r="G1013" t="s">
        <v>333</v>
      </c>
      <c r="H1013" t="s">
        <v>179</v>
      </c>
      <c r="I1013" t="s">
        <v>180</v>
      </c>
      <c r="J1013">
        <v>1</v>
      </c>
      <c r="K1013">
        <v>0</v>
      </c>
    </row>
    <row r="1014" spans="1:11" x14ac:dyDescent="0.2">
      <c r="A1014">
        <v>1013</v>
      </c>
      <c r="B1014" t="s">
        <v>463</v>
      </c>
      <c r="C1014" t="s">
        <v>488</v>
      </c>
      <c r="D1014" t="s">
        <v>508</v>
      </c>
      <c r="E1014" t="s">
        <v>401</v>
      </c>
      <c r="G1014" t="s">
        <v>402</v>
      </c>
      <c r="H1014" t="s">
        <v>179</v>
      </c>
      <c r="I1014" t="s">
        <v>180</v>
      </c>
      <c r="J1014">
        <v>1</v>
      </c>
      <c r="K1014">
        <v>0</v>
      </c>
    </row>
    <row r="1015" spans="1:11" x14ac:dyDescent="0.2">
      <c r="A1015">
        <v>1014</v>
      </c>
      <c r="B1015" t="s">
        <v>463</v>
      </c>
      <c r="C1015" t="s">
        <v>488</v>
      </c>
      <c r="D1015" t="s">
        <v>508</v>
      </c>
      <c r="E1015" t="s">
        <v>469</v>
      </c>
      <c r="F1015" t="s">
        <v>324</v>
      </c>
      <c r="G1015" t="s">
        <v>470</v>
      </c>
      <c r="H1015" t="s">
        <v>199</v>
      </c>
      <c r="I1015" t="s">
        <v>325</v>
      </c>
      <c r="J1015">
        <v>1</v>
      </c>
      <c r="K1015">
        <v>0</v>
      </c>
    </row>
    <row r="1016" spans="1:11" x14ac:dyDescent="0.2">
      <c r="A1016">
        <v>1015</v>
      </c>
      <c r="B1016" t="s">
        <v>463</v>
      </c>
      <c r="C1016" t="s">
        <v>488</v>
      </c>
      <c r="D1016" t="s">
        <v>508</v>
      </c>
      <c r="E1016" t="s">
        <v>460</v>
      </c>
      <c r="F1016" t="s">
        <v>492</v>
      </c>
      <c r="G1016" t="s">
        <v>347</v>
      </c>
      <c r="H1016" t="s">
        <v>199</v>
      </c>
      <c r="I1016" t="s">
        <v>187</v>
      </c>
      <c r="J1016">
        <v>0.5</v>
      </c>
      <c r="K1016">
        <v>0</v>
      </c>
    </row>
    <row r="1017" spans="1:11" x14ac:dyDescent="0.2">
      <c r="A1017">
        <v>1016</v>
      </c>
      <c r="B1017" t="s">
        <v>463</v>
      </c>
      <c r="C1017" t="s">
        <v>488</v>
      </c>
      <c r="D1017" t="s">
        <v>508</v>
      </c>
      <c r="E1017" t="s">
        <v>509</v>
      </c>
      <c r="G1017" t="s">
        <v>247</v>
      </c>
      <c r="H1017" t="s">
        <v>199</v>
      </c>
      <c r="J1017">
        <v>0</v>
      </c>
      <c r="K1017">
        <v>1</v>
      </c>
    </row>
    <row r="1018" spans="1:11" x14ac:dyDescent="0.2">
      <c r="A1018">
        <v>1017</v>
      </c>
      <c r="B1018" t="s">
        <v>463</v>
      </c>
      <c r="C1018" t="s">
        <v>510</v>
      </c>
      <c r="D1018" t="s">
        <v>511</v>
      </c>
      <c r="E1018" t="s">
        <v>181</v>
      </c>
      <c r="F1018" t="s">
        <v>182</v>
      </c>
      <c r="G1018" t="s">
        <v>183</v>
      </c>
      <c r="H1018" t="s">
        <v>179</v>
      </c>
      <c r="I1018" t="s">
        <v>180</v>
      </c>
      <c r="J1018">
        <v>1</v>
      </c>
      <c r="K1018">
        <v>1</v>
      </c>
    </row>
    <row r="1019" spans="1:11" x14ac:dyDescent="0.2">
      <c r="A1019">
        <v>1018</v>
      </c>
      <c r="B1019" t="s">
        <v>463</v>
      </c>
      <c r="C1019" t="s">
        <v>510</v>
      </c>
      <c r="D1019" t="s">
        <v>511</v>
      </c>
      <c r="E1019" t="s">
        <v>200</v>
      </c>
      <c r="G1019" t="s">
        <v>201</v>
      </c>
      <c r="H1019" t="s">
        <v>199</v>
      </c>
      <c r="I1019" t="s">
        <v>202</v>
      </c>
      <c r="J1019">
        <v>1</v>
      </c>
      <c r="K1019">
        <v>0.5</v>
      </c>
    </row>
    <row r="1020" spans="1:11" x14ac:dyDescent="0.2">
      <c r="A1020">
        <v>1019</v>
      </c>
      <c r="B1020" t="s">
        <v>463</v>
      </c>
      <c r="C1020" t="s">
        <v>510</v>
      </c>
      <c r="D1020" t="s">
        <v>511</v>
      </c>
      <c r="E1020" t="s">
        <v>306</v>
      </c>
      <c r="F1020" t="s">
        <v>307</v>
      </c>
      <c r="G1020" t="s">
        <v>308</v>
      </c>
      <c r="H1020" t="s">
        <v>199</v>
      </c>
      <c r="I1020" t="s">
        <v>190</v>
      </c>
      <c r="J1020">
        <v>5</v>
      </c>
      <c r="K1020">
        <v>0</v>
      </c>
    </row>
    <row r="1021" spans="1:11" x14ac:dyDescent="0.2">
      <c r="A1021">
        <v>1020</v>
      </c>
      <c r="B1021" t="s">
        <v>463</v>
      </c>
      <c r="C1021" t="s">
        <v>510</v>
      </c>
      <c r="D1021" t="s">
        <v>511</v>
      </c>
      <c r="E1021" t="s">
        <v>338</v>
      </c>
      <c r="G1021" t="s">
        <v>286</v>
      </c>
      <c r="H1021" t="s">
        <v>199</v>
      </c>
      <c r="I1021" t="s">
        <v>287</v>
      </c>
      <c r="J1021">
        <v>1</v>
      </c>
      <c r="K1021">
        <v>1</v>
      </c>
    </row>
    <row r="1022" spans="1:11" x14ac:dyDescent="0.2">
      <c r="A1022">
        <v>1021</v>
      </c>
      <c r="B1022" t="s">
        <v>463</v>
      </c>
      <c r="C1022" t="s">
        <v>510</v>
      </c>
      <c r="D1022" t="s">
        <v>511</v>
      </c>
      <c r="E1022" t="s">
        <v>512</v>
      </c>
      <c r="F1022" t="s">
        <v>513</v>
      </c>
      <c r="G1022" t="s">
        <v>514</v>
      </c>
      <c r="H1022" t="s">
        <v>199</v>
      </c>
      <c r="I1022" t="s">
        <v>515</v>
      </c>
      <c r="J1022">
        <v>1</v>
      </c>
      <c r="K1022">
        <v>1</v>
      </c>
    </row>
    <row r="1023" spans="1:11" x14ac:dyDescent="0.2">
      <c r="A1023">
        <v>1022</v>
      </c>
      <c r="B1023" t="s">
        <v>463</v>
      </c>
      <c r="C1023" t="s">
        <v>510</v>
      </c>
      <c r="D1023" t="s">
        <v>511</v>
      </c>
      <c r="E1023" t="s">
        <v>460</v>
      </c>
      <c r="G1023" t="s">
        <v>347</v>
      </c>
      <c r="H1023" t="s">
        <v>199</v>
      </c>
      <c r="I1023" t="s">
        <v>187</v>
      </c>
      <c r="J1023">
        <v>1</v>
      </c>
      <c r="K1023">
        <v>0</v>
      </c>
    </row>
    <row r="1024" spans="1:11" x14ac:dyDescent="0.2">
      <c r="A1024">
        <v>1023</v>
      </c>
      <c r="B1024" t="s">
        <v>463</v>
      </c>
      <c r="C1024" t="s">
        <v>510</v>
      </c>
      <c r="D1024" t="s">
        <v>511</v>
      </c>
      <c r="E1024" t="s">
        <v>364</v>
      </c>
      <c r="F1024" t="s">
        <v>516</v>
      </c>
      <c r="G1024" t="s">
        <v>207</v>
      </c>
      <c r="H1024" t="s">
        <v>208</v>
      </c>
      <c r="I1024" t="s">
        <v>517</v>
      </c>
      <c r="J1024">
        <v>5</v>
      </c>
      <c r="K1024">
        <v>0</v>
      </c>
    </row>
    <row r="1025" spans="1:11" x14ac:dyDescent="0.2">
      <c r="A1025">
        <v>1024</v>
      </c>
      <c r="B1025" t="s">
        <v>463</v>
      </c>
      <c r="C1025" t="s">
        <v>510</v>
      </c>
      <c r="D1025" t="s">
        <v>511</v>
      </c>
      <c r="E1025" t="s">
        <v>214</v>
      </c>
      <c r="G1025" t="s">
        <v>215</v>
      </c>
      <c r="H1025" t="s">
        <v>199</v>
      </c>
      <c r="I1025" t="s">
        <v>202</v>
      </c>
      <c r="J1025">
        <v>1</v>
      </c>
      <c r="K1025">
        <v>0</v>
      </c>
    </row>
    <row r="1026" spans="1:11" x14ac:dyDescent="0.2">
      <c r="A1026">
        <v>1025</v>
      </c>
      <c r="B1026" t="s">
        <v>463</v>
      </c>
      <c r="C1026" t="s">
        <v>510</v>
      </c>
      <c r="D1026" t="s">
        <v>511</v>
      </c>
      <c r="E1026" t="s">
        <v>356</v>
      </c>
      <c r="G1026" t="s">
        <v>357</v>
      </c>
      <c r="H1026" t="s">
        <v>186</v>
      </c>
      <c r="I1026" t="s">
        <v>284</v>
      </c>
      <c r="J1026">
        <v>0</v>
      </c>
      <c r="K1026">
        <v>1</v>
      </c>
    </row>
    <row r="1027" spans="1:11" x14ac:dyDescent="0.2">
      <c r="A1027">
        <v>1026</v>
      </c>
      <c r="B1027" t="s">
        <v>463</v>
      </c>
      <c r="C1027" t="s">
        <v>510</v>
      </c>
      <c r="D1027" t="s">
        <v>511</v>
      </c>
      <c r="E1027" t="s">
        <v>282</v>
      </c>
      <c r="G1027" t="s">
        <v>283</v>
      </c>
      <c r="H1027" t="s">
        <v>186</v>
      </c>
      <c r="I1027" t="s">
        <v>284</v>
      </c>
      <c r="J1027">
        <v>0</v>
      </c>
      <c r="K1027">
        <v>0.5</v>
      </c>
    </row>
    <row r="1028" spans="1:11" x14ac:dyDescent="0.2">
      <c r="A1028">
        <v>1027</v>
      </c>
      <c r="B1028" t="s">
        <v>463</v>
      </c>
      <c r="C1028" t="s">
        <v>510</v>
      </c>
      <c r="D1028" t="s">
        <v>518</v>
      </c>
      <c r="E1028" t="s">
        <v>184</v>
      </c>
      <c r="G1028" t="s">
        <v>185</v>
      </c>
      <c r="H1028" t="s">
        <v>186</v>
      </c>
      <c r="I1028" t="s">
        <v>187</v>
      </c>
      <c r="J1028">
        <v>65</v>
      </c>
      <c r="K1028">
        <v>65</v>
      </c>
    </row>
    <row r="1029" spans="1:11" x14ac:dyDescent="0.2">
      <c r="A1029">
        <v>1028</v>
      </c>
      <c r="B1029" t="s">
        <v>463</v>
      </c>
      <c r="C1029" t="s">
        <v>510</v>
      </c>
      <c r="D1029" t="s">
        <v>518</v>
      </c>
      <c r="E1029" t="s">
        <v>306</v>
      </c>
      <c r="F1029" t="s">
        <v>307</v>
      </c>
      <c r="G1029" t="s">
        <v>308</v>
      </c>
      <c r="H1029" t="s">
        <v>199</v>
      </c>
      <c r="I1029" t="s">
        <v>190</v>
      </c>
      <c r="J1029">
        <v>5</v>
      </c>
      <c r="K1029">
        <v>1</v>
      </c>
    </row>
    <row r="1030" spans="1:11" x14ac:dyDescent="0.2">
      <c r="A1030">
        <v>1029</v>
      </c>
      <c r="B1030" t="s">
        <v>463</v>
      </c>
      <c r="C1030" t="s">
        <v>510</v>
      </c>
      <c r="D1030" t="s">
        <v>518</v>
      </c>
      <c r="E1030" t="s">
        <v>191</v>
      </c>
      <c r="F1030" t="s">
        <v>213</v>
      </c>
      <c r="G1030" t="s">
        <v>192</v>
      </c>
      <c r="H1030" t="s">
        <v>179</v>
      </c>
      <c r="I1030" t="s">
        <v>180</v>
      </c>
      <c r="J1030">
        <v>5</v>
      </c>
      <c r="K1030">
        <v>5</v>
      </c>
    </row>
    <row r="1031" spans="1:11" x14ac:dyDescent="0.2">
      <c r="A1031">
        <v>1030</v>
      </c>
      <c r="B1031" t="s">
        <v>463</v>
      </c>
      <c r="C1031" t="s">
        <v>510</v>
      </c>
      <c r="D1031" t="s">
        <v>518</v>
      </c>
      <c r="E1031" t="s">
        <v>266</v>
      </c>
      <c r="G1031" t="s">
        <v>267</v>
      </c>
      <c r="H1031" t="s">
        <v>179</v>
      </c>
      <c r="I1031" t="s">
        <v>180</v>
      </c>
      <c r="J1031">
        <v>1</v>
      </c>
      <c r="K1031">
        <v>0</v>
      </c>
    </row>
    <row r="1032" spans="1:11" x14ac:dyDescent="0.2">
      <c r="A1032">
        <v>1031</v>
      </c>
      <c r="B1032" t="s">
        <v>463</v>
      </c>
      <c r="C1032" t="s">
        <v>510</v>
      </c>
      <c r="D1032" t="s">
        <v>518</v>
      </c>
      <c r="E1032" t="s">
        <v>338</v>
      </c>
      <c r="G1032" t="s">
        <v>286</v>
      </c>
      <c r="H1032" t="s">
        <v>199</v>
      </c>
      <c r="I1032" t="s">
        <v>287</v>
      </c>
      <c r="J1032">
        <v>1</v>
      </c>
      <c r="K1032">
        <v>0</v>
      </c>
    </row>
    <row r="1033" spans="1:11" x14ac:dyDescent="0.2">
      <c r="A1033">
        <v>1032</v>
      </c>
      <c r="B1033" t="s">
        <v>463</v>
      </c>
      <c r="C1033" t="s">
        <v>510</v>
      </c>
      <c r="D1033" t="s">
        <v>518</v>
      </c>
      <c r="E1033" t="s">
        <v>356</v>
      </c>
      <c r="G1033" t="s">
        <v>357</v>
      </c>
      <c r="H1033" t="s">
        <v>186</v>
      </c>
      <c r="I1033" t="s">
        <v>284</v>
      </c>
      <c r="J1033">
        <v>1</v>
      </c>
      <c r="K1033">
        <v>0</v>
      </c>
    </row>
    <row r="1034" spans="1:11" x14ac:dyDescent="0.2">
      <c r="A1034">
        <v>1033</v>
      </c>
      <c r="B1034" t="s">
        <v>463</v>
      </c>
      <c r="C1034" t="s">
        <v>510</v>
      </c>
      <c r="D1034" t="s">
        <v>518</v>
      </c>
      <c r="F1034" t="s">
        <v>516</v>
      </c>
      <c r="G1034" t="s">
        <v>207</v>
      </c>
      <c r="H1034" t="s">
        <v>208</v>
      </c>
      <c r="I1034" t="s">
        <v>517</v>
      </c>
      <c r="J1034">
        <v>1</v>
      </c>
      <c r="K1034">
        <v>0</v>
      </c>
    </row>
    <row r="1035" spans="1:11" x14ac:dyDescent="0.2">
      <c r="A1035">
        <v>1034</v>
      </c>
      <c r="B1035" t="s">
        <v>463</v>
      </c>
      <c r="C1035" t="s">
        <v>510</v>
      </c>
      <c r="D1035" t="s">
        <v>518</v>
      </c>
      <c r="F1035" t="s">
        <v>519</v>
      </c>
      <c r="G1035" t="s">
        <v>339</v>
      </c>
      <c r="H1035" t="s">
        <v>199</v>
      </c>
      <c r="I1035" t="s">
        <v>337</v>
      </c>
      <c r="J1035">
        <v>1</v>
      </c>
      <c r="K1035">
        <v>0</v>
      </c>
    </row>
    <row r="1036" spans="1:11" x14ac:dyDescent="0.2">
      <c r="A1036">
        <v>1035</v>
      </c>
      <c r="B1036" t="s">
        <v>463</v>
      </c>
      <c r="C1036" t="s">
        <v>510</v>
      </c>
      <c r="D1036" t="s">
        <v>518</v>
      </c>
      <c r="E1036" t="s">
        <v>214</v>
      </c>
      <c r="G1036" t="s">
        <v>215</v>
      </c>
      <c r="H1036" t="s">
        <v>199</v>
      </c>
      <c r="I1036" t="s">
        <v>202</v>
      </c>
      <c r="J1036">
        <v>0.5</v>
      </c>
      <c r="K1036">
        <v>0.5</v>
      </c>
    </row>
    <row r="1037" spans="1:11" x14ac:dyDescent="0.2">
      <c r="A1037">
        <v>1036</v>
      </c>
      <c r="B1037" t="s">
        <v>463</v>
      </c>
      <c r="C1037" t="s">
        <v>510</v>
      </c>
      <c r="D1037" t="s">
        <v>518</v>
      </c>
      <c r="E1037" t="s">
        <v>332</v>
      </c>
      <c r="G1037" t="s">
        <v>333</v>
      </c>
      <c r="H1037" t="s">
        <v>179</v>
      </c>
      <c r="I1037" t="s">
        <v>180</v>
      </c>
      <c r="J1037">
        <v>0</v>
      </c>
      <c r="K1037">
        <v>1</v>
      </c>
    </row>
    <row r="1038" spans="1:11" x14ac:dyDescent="0.2">
      <c r="A1038">
        <v>1037</v>
      </c>
      <c r="B1038" t="s">
        <v>463</v>
      </c>
      <c r="C1038" t="s">
        <v>510</v>
      </c>
      <c r="D1038" t="s">
        <v>518</v>
      </c>
      <c r="E1038" t="s">
        <v>276</v>
      </c>
      <c r="G1038" t="s">
        <v>277</v>
      </c>
      <c r="H1038" t="s">
        <v>179</v>
      </c>
      <c r="I1038" t="s">
        <v>180</v>
      </c>
      <c r="J1038">
        <v>0</v>
      </c>
      <c r="K1038">
        <v>1</v>
      </c>
    </row>
    <row r="1039" spans="1:11" x14ac:dyDescent="0.2">
      <c r="A1039">
        <v>1038</v>
      </c>
      <c r="B1039" t="s">
        <v>463</v>
      </c>
      <c r="C1039" t="s">
        <v>510</v>
      </c>
      <c r="D1039" t="s">
        <v>518</v>
      </c>
      <c r="E1039" t="s">
        <v>177</v>
      </c>
      <c r="G1039" t="s">
        <v>178</v>
      </c>
      <c r="H1039" t="s">
        <v>179</v>
      </c>
      <c r="I1039" t="s">
        <v>180</v>
      </c>
      <c r="J1039">
        <v>0</v>
      </c>
      <c r="K1039">
        <v>1</v>
      </c>
    </row>
    <row r="1040" spans="1:11" x14ac:dyDescent="0.2">
      <c r="A1040">
        <v>1039</v>
      </c>
      <c r="B1040" t="s">
        <v>463</v>
      </c>
      <c r="C1040" t="s">
        <v>510</v>
      </c>
      <c r="D1040" t="s">
        <v>518</v>
      </c>
      <c r="E1040" t="s">
        <v>200</v>
      </c>
      <c r="G1040" t="s">
        <v>201</v>
      </c>
      <c r="H1040" t="s">
        <v>199</v>
      </c>
      <c r="I1040" t="s">
        <v>202</v>
      </c>
      <c r="J1040">
        <v>0</v>
      </c>
      <c r="K1040">
        <v>5</v>
      </c>
    </row>
    <row r="1041" spans="1:11" x14ac:dyDescent="0.2">
      <c r="A1041">
        <v>1040</v>
      </c>
      <c r="B1041" t="s">
        <v>463</v>
      </c>
      <c r="C1041" t="s">
        <v>510</v>
      </c>
      <c r="D1041" t="s">
        <v>520</v>
      </c>
      <c r="E1041" t="s">
        <v>332</v>
      </c>
      <c r="G1041" t="s">
        <v>333</v>
      </c>
      <c r="H1041" t="s">
        <v>179</v>
      </c>
      <c r="I1041" t="s">
        <v>180</v>
      </c>
      <c r="J1041">
        <v>1</v>
      </c>
      <c r="K1041">
        <v>0</v>
      </c>
    </row>
    <row r="1042" spans="1:11" x14ac:dyDescent="0.2">
      <c r="A1042">
        <v>1041</v>
      </c>
      <c r="B1042" t="s">
        <v>463</v>
      </c>
      <c r="C1042" t="s">
        <v>510</v>
      </c>
      <c r="D1042" t="s">
        <v>520</v>
      </c>
      <c r="E1042" t="s">
        <v>276</v>
      </c>
      <c r="G1042" t="s">
        <v>277</v>
      </c>
      <c r="H1042" t="s">
        <v>179</v>
      </c>
      <c r="I1042" t="s">
        <v>180</v>
      </c>
      <c r="J1042">
        <v>20</v>
      </c>
      <c r="K1042">
        <v>5</v>
      </c>
    </row>
    <row r="1043" spans="1:11" x14ac:dyDescent="0.2">
      <c r="A1043">
        <v>1042</v>
      </c>
      <c r="B1043" t="s">
        <v>463</v>
      </c>
      <c r="C1043" t="s">
        <v>510</v>
      </c>
      <c r="D1043" t="s">
        <v>520</v>
      </c>
      <c r="E1043" t="s">
        <v>306</v>
      </c>
      <c r="F1043" t="s">
        <v>307</v>
      </c>
      <c r="G1043" t="s">
        <v>308</v>
      </c>
      <c r="H1043" t="s">
        <v>199</v>
      </c>
      <c r="I1043" t="s">
        <v>190</v>
      </c>
      <c r="J1043">
        <v>1</v>
      </c>
      <c r="K1043">
        <v>1</v>
      </c>
    </row>
    <row r="1044" spans="1:11" x14ac:dyDescent="0.2">
      <c r="A1044">
        <v>1043</v>
      </c>
      <c r="B1044" t="s">
        <v>463</v>
      </c>
      <c r="C1044" t="s">
        <v>510</v>
      </c>
      <c r="D1044" t="s">
        <v>520</v>
      </c>
      <c r="E1044" t="s">
        <v>460</v>
      </c>
      <c r="F1044" t="s">
        <v>492</v>
      </c>
      <c r="G1044" t="s">
        <v>347</v>
      </c>
      <c r="H1044" t="s">
        <v>199</v>
      </c>
      <c r="I1044" t="s">
        <v>187</v>
      </c>
      <c r="J1044">
        <v>5</v>
      </c>
      <c r="K1044">
        <v>0</v>
      </c>
    </row>
    <row r="1045" spans="1:11" x14ac:dyDescent="0.2">
      <c r="A1045">
        <v>1044</v>
      </c>
      <c r="B1045" t="s">
        <v>463</v>
      </c>
      <c r="C1045" t="s">
        <v>510</v>
      </c>
      <c r="D1045" t="s">
        <v>520</v>
      </c>
      <c r="E1045" t="s">
        <v>200</v>
      </c>
      <c r="G1045" t="s">
        <v>201</v>
      </c>
      <c r="H1045" t="s">
        <v>199</v>
      </c>
      <c r="I1045" t="s">
        <v>202</v>
      </c>
      <c r="J1045">
        <v>1</v>
      </c>
      <c r="K1045">
        <v>5</v>
      </c>
    </row>
    <row r="1046" spans="1:11" x14ac:dyDescent="0.2">
      <c r="A1046">
        <v>1045</v>
      </c>
      <c r="B1046" t="s">
        <v>463</v>
      </c>
      <c r="C1046" t="s">
        <v>510</v>
      </c>
      <c r="D1046" t="s">
        <v>520</v>
      </c>
      <c r="E1046" t="s">
        <v>343</v>
      </c>
      <c r="F1046" t="s">
        <v>344</v>
      </c>
      <c r="G1046" t="s">
        <v>345</v>
      </c>
      <c r="H1046" t="s">
        <v>179</v>
      </c>
      <c r="I1046" t="s">
        <v>180</v>
      </c>
      <c r="J1046">
        <v>1</v>
      </c>
      <c r="K1046">
        <v>5</v>
      </c>
    </row>
    <row r="1047" spans="1:11" x14ac:dyDescent="0.2">
      <c r="A1047">
        <v>1046</v>
      </c>
      <c r="B1047" t="s">
        <v>463</v>
      </c>
      <c r="C1047" t="s">
        <v>510</v>
      </c>
      <c r="D1047" t="s">
        <v>520</v>
      </c>
      <c r="E1047" t="s">
        <v>338</v>
      </c>
      <c r="G1047" t="s">
        <v>286</v>
      </c>
      <c r="H1047" t="s">
        <v>199</v>
      </c>
      <c r="I1047" t="s">
        <v>287</v>
      </c>
      <c r="J1047">
        <v>1</v>
      </c>
      <c r="K1047">
        <v>0</v>
      </c>
    </row>
    <row r="1048" spans="1:11" x14ac:dyDescent="0.2">
      <c r="A1048">
        <v>1047</v>
      </c>
      <c r="B1048" t="s">
        <v>463</v>
      </c>
      <c r="C1048" t="s">
        <v>510</v>
      </c>
      <c r="D1048" t="s">
        <v>520</v>
      </c>
      <c r="E1048" t="s">
        <v>364</v>
      </c>
      <c r="F1048" t="s">
        <v>521</v>
      </c>
      <c r="G1048" t="s">
        <v>207</v>
      </c>
      <c r="H1048" t="s">
        <v>522</v>
      </c>
      <c r="I1048" t="s">
        <v>517</v>
      </c>
      <c r="J1048">
        <v>1</v>
      </c>
      <c r="K1048">
        <v>0</v>
      </c>
    </row>
    <row r="1049" spans="1:11" x14ac:dyDescent="0.2">
      <c r="A1049">
        <v>1048</v>
      </c>
      <c r="B1049" t="s">
        <v>463</v>
      </c>
      <c r="C1049" t="s">
        <v>510</v>
      </c>
      <c r="D1049" t="s">
        <v>520</v>
      </c>
      <c r="E1049" t="s">
        <v>184</v>
      </c>
      <c r="G1049" t="s">
        <v>185</v>
      </c>
      <c r="H1049" t="s">
        <v>186</v>
      </c>
      <c r="I1049" t="s">
        <v>187</v>
      </c>
      <c r="J1049">
        <v>1</v>
      </c>
      <c r="K1049">
        <v>5</v>
      </c>
    </row>
    <row r="1050" spans="1:11" x14ac:dyDescent="0.2">
      <c r="A1050">
        <v>1049</v>
      </c>
      <c r="B1050" t="s">
        <v>463</v>
      </c>
      <c r="C1050" t="s">
        <v>510</v>
      </c>
      <c r="D1050" t="s">
        <v>520</v>
      </c>
      <c r="E1050" t="s">
        <v>523</v>
      </c>
      <c r="F1050" t="s">
        <v>524</v>
      </c>
      <c r="G1050" t="s">
        <v>425</v>
      </c>
      <c r="H1050" t="s">
        <v>186</v>
      </c>
      <c r="I1050" t="s">
        <v>426</v>
      </c>
      <c r="J1050">
        <v>1</v>
      </c>
      <c r="K1050">
        <v>0</v>
      </c>
    </row>
    <row r="1051" spans="1:11" x14ac:dyDescent="0.2">
      <c r="A1051">
        <v>1050</v>
      </c>
      <c r="B1051" t="s">
        <v>463</v>
      </c>
      <c r="C1051" t="s">
        <v>510</v>
      </c>
      <c r="D1051" t="s">
        <v>520</v>
      </c>
      <c r="E1051" t="s">
        <v>268</v>
      </c>
      <c r="G1051" t="s">
        <v>210</v>
      </c>
      <c r="H1051" t="s">
        <v>186</v>
      </c>
      <c r="I1051" t="s">
        <v>211</v>
      </c>
      <c r="J1051">
        <v>1</v>
      </c>
      <c r="K1051">
        <v>0</v>
      </c>
    </row>
    <row r="1052" spans="1:11" x14ac:dyDescent="0.2">
      <c r="A1052">
        <v>1051</v>
      </c>
      <c r="B1052" t="s">
        <v>463</v>
      </c>
      <c r="C1052" t="s">
        <v>510</v>
      </c>
      <c r="D1052" t="s">
        <v>520</v>
      </c>
      <c r="E1052" t="s">
        <v>188</v>
      </c>
      <c r="G1052" t="s">
        <v>189</v>
      </c>
      <c r="H1052" t="s">
        <v>186</v>
      </c>
      <c r="I1052" t="s">
        <v>190</v>
      </c>
      <c r="J1052">
        <v>0</v>
      </c>
      <c r="K1052">
        <v>25</v>
      </c>
    </row>
    <row r="1053" spans="1:11" x14ac:dyDescent="0.2">
      <c r="A1053">
        <v>1052</v>
      </c>
      <c r="B1053" t="s">
        <v>463</v>
      </c>
      <c r="C1053" t="s">
        <v>510</v>
      </c>
      <c r="D1053" t="s">
        <v>520</v>
      </c>
      <c r="E1053" t="s">
        <v>214</v>
      </c>
      <c r="G1053" t="s">
        <v>215</v>
      </c>
      <c r="H1053" t="s">
        <v>199</v>
      </c>
      <c r="I1053" t="s">
        <v>202</v>
      </c>
      <c r="J1053">
        <v>0</v>
      </c>
      <c r="K1053">
        <v>0.5</v>
      </c>
    </row>
    <row r="1054" spans="1:11" x14ac:dyDescent="0.2">
      <c r="A1054">
        <v>1053</v>
      </c>
      <c r="B1054" t="s">
        <v>463</v>
      </c>
      <c r="C1054" t="s">
        <v>510</v>
      </c>
      <c r="D1054" t="s">
        <v>525</v>
      </c>
      <c r="E1054" t="s">
        <v>181</v>
      </c>
      <c r="F1054" t="s">
        <v>182</v>
      </c>
      <c r="G1054" t="s">
        <v>183</v>
      </c>
      <c r="H1054" t="s">
        <v>179</v>
      </c>
      <c r="I1054" t="s">
        <v>180</v>
      </c>
      <c r="J1054">
        <v>30</v>
      </c>
      <c r="K1054">
        <v>20</v>
      </c>
    </row>
    <row r="1055" spans="1:11" x14ac:dyDescent="0.2">
      <c r="A1055">
        <v>1054</v>
      </c>
      <c r="B1055" t="s">
        <v>463</v>
      </c>
      <c r="C1055" t="s">
        <v>510</v>
      </c>
      <c r="D1055" t="s">
        <v>525</v>
      </c>
      <c r="E1055" t="s">
        <v>306</v>
      </c>
      <c r="F1055" t="s">
        <v>307</v>
      </c>
      <c r="G1055" t="s">
        <v>308</v>
      </c>
      <c r="H1055" t="s">
        <v>199</v>
      </c>
      <c r="I1055" t="s">
        <v>190</v>
      </c>
      <c r="J1055">
        <v>5</v>
      </c>
      <c r="K1055">
        <v>1</v>
      </c>
    </row>
    <row r="1056" spans="1:11" x14ac:dyDescent="0.2">
      <c r="A1056">
        <v>1055</v>
      </c>
      <c r="B1056" t="s">
        <v>463</v>
      </c>
      <c r="C1056" t="s">
        <v>510</v>
      </c>
      <c r="D1056" t="s">
        <v>525</v>
      </c>
      <c r="E1056" t="s">
        <v>276</v>
      </c>
      <c r="G1056" t="s">
        <v>277</v>
      </c>
      <c r="H1056" t="s">
        <v>179</v>
      </c>
      <c r="I1056" t="s">
        <v>180</v>
      </c>
      <c r="J1056">
        <v>5</v>
      </c>
      <c r="K1056">
        <v>0</v>
      </c>
    </row>
    <row r="1057" spans="1:11" x14ac:dyDescent="0.2">
      <c r="A1057">
        <v>1056</v>
      </c>
      <c r="B1057" t="s">
        <v>463</v>
      </c>
      <c r="C1057" t="s">
        <v>510</v>
      </c>
      <c r="D1057" t="s">
        <v>525</v>
      </c>
      <c r="E1057" t="s">
        <v>338</v>
      </c>
      <c r="G1057" t="s">
        <v>286</v>
      </c>
      <c r="H1057" t="s">
        <v>199</v>
      </c>
      <c r="I1057" t="s">
        <v>287</v>
      </c>
      <c r="J1057">
        <v>1</v>
      </c>
      <c r="K1057">
        <v>5</v>
      </c>
    </row>
    <row r="1058" spans="1:11" x14ac:dyDescent="0.2">
      <c r="A1058">
        <v>1057</v>
      </c>
      <c r="B1058" t="s">
        <v>463</v>
      </c>
      <c r="C1058" t="s">
        <v>510</v>
      </c>
      <c r="D1058" t="s">
        <v>525</v>
      </c>
      <c r="E1058" t="s">
        <v>214</v>
      </c>
      <c r="G1058" t="s">
        <v>215</v>
      </c>
      <c r="H1058" t="s">
        <v>199</v>
      </c>
      <c r="I1058" t="s">
        <v>202</v>
      </c>
      <c r="J1058">
        <v>1</v>
      </c>
      <c r="K1058">
        <v>0</v>
      </c>
    </row>
    <row r="1059" spans="1:11" x14ac:dyDescent="0.2">
      <c r="A1059">
        <v>1058</v>
      </c>
      <c r="B1059" t="s">
        <v>463</v>
      </c>
      <c r="C1059" t="s">
        <v>510</v>
      </c>
      <c r="D1059" t="s">
        <v>525</v>
      </c>
      <c r="E1059" t="s">
        <v>200</v>
      </c>
      <c r="G1059" t="s">
        <v>201</v>
      </c>
      <c r="H1059" t="s">
        <v>199</v>
      </c>
      <c r="I1059" t="s">
        <v>202</v>
      </c>
      <c r="J1059">
        <v>1</v>
      </c>
      <c r="K1059">
        <v>1</v>
      </c>
    </row>
    <row r="1060" spans="1:11" x14ac:dyDescent="0.2">
      <c r="A1060">
        <v>1059</v>
      </c>
      <c r="B1060" t="s">
        <v>463</v>
      </c>
      <c r="C1060" t="s">
        <v>510</v>
      </c>
      <c r="D1060" t="s">
        <v>525</v>
      </c>
      <c r="E1060" t="s">
        <v>188</v>
      </c>
      <c r="F1060" t="s">
        <v>257</v>
      </c>
      <c r="G1060" t="s">
        <v>189</v>
      </c>
      <c r="H1060" t="s">
        <v>186</v>
      </c>
      <c r="I1060" t="s">
        <v>190</v>
      </c>
      <c r="J1060">
        <v>1</v>
      </c>
      <c r="K1060">
        <v>10</v>
      </c>
    </row>
    <row r="1061" spans="1:11" x14ac:dyDescent="0.2">
      <c r="A1061">
        <v>1060</v>
      </c>
      <c r="B1061" t="s">
        <v>463</v>
      </c>
      <c r="C1061" t="s">
        <v>510</v>
      </c>
      <c r="D1061" t="s">
        <v>525</v>
      </c>
      <c r="F1061" t="s">
        <v>519</v>
      </c>
      <c r="G1061" t="s">
        <v>339</v>
      </c>
      <c r="H1061" t="s">
        <v>199</v>
      </c>
      <c r="I1061" t="s">
        <v>337</v>
      </c>
      <c r="J1061">
        <v>1</v>
      </c>
      <c r="K1061">
        <v>0</v>
      </c>
    </row>
    <row r="1062" spans="1:11" x14ac:dyDescent="0.2">
      <c r="A1062">
        <v>1061</v>
      </c>
      <c r="B1062" t="s">
        <v>463</v>
      </c>
      <c r="C1062" t="s">
        <v>510</v>
      </c>
      <c r="D1062" t="s">
        <v>525</v>
      </c>
      <c r="E1062" t="s">
        <v>177</v>
      </c>
      <c r="G1062" t="s">
        <v>178</v>
      </c>
      <c r="H1062" t="s">
        <v>179</v>
      </c>
      <c r="I1062" t="s">
        <v>180</v>
      </c>
      <c r="J1062">
        <v>1</v>
      </c>
      <c r="K1062">
        <v>1</v>
      </c>
    </row>
    <row r="1063" spans="1:11" x14ac:dyDescent="0.2">
      <c r="A1063">
        <v>1062</v>
      </c>
      <c r="B1063" t="s">
        <v>463</v>
      </c>
      <c r="C1063" t="s">
        <v>510</v>
      </c>
      <c r="D1063" t="s">
        <v>525</v>
      </c>
      <c r="E1063" t="s">
        <v>191</v>
      </c>
      <c r="F1063" t="s">
        <v>213</v>
      </c>
      <c r="G1063" t="s">
        <v>192</v>
      </c>
      <c r="H1063" t="s">
        <v>179</v>
      </c>
      <c r="I1063" t="s">
        <v>180</v>
      </c>
      <c r="J1063">
        <v>10</v>
      </c>
      <c r="K1063">
        <v>5</v>
      </c>
    </row>
    <row r="1064" spans="1:11" x14ac:dyDescent="0.2">
      <c r="A1064">
        <v>1063</v>
      </c>
      <c r="B1064" t="s">
        <v>463</v>
      </c>
      <c r="C1064" t="s">
        <v>510</v>
      </c>
      <c r="D1064" t="s">
        <v>526</v>
      </c>
      <c r="E1064" t="s">
        <v>184</v>
      </c>
      <c r="G1064" t="s">
        <v>185</v>
      </c>
      <c r="H1064" t="s">
        <v>186</v>
      </c>
      <c r="I1064" t="s">
        <v>187</v>
      </c>
      <c r="J1064">
        <v>1</v>
      </c>
      <c r="K1064">
        <v>5</v>
      </c>
    </row>
    <row r="1065" spans="1:11" x14ac:dyDescent="0.2">
      <c r="A1065">
        <v>1064</v>
      </c>
      <c r="B1065" t="s">
        <v>463</v>
      </c>
      <c r="C1065" t="s">
        <v>510</v>
      </c>
      <c r="D1065" t="s">
        <v>526</v>
      </c>
      <c r="E1065" t="s">
        <v>191</v>
      </c>
      <c r="F1065" t="s">
        <v>213</v>
      </c>
      <c r="G1065" t="s">
        <v>192</v>
      </c>
      <c r="H1065" t="s">
        <v>179</v>
      </c>
      <c r="I1065" t="s">
        <v>180</v>
      </c>
      <c r="J1065">
        <v>15</v>
      </c>
      <c r="K1065">
        <v>15</v>
      </c>
    </row>
    <row r="1066" spans="1:11" x14ac:dyDescent="0.2">
      <c r="A1066">
        <v>1065</v>
      </c>
      <c r="B1066" t="s">
        <v>463</v>
      </c>
      <c r="C1066" t="s">
        <v>510</v>
      </c>
      <c r="D1066" t="s">
        <v>526</v>
      </c>
      <c r="E1066" t="s">
        <v>306</v>
      </c>
      <c r="F1066" t="s">
        <v>307</v>
      </c>
      <c r="G1066" t="s">
        <v>308</v>
      </c>
      <c r="H1066" t="s">
        <v>199</v>
      </c>
      <c r="I1066" t="s">
        <v>190</v>
      </c>
      <c r="J1066">
        <v>1</v>
      </c>
      <c r="K1066">
        <v>5</v>
      </c>
    </row>
    <row r="1067" spans="1:11" x14ac:dyDescent="0.2">
      <c r="A1067">
        <v>1066</v>
      </c>
      <c r="B1067" t="s">
        <v>463</v>
      </c>
      <c r="C1067" t="s">
        <v>510</v>
      </c>
      <c r="D1067" t="s">
        <v>526</v>
      </c>
      <c r="E1067" t="s">
        <v>276</v>
      </c>
      <c r="G1067" t="s">
        <v>277</v>
      </c>
      <c r="H1067" t="s">
        <v>179</v>
      </c>
      <c r="I1067" t="s">
        <v>180</v>
      </c>
      <c r="J1067">
        <v>25</v>
      </c>
      <c r="K1067">
        <v>0</v>
      </c>
    </row>
    <row r="1068" spans="1:11" x14ac:dyDescent="0.2">
      <c r="A1068">
        <v>1067</v>
      </c>
      <c r="B1068" t="s">
        <v>463</v>
      </c>
      <c r="C1068" t="s">
        <v>510</v>
      </c>
      <c r="D1068" t="s">
        <v>526</v>
      </c>
      <c r="E1068" t="s">
        <v>200</v>
      </c>
      <c r="G1068" t="s">
        <v>201</v>
      </c>
      <c r="H1068" t="s">
        <v>199</v>
      </c>
      <c r="I1068" t="s">
        <v>202</v>
      </c>
      <c r="J1068">
        <v>1</v>
      </c>
      <c r="K1068">
        <v>0.5</v>
      </c>
    </row>
    <row r="1069" spans="1:11" x14ac:dyDescent="0.2">
      <c r="A1069">
        <v>1068</v>
      </c>
      <c r="B1069" t="s">
        <v>463</v>
      </c>
      <c r="C1069" t="s">
        <v>510</v>
      </c>
      <c r="D1069" t="s">
        <v>526</v>
      </c>
      <c r="E1069" t="s">
        <v>332</v>
      </c>
      <c r="G1069" t="s">
        <v>333</v>
      </c>
      <c r="H1069" t="s">
        <v>179</v>
      </c>
      <c r="I1069" t="s">
        <v>180</v>
      </c>
      <c r="J1069">
        <v>0</v>
      </c>
      <c r="K1069">
        <v>1</v>
      </c>
    </row>
    <row r="1070" spans="1:11" x14ac:dyDescent="0.2">
      <c r="A1070">
        <v>1069</v>
      </c>
      <c r="B1070" t="s">
        <v>463</v>
      </c>
      <c r="C1070" t="s">
        <v>510</v>
      </c>
      <c r="D1070" t="s">
        <v>526</v>
      </c>
      <c r="E1070" t="s">
        <v>460</v>
      </c>
      <c r="G1070" t="s">
        <v>347</v>
      </c>
      <c r="H1070" t="s">
        <v>199</v>
      </c>
      <c r="I1070" t="s">
        <v>187</v>
      </c>
      <c r="J1070">
        <v>0</v>
      </c>
      <c r="K1070">
        <v>0.5</v>
      </c>
    </row>
    <row r="1071" spans="1:11" x14ac:dyDescent="0.2">
      <c r="A1071">
        <v>1070</v>
      </c>
      <c r="B1071" t="s">
        <v>463</v>
      </c>
      <c r="C1071" t="s">
        <v>510</v>
      </c>
      <c r="D1071" t="s">
        <v>526</v>
      </c>
      <c r="E1071" t="s">
        <v>356</v>
      </c>
      <c r="G1071" t="s">
        <v>357</v>
      </c>
      <c r="H1071" t="s">
        <v>186</v>
      </c>
      <c r="I1071" t="s">
        <v>284</v>
      </c>
      <c r="J1071">
        <v>0</v>
      </c>
      <c r="K1071">
        <v>0.5</v>
      </c>
    </row>
    <row r="1072" spans="1:11" x14ac:dyDescent="0.2">
      <c r="A1072">
        <v>1071</v>
      </c>
      <c r="B1072" t="s">
        <v>463</v>
      </c>
      <c r="C1072" t="s">
        <v>510</v>
      </c>
      <c r="D1072" t="s">
        <v>526</v>
      </c>
      <c r="E1072" t="s">
        <v>249</v>
      </c>
      <c r="G1072" t="s">
        <v>250</v>
      </c>
      <c r="H1072" t="s">
        <v>199</v>
      </c>
      <c r="I1072" t="s">
        <v>190</v>
      </c>
      <c r="J1072">
        <v>0</v>
      </c>
      <c r="K1072">
        <v>0.5</v>
      </c>
    </row>
    <row r="1073" spans="1:11" x14ac:dyDescent="0.2">
      <c r="A1073">
        <v>1072</v>
      </c>
      <c r="B1073" t="s">
        <v>463</v>
      </c>
      <c r="C1073" t="s">
        <v>527</v>
      </c>
      <c r="D1073" t="s">
        <v>528</v>
      </c>
      <c r="E1073" t="s">
        <v>191</v>
      </c>
      <c r="F1073" t="s">
        <v>213</v>
      </c>
      <c r="G1073" t="s">
        <v>192</v>
      </c>
      <c r="H1073" t="s">
        <v>179</v>
      </c>
      <c r="I1073" t="s">
        <v>180</v>
      </c>
      <c r="J1073">
        <v>90</v>
      </c>
      <c r="K1073">
        <v>15</v>
      </c>
    </row>
    <row r="1074" spans="1:11" x14ac:dyDescent="0.2">
      <c r="A1074">
        <v>1073</v>
      </c>
      <c r="B1074" t="s">
        <v>463</v>
      </c>
      <c r="C1074" t="s">
        <v>527</v>
      </c>
      <c r="D1074" t="s">
        <v>528</v>
      </c>
      <c r="E1074" t="s">
        <v>184</v>
      </c>
      <c r="G1074" t="s">
        <v>185</v>
      </c>
      <c r="H1074" t="s">
        <v>186</v>
      </c>
      <c r="I1074" t="s">
        <v>187</v>
      </c>
      <c r="J1074">
        <v>5</v>
      </c>
      <c r="K1074">
        <v>10</v>
      </c>
    </row>
    <row r="1075" spans="1:11" x14ac:dyDescent="0.2">
      <c r="A1075">
        <v>1074</v>
      </c>
      <c r="B1075" t="s">
        <v>463</v>
      </c>
      <c r="C1075" t="s">
        <v>527</v>
      </c>
      <c r="D1075" t="s">
        <v>528</v>
      </c>
      <c r="E1075" t="s">
        <v>216</v>
      </c>
      <c r="G1075" t="s">
        <v>217</v>
      </c>
      <c r="H1075" t="s">
        <v>199</v>
      </c>
      <c r="I1075" t="s">
        <v>211</v>
      </c>
      <c r="J1075">
        <v>5</v>
      </c>
      <c r="K1075">
        <v>0</v>
      </c>
    </row>
    <row r="1076" spans="1:11" x14ac:dyDescent="0.2">
      <c r="A1076">
        <v>1075</v>
      </c>
      <c r="B1076" t="s">
        <v>463</v>
      </c>
      <c r="C1076" t="s">
        <v>527</v>
      </c>
      <c r="D1076" t="s">
        <v>528</v>
      </c>
      <c r="E1076" t="s">
        <v>404</v>
      </c>
      <c r="G1076" t="s">
        <v>226</v>
      </c>
      <c r="H1076" t="s">
        <v>199</v>
      </c>
      <c r="I1076" t="s">
        <v>227</v>
      </c>
      <c r="J1076">
        <v>5</v>
      </c>
      <c r="K1076">
        <v>0</v>
      </c>
    </row>
    <row r="1077" spans="1:11" x14ac:dyDescent="0.2">
      <c r="A1077">
        <v>1076</v>
      </c>
      <c r="B1077" t="s">
        <v>463</v>
      </c>
      <c r="C1077" t="s">
        <v>527</v>
      </c>
      <c r="D1077" t="s">
        <v>528</v>
      </c>
      <c r="E1077" t="s">
        <v>200</v>
      </c>
      <c r="G1077" t="s">
        <v>201</v>
      </c>
      <c r="H1077" t="s">
        <v>199</v>
      </c>
      <c r="I1077" t="s">
        <v>202</v>
      </c>
      <c r="J1077">
        <v>1</v>
      </c>
      <c r="K1077">
        <v>0</v>
      </c>
    </row>
    <row r="1078" spans="1:11" x14ac:dyDescent="0.2">
      <c r="A1078">
        <v>1077</v>
      </c>
      <c r="B1078" t="s">
        <v>463</v>
      </c>
      <c r="C1078" t="s">
        <v>527</v>
      </c>
      <c r="D1078" t="s">
        <v>528</v>
      </c>
      <c r="E1078" t="s">
        <v>193</v>
      </c>
      <c r="G1078" t="s">
        <v>195</v>
      </c>
      <c r="H1078" t="s">
        <v>179</v>
      </c>
      <c r="I1078" t="s">
        <v>180</v>
      </c>
      <c r="J1078">
        <v>1</v>
      </c>
      <c r="K1078">
        <v>1</v>
      </c>
    </row>
    <row r="1079" spans="1:11" x14ac:dyDescent="0.2">
      <c r="A1079">
        <v>1078</v>
      </c>
      <c r="B1079" t="s">
        <v>463</v>
      </c>
      <c r="C1079" t="s">
        <v>527</v>
      </c>
      <c r="D1079" t="s">
        <v>528</v>
      </c>
      <c r="E1079" t="s">
        <v>188</v>
      </c>
      <c r="G1079" t="s">
        <v>189</v>
      </c>
      <c r="H1079" t="s">
        <v>186</v>
      </c>
      <c r="I1079" t="s">
        <v>190</v>
      </c>
      <c r="J1079">
        <v>0</v>
      </c>
      <c r="K1079">
        <v>5</v>
      </c>
    </row>
    <row r="1080" spans="1:11" x14ac:dyDescent="0.2">
      <c r="A1080">
        <v>1079</v>
      </c>
      <c r="B1080" t="s">
        <v>463</v>
      </c>
      <c r="C1080" t="s">
        <v>527</v>
      </c>
      <c r="D1080" t="s">
        <v>528</v>
      </c>
      <c r="E1080" t="s">
        <v>181</v>
      </c>
      <c r="F1080" t="s">
        <v>182</v>
      </c>
      <c r="G1080" t="s">
        <v>183</v>
      </c>
      <c r="H1080" t="s">
        <v>179</v>
      </c>
      <c r="I1080" t="s">
        <v>180</v>
      </c>
      <c r="J1080">
        <v>0</v>
      </c>
      <c r="K1080">
        <v>15</v>
      </c>
    </row>
    <row r="1081" spans="1:11" x14ac:dyDescent="0.2">
      <c r="A1081">
        <v>1080</v>
      </c>
      <c r="B1081" t="s">
        <v>463</v>
      </c>
      <c r="C1081" t="s">
        <v>527</v>
      </c>
      <c r="D1081" t="s">
        <v>529</v>
      </c>
      <c r="E1081" t="s">
        <v>181</v>
      </c>
      <c r="F1081" t="s">
        <v>182</v>
      </c>
      <c r="G1081" t="s">
        <v>183</v>
      </c>
      <c r="H1081" t="s">
        <v>179</v>
      </c>
      <c r="I1081" t="s">
        <v>180</v>
      </c>
      <c r="J1081">
        <v>10</v>
      </c>
      <c r="K1081">
        <v>20</v>
      </c>
    </row>
    <row r="1082" spans="1:11" x14ac:dyDescent="0.2">
      <c r="A1082">
        <v>1081</v>
      </c>
      <c r="B1082" t="s">
        <v>463</v>
      </c>
      <c r="C1082" t="s">
        <v>527</v>
      </c>
      <c r="D1082" t="s">
        <v>529</v>
      </c>
      <c r="E1082" t="s">
        <v>191</v>
      </c>
      <c r="F1082" t="s">
        <v>213</v>
      </c>
      <c r="G1082" t="s">
        <v>192</v>
      </c>
      <c r="H1082" t="s">
        <v>179</v>
      </c>
      <c r="I1082" t="s">
        <v>180</v>
      </c>
      <c r="J1082">
        <v>80</v>
      </c>
      <c r="K1082">
        <v>40</v>
      </c>
    </row>
    <row r="1083" spans="1:11" x14ac:dyDescent="0.2">
      <c r="A1083">
        <v>1082</v>
      </c>
      <c r="B1083" t="s">
        <v>463</v>
      </c>
      <c r="C1083" t="s">
        <v>527</v>
      </c>
      <c r="D1083" t="s">
        <v>529</v>
      </c>
      <c r="E1083" t="s">
        <v>348</v>
      </c>
      <c r="G1083" t="s">
        <v>349</v>
      </c>
      <c r="H1083" t="s">
        <v>179</v>
      </c>
      <c r="I1083" t="s">
        <v>180</v>
      </c>
      <c r="J1083">
        <v>15</v>
      </c>
      <c r="K1083">
        <v>0</v>
      </c>
    </row>
    <row r="1084" spans="1:11" x14ac:dyDescent="0.2">
      <c r="A1084">
        <v>1083</v>
      </c>
      <c r="B1084" t="s">
        <v>463</v>
      </c>
      <c r="C1084" t="s">
        <v>527</v>
      </c>
      <c r="D1084" t="s">
        <v>529</v>
      </c>
      <c r="E1084" t="s">
        <v>221</v>
      </c>
      <c r="F1084" t="s">
        <v>234</v>
      </c>
      <c r="G1084" t="s">
        <v>222</v>
      </c>
      <c r="H1084" t="s">
        <v>223</v>
      </c>
      <c r="I1084" t="s">
        <v>211</v>
      </c>
      <c r="J1084">
        <v>0.5</v>
      </c>
      <c r="K1084">
        <v>0</v>
      </c>
    </row>
    <row r="1085" spans="1:11" x14ac:dyDescent="0.2">
      <c r="A1085">
        <v>1084</v>
      </c>
      <c r="B1085" t="s">
        <v>463</v>
      </c>
      <c r="C1085" t="s">
        <v>527</v>
      </c>
      <c r="D1085" t="s">
        <v>529</v>
      </c>
      <c r="E1085" t="s">
        <v>448</v>
      </c>
      <c r="G1085" t="s">
        <v>450</v>
      </c>
      <c r="H1085" t="s">
        <v>186</v>
      </c>
      <c r="I1085" t="s">
        <v>451</v>
      </c>
      <c r="J1085">
        <v>0.5</v>
      </c>
      <c r="K1085">
        <v>0</v>
      </c>
    </row>
    <row r="1086" spans="1:11" x14ac:dyDescent="0.2">
      <c r="A1086">
        <v>1085</v>
      </c>
      <c r="B1086" t="s">
        <v>463</v>
      </c>
      <c r="C1086" t="s">
        <v>527</v>
      </c>
      <c r="D1086" t="s">
        <v>529</v>
      </c>
      <c r="E1086" t="s">
        <v>404</v>
      </c>
      <c r="G1086" t="s">
        <v>226</v>
      </c>
      <c r="H1086" t="s">
        <v>199</v>
      </c>
      <c r="I1086" t="s">
        <v>227</v>
      </c>
      <c r="J1086">
        <v>0.5</v>
      </c>
      <c r="K1086">
        <v>0</v>
      </c>
    </row>
    <row r="1087" spans="1:11" x14ac:dyDescent="0.2">
      <c r="A1087">
        <v>1086</v>
      </c>
      <c r="B1087" t="s">
        <v>463</v>
      </c>
      <c r="C1087" t="s">
        <v>527</v>
      </c>
      <c r="D1087" t="s">
        <v>529</v>
      </c>
      <c r="E1087" t="s">
        <v>200</v>
      </c>
      <c r="G1087" t="s">
        <v>201</v>
      </c>
      <c r="H1087" t="s">
        <v>199</v>
      </c>
      <c r="J1087">
        <v>0</v>
      </c>
      <c r="K1087">
        <v>1</v>
      </c>
    </row>
    <row r="1088" spans="1:11" x14ac:dyDescent="0.2">
      <c r="A1088">
        <v>1087</v>
      </c>
      <c r="B1088" t="s">
        <v>463</v>
      </c>
      <c r="C1088" t="s">
        <v>527</v>
      </c>
      <c r="D1088" t="s">
        <v>530</v>
      </c>
      <c r="E1088" t="s">
        <v>191</v>
      </c>
      <c r="F1088" t="s">
        <v>213</v>
      </c>
      <c r="G1088" t="s">
        <v>192</v>
      </c>
      <c r="H1088" t="s">
        <v>179</v>
      </c>
      <c r="I1088" t="s">
        <v>180</v>
      </c>
      <c r="J1088">
        <v>55</v>
      </c>
      <c r="K1088">
        <v>20</v>
      </c>
    </row>
    <row r="1089" spans="1:11" x14ac:dyDescent="0.2">
      <c r="A1089">
        <v>1088</v>
      </c>
      <c r="B1089" t="s">
        <v>463</v>
      </c>
      <c r="C1089" t="s">
        <v>527</v>
      </c>
      <c r="D1089" t="s">
        <v>530</v>
      </c>
      <c r="E1089" t="s">
        <v>221</v>
      </c>
      <c r="F1089" t="s">
        <v>234</v>
      </c>
      <c r="G1089" t="s">
        <v>222</v>
      </c>
      <c r="H1089" t="s">
        <v>223</v>
      </c>
      <c r="I1089" t="s">
        <v>211</v>
      </c>
      <c r="J1089">
        <v>20</v>
      </c>
      <c r="K1089">
        <v>0</v>
      </c>
    </row>
    <row r="1090" spans="1:11" x14ac:dyDescent="0.2">
      <c r="A1090">
        <v>1089</v>
      </c>
      <c r="B1090" t="s">
        <v>463</v>
      </c>
      <c r="C1090" t="s">
        <v>527</v>
      </c>
      <c r="D1090" t="s">
        <v>530</v>
      </c>
      <c r="E1090" t="s">
        <v>181</v>
      </c>
      <c r="F1090" t="s">
        <v>182</v>
      </c>
      <c r="G1090" t="s">
        <v>183</v>
      </c>
      <c r="H1090" t="s">
        <v>179</v>
      </c>
      <c r="I1090" t="s">
        <v>180</v>
      </c>
      <c r="J1090">
        <v>10</v>
      </c>
      <c r="K1090">
        <v>30</v>
      </c>
    </row>
    <row r="1091" spans="1:11" x14ac:dyDescent="0.2">
      <c r="A1091">
        <v>1090</v>
      </c>
      <c r="B1091" t="s">
        <v>463</v>
      </c>
      <c r="C1091" t="s">
        <v>527</v>
      </c>
      <c r="D1091" t="s">
        <v>530</v>
      </c>
      <c r="E1091" t="s">
        <v>404</v>
      </c>
      <c r="G1091" t="s">
        <v>226</v>
      </c>
      <c r="H1091" t="s">
        <v>199</v>
      </c>
      <c r="I1091" t="s">
        <v>227</v>
      </c>
      <c r="J1091">
        <v>1</v>
      </c>
      <c r="K1091">
        <v>0</v>
      </c>
    </row>
    <row r="1092" spans="1:11" x14ac:dyDescent="0.2">
      <c r="A1092">
        <v>1091</v>
      </c>
      <c r="B1092" t="s">
        <v>463</v>
      </c>
      <c r="C1092" t="s">
        <v>527</v>
      </c>
      <c r="D1092" t="s">
        <v>530</v>
      </c>
      <c r="E1092" t="s">
        <v>184</v>
      </c>
      <c r="G1092" t="s">
        <v>185</v>
      </c>
      <c r="H1092" t="s">
        <v>186</v>
      </c>
      <c r="I1092" t="s">
        <v>187</v>
      </c>
      <c r="J1092">
        <v>1</v>
      </c>
      <c r="K1092">
        <v>0.5</v>
      </c>
    </row>
    <row r="1093" spans="1:11" x14ac:dyDescent="0.2">
      <c r="A1093">
        <v>1092</v>
      </c>
      <c r="B1093" t="s">
        <v>463</v>
      </c>
      <c r="C1093" t="s">
        <v>527</v>
      </c>
      <c r="D1093" t="s">
        <v>530</v>
      </c>
      <c r="E1093" t="s">
        <v>214</v>
      </c>
      <c r="G1093" t="s">
        <v>215</v>
      </c>
      <c r="H1093" t="s">
        <v>199</v>
      </c>
      <c r="I1093" t="s">
        <v>202</v>
      </c>
      <c r="J1093">
        <v>0.5</v>
      </c>
      <c r="K1093">
        <v>0</v>
      </c>
    </row>
    <row r="1094" spans="1:11" x14ac:dyDescent="0.2">
      <c r="A1094">
        <v>1093</v>
      </c>
      <c r="B1094" t="s">
        <v>463</v>
      </c>
      <c r="C1094" t="s">
        <v>527</v>
      </c>
      <c r="D1094" t="s">
        <v>530</v>
      </c>
      <c r="E1094">
        <v>62</v>
      </c>
      <c r="F1094" t="s">
        <v>324</v>
      </c>
      <c r="G1094" t="s">
        <v>325</v>
      </c>
      <c r="H1094" t="s">
        <v>223</v>
      </c>
      <c r="I1094" t="s">
        <v>531</v>
      </c>
      <c r="J1094">
        <v>1</v>
      </c>
      <c r="K1094">
        <v>0</v>
      </c>
    </row>
    <row r="1095" spans="1:11" x14ac:dyDescent="0.2">
      <c r="A1095">
        <v>1094</v>
      </c>
      <c r="B1095" t="s">
        <v>463</v>
      </c>
      <c r="C1095" t="s">
        <v>527</v>
      </c>
      <c r="D1095" t="s">
        <v>530</v>
      </c>
      <c r="E1095" t="s">
        <v>348</v>
      </c>
      <c r="G1095" t="s">
        <v>349</v>
      </c>
      <c r="H1095" t="s">
        <v>179</v>
      </c>
      <c r="I1095" t="s">
        <v>180</v>
      </c>
      <c r="J1095">
        <v>5</v>
      </c>
      <c r="K1095">
        <v>0</v>
      </c>
    </row>
    <row r="1096" spans="1:11" x14ac:dyDescent="0.2">
      <c r="A1096">
        <v>1095</v>
      </c>
      <c r="B1096" t="s">
        <v>463</v>
      </c>
      <c r="C1096" t="s">
        <v>527</v>
      </c>
      <c r="D1096" t="s">
        <v>530</v>
      </c>
      <c r="E1096" t="s">
        <v>243</v>
      </c>
      <c r="G1096" t="s">
        <v>244</v>
      </c>
      <c r="H1096" t="s">
        <v>199</v>
      </c>
      <c r="I1096" t="s">
        <v>227</v>
      </c>
      <c r="J1096">
        <v>0</v>
      </c>
      <c r="K1096">
        <v>0.5</v>
      </c>
    </row>
    <row r="1097" spans="1:11" x14ac:dyDescent="0.2">
      <c r="A1097">
        <v>1096</v>
      </c>
      <c r="B1097" t="s">
        <v>463</v>
      </c>
      <c r="C1097" t="s">
        <v>527</v>
      </c>
      <c r="D1097" t="s">
        <v>530</v>
      </c>
      <c r="E1097" t="s">
        <v>216</v>
      </c>
      <c r="G1097" t="s">
        <v>217</v>
      </c>
      <c r="H1097" t="s">
        <v>199</v>
      </c>
      <c r="I1097" t="s">
        <v>211</v>
      </c>
      <c r="J1097">
        <v>0</v>
      </c>
      <c r="K1097">
        <v>0.5</v>
      </c>
    </row>
    <row r="1098" spans="1:11" x14ac:dyDescent="0.2">
      <c r="A1098">
        <v>1097</v>
      </c>
      <c r="B1098" t="s">
        <v>463</v>
      </c>
      <c r="C1098" t="s">
        <v>527</v>
      </c>
      <c r="D1098" t="s">
        <v>530</v>
      </c>
      <c r="E1098" t="s">
        <v>456</v>
      </c>
      <c r="G1098" t="s">
        <v>532</v>
      </c>
      <c r="H1098" t="s">
        <v>186</v>
      </c>
      <c r="I1098" t="s">
        <v>211</v>
      </c>
      <c r="J1098">
        <v>0</v>
      </c>
      <c r="K1098">
        <v>0.5</v>
      </c>
    </row>
    <row r="1099" spans="1:11" x14ac:dyDescent="0.2">
      <c r="A1099">
        <v>1098</v>
      </c>
      <c r="B1099" t="s">
        <v>463</v>
      </c>
      <c r="C1099" t="s">
        <v>527</v>
      </c>
      <c r="D1099" t="s">
        <v>530</v>
      </c>
      <c r="E1099" t="s">
        <v>282</v>
      </c>
      <c r="G1099" t="s">
        <v>283</v>
      </c>
      <c r="H1099" t="s">
        <v>186</v>
      </c>
      <c r="I1099" t="s">
        <v>284</v>
      </c>
      <c r="J1099">
        <v>0</v>
      </c>
      <c r="K1099">
        <v>0.5</v>
      </c>
    </row>
    <row r="1100" spans="1:11" x14ac:dyDescent="0.2">
      <c r="A1100">
        <v>1099</v>
      </c>
      <c r="B1100" t="s">
        <v>463</v>
      </c>
      <c r="C1100" t="s">
        <v>527</v>
      </c>
      <c r="D1100" t="s">
        <v>533</v>
      </c>
      <c r="E1100" t="s">
        <v>348</v>
      </c>
      <c r="G1100" t="s">
        <v>349</v>
      </c>
      <c r="H1100" t="s">
        <v>179</v>
      </c>
      <c r="I1100" t="s">
        <v>180</v>
      </c>
      <c r="J1100">
        <v>30</v>
      </c>
      <c r="K1100">
        <v>0</v>
      </c>
    </row>
    <row r="1101" spans="1:11" x14ac:dyDescent="0.2">
      <c r="A1101">
        <v>1100</v>
      </c>
      <c r="B1101" t="s">
        <v>463</v>
      </c>
      <c r="C1101" t="s">
        <v>527</v>
      </c>
      <c r="D1101" t="s">
        <v>533</v>
      </c>
      <c r="E1101" t="s">
        <v>404</v>
      </c>
      <c r="G1101" t="s">
        <v>226</v>
      </c>
      <c r="H1101" t="s">
        <v>199</v>
      </c>
      <c r="I1101" t="s">
        <v>227</v>
      </c>
      <c r="J1101">
        <v>1</v>
      </c>
      <c r="K1101">
        <v>0</v>
      </c>
    </row>
    <row r="1102" spans="1:11" x14ac:dyDescent="0.2">
      <c r="A1102">
        <v>1101</v>
      </c>
      <c r="B1102" t="s">
        <v>463</v>
      </c>
      <c r="C1102" t="s">
        <v>527</v>
      </c>
      <c r="D1102" t="s">
        <v>533</v>
      </c>
      <c r="E1102" t="s">
        <v>191</v>
      </c>
      <c r="F1102" t="s">
        <v>213</v>
      </c>
      <c r="G1102" t="s">
        <v>192</v>
      </c>
      <c r="H1102" t="s">
        <v>179</v>
      </c>
      <c r="I1102" t="s">
        <v>180</v>
      </c>
      <c r="J1102">
        <v>20</v>
      </c>
      <c r="K1102">
        <v>5</v>
      </c>
    </row>
    <row r="1103" spans="1:11" x14ac:dyDescent="0.2">
      <c r="A1103">
        <v>1102</v>
      </c>
      <c r="B1103" t="s">
        <v>463</v>
      </c>
      <c r="C1103" t="s">
        <v>527</v>
      </c>
      <c r="D1103" t="s">
        <v>533</v>
      </c>
      <c r="E1103" t="s">
        <v>181</v>
      </c>
      <c r="F1103" t="s">
        <v>182</v>
      </c>
      <c r="G1103" t="s">
        <v>183</v>
      </c>
      <c r="H1103" t="s">
        <v>179</v>
      </c>
      <c r="I1103" t="s">
        <v>180</v>
      </c>
      <c r="J1103">
        <v>5</v>
      </c>
      <c r="K1103">
        <v>10</v>
      </c>
    </row>
    <row r="1104" spans="1:11" x14ac:dyDescent="0.2">
      <c r="A1104">
        <v>1103</v>
      </c>
      <c r="B1104" t="s">
        <v>463</v>
      </c>
      <c r="C1104" t="s">
        <v>527</v>
      </c>
      <c r="D1104" t="s">
        <v>533</v>
      </c>
      <c r="E1104" t="s">
        <v>200</v>
      </c>
      <c r="G1104" t="s">
        <v>201</v>
      </c>
      <c r="H1104" t="s">
        <v>199</v>
      </c>
      <c r="I1104" t="s">
        <v>202</v>
      </c>
      <c r="J1104">
        <v>1</v>
      </c>
      <c r="K1104">
        <v>0</v>
      </c>
    </row>
    <row r="1105" spans="1:11" x14ac:dyDescent="0.2">
      <c r="A1105">
        <v>1104</v>
      </c>
      <c r="B1105" t="s">
        <v>463</v>
      </c>
      <c r="C1105" t="s">
        <v>527</v>
      </c>
      <c r="D1105" t="s">
        <v>533</v>
      </c>
      <c r="E1105" t="s">
        <v>177</v>
      </c>
      <c r="G1105" t="s">
        <v>178</v>
      </c>
      <c r="H1105" t="s">
        <v>179</v>
      </c>
      <c r="I1105" t="s">
        <v>180</v>
      </c>
      <c r="J1105">
        <v>1</v>
      </c>
      <c r="K1105">
        <v>0</v>
      </c>
    </row>
    <row r="1106" spans="1:11" x14ac:dyDescent="0.2">
      <c r="A1106">
        <v>1105</v>
      </c>
      <c r="B1106" t="s">
        <v>463</v>
      </c>
      <c r="C1106" t="s">
        <v>527</v>
      </c>
      <c r="D1106" t="s">
        <v>533</v>
      </c>
      <c r="E1106" t="s">
        <v>214</v>
      </c>
      <c r="G1106" t="s">
        <v>201</v>
      </c>
      <c r="H1106" t="s">
        <v>199</v>
      </c>
      <c r="I1106" t="s">
        <v>202</v>
      </c>
      <c r="J1106">
        <v>5</v>
      </c>
      <c r="K1106">
        <v>0.5</v>
      </c>
    </row>
    <row r="1107" spans="1:11" x14ac:dyDescent="0.2">
      <c r="A1107">
        <v>1106</v>
      </c>
      <c r="B1107" t="s">
        <v>463</v>
      </c>
      <c r="C1107" t="s">
        <v>527</v>
      </c>
      <c r="D1107" t="s">
        <v>533</v>
      </c>
      <c r="E1107" t="s">
        <v>184</v>
      </c>
      <c r="G1107" t="s">
        <v>185</v>
      </c>
      <c r="H1107" t="s">
        <v>186</v>
      </c>
      <c r="I1107" t="s">
        <v>187</v>
      </c>
      <c r="J1107">
        <v>1</v>
      </c>
      <c r="K1107">
        <v>20</v>
      </c>
    </row>
    <row r="1108" spans="1:11" x14ac:dyDescent="0.2">
      <c r="A1108">
        <v>1107</v>
      </c>
      <c r="B1108" t="s">
        <v>463</v>
      </c>
      <c r="C1108" t="s">
        <v>527</v>
      </c>
      <c r="D1108" t="s">
        <v>533</v>
      </c>
      <c r="E1108" t="s">
        <v>534</v>
      </c>
      <c r="F1108" t="s">
        <v>535</v>
      </c>
      <c r="G1108" t="s">
        <v>195</v>
      </c>
      <c r="H1108" t="s">
        <v>179</v>
      </c>
      <c r="I1108" t="s">
        <v>180</v>
      </c>
      <c r="J1108">
        <v>10</v>
      </c>
      <c r="K1108">
        <v>5</v>
      </c>
    </row>
    <row r="1109" spans="1:11" x14ac:dyDescent="0.2">
      <c r="A1109">
        <v>1108</v>
      </c>
      <c r="B1109" t="s">
        <v>463</v>
      </c>
      <c r="C1109" t="s">
        <v>527</v>
      </c>
      <c r="D1109" t="s">
        <v>533</v>
      </c>
      <c r="E1109" t="s">
        <v>188</v>
      </c>
      <c r="G1109" t="s">
        <v>189</v>
      </c>
      <c r="H1109" t="s">
        <v>186</v>
      </c>
      <c r="I1109" t="s">
        <v>190</v>
      </c>
      <c r="J1109">
        <v>0</v>
      </c>
      <c r="K1109">
        <v>8</v>
      </c>
    </row>
    <row r="1110" spans="1:11" x14ac:dyDescent="0.2">
      <c r="A1110">
        <v>1109</v>
      </c>
      <c r="B1110" t="s">
        <v>463</v>
      </c>
      <c r="C1110" t="s">
        <v>527</v>
      </c>
      <c r="D1110" t="s">
        <v>533</v>
      </c>
      <c r="E1110" t="s">
        <v>216</v>
      </c>
      <c r="G1110" t="s">
        <v>217</v>
      </c>
      <c r="H1110" t="s">
        <v>199</v>
      </c>
      <c r="I1110" t="s">
        <v>211</v>
      </c>
      <c r="J1110">
        <v>0</v>
      </c>
      <c r="K1110">
        <v>0.5</v>
      </c>
    </row>
    <row r="1111" spans="1:11" x14ac:dyDescent="0.2">
      <c r="A1111">
        <v>1110</v>
      </c>
      <c r="B1111" t="s">
        <v>463</v>
      </c>
      <c r="C1111" t="s">
        <v>527</v>
      </c>
      <c r="D1111" t="s">
        <v>536</v>
      </c>
      <c r="E1111" t="s">
        <v>221</v>
      </c>
      <c r="F1111" t="s">
        <v>234</v>
      </c>
      <c r="G1111" t="s">
        <v>222</v>
      </c>
      <c r="H1111" t="s">
        <v>223</v>
      </c>
      <c r="I1111" t="s">
        <v>211</v>
      </c>
      <c r="J1111">
        <v>35</v>
      </c>
      <c r="K1111">
        <v>0</v>
      </c>
    </row>
    <row r="1112" spans="1:11" x14ac:dyDescent="0.2">
      <c r="A1112">
        <v>1111</v>
      </c>
      <c r="B1112" t="s">
        <v>463</v>
      </c>
      <c r="C1112" t="s">
        <v>527</v>
      </c>
      <c r="D1112" t="s">
        <v>536</v>
      </c>
      <c r="E1112" t="s">
        <v>191</v>
      </c>
      <c r="F1112" t="s">
        <v>213</v>
      </c>
      <c r="G1112" t="s">
        <v>192</v>
      </c>
      <c r="H1112" t="s">
        <v>179</v>
      </c>
      <c r="I1112" t="s">
        <v>180</v>
      </c>
      <c r="J1112">
        <v>35</v>
      </c>
      <c r="K1112">
        <v>30</v>
      </c>
    </row>
    <row r="1113" spans="1:11" x14ac:dyDescent="0.2">
      <c r="A1113">
        <v>1112</v>
      </c>
      <c r="B1113" t="s">
        <v>463</v>
      </c>
      <c r="C1113" t="s">
        <v>527</v>
      </c>
      <c r="D1113" t="s">
        <v>536</v>
      </c>
      <c r="E1113" t="s">
        <v>348</v>
      </c>
      <c r="F1113" t="s">
        <v>537</v>
      </c>
      <c r="G1113" t="s">
        <v>349</v>
      </c>
      <c r="H1113" t="s">
        <v>179</v>
      </c>
      <c r="I1113" t="s">
        <v>180</v>
      </c>
      <c r="J1113">
        <v>10</v>
      </c>
      <c r="K1113">
        <v>0</v>
      </c>
    </row>
    <row r="1114" spans="1:11" x14ac:dyDescent="0.2">
      <c r="A1114">
        <v>1113</v>
      </c>
      <c r="B1114" t="s">
        <v>463</v>
      </c>
      <c r="C1114" t="s">
        <v>527</v>
      </c>
      <c r="D1114" t="s">
        <v>536</v>
      </c>
      <c r="E1114" t="s">
        <v>193</v>
      </c>
      <c r="G1114" t="s">
        <v>195</v>
      </c>
      <c r="H1114" t="s">
        <v>179</v>
      </c>
      <c r="I1114" t="s">
        <v>180</v>
      </c>
      <c r="J1114">
        <v>5</v>
      </c>
      <c r="K1114">
        <v>0</v>
      </c>
    </row>
    <row r="1115" spans="1:11" x14ac:dyDescent="0.2">
      <c r="A1115">
        <v>1114</v>
      </c>
      <c r="B1115" t="s">
        <v>463</v>
      </c>
      <c r="C1115" t="s">
        <v>527</v>
      </c>
      <c r="D1115" t="s">
        <v>536</v>
      </c>
      <c r="E1115" t="s">
        <v>216</v>
      </c>
      <c r="G1115" t="s">
        <v>217</v>
      </c>
      <c r="H1115" t="s">
        <v>199</v>
      </c>
      <c r="I1115" t="s">
        <v>211</v>
      </c>
      <c r="J1115">
        <v>0.5</v>
      </c>
      <c r="K1115">
        <v>0</v>
      </c>
    </row>
    <row r="1116" spans="1:11" x14ac:dyDescent="0.2">
      <c r="A1116">
        <v>1115</v>
      </c>
      <c r="B1116" t="s">
        <v>463</v>
      </c>
      <c r="C1116" t="s">
        <v>527</v>
      </c>
      <c r="D1116" t="s">
        <v>536</v>
      </c>
      <c r="E1116" t="s">
        <v>181</v>
      </c>
      <c r="F1116" t="s">
        <v>182</v>
      </c>
      <c r="G1116" t="s">
        <v>183</v>
      </c>
      <c r="H1116" t="s">
        <v>179</v>
      </c>
      <c r="I1116" t="s">
        <v>180</v>
      </c>
      <c r="J1116">
        <v>5</v>
      </c>
      <c r="K1116">
        <v>20</v>
      </c>
    </row>
    <row r="1117" spans="1:11" x14ac:dyDescent="0.2">
      <c r="A1117">
        <v>1116</v>
      </c>
      <c r="B1117" t="s">
        <v>463</v>
      </c>
      <c r="C1117" t="s">
        <v>527</v>
      </c>
      <c r="D1117" t="s">
        <v>536</v>
      </c>
      <c r="E1117" t="s">
        <v>184</v>
      </c>
      <c r="G1117" t="s">
        <v>185</v>
      </c>
      <c r="H1117" t="s">
        <v>186</v>
      </c>
      <c r="I1117" t="s">
        <v>187</v>
      </c>
      <c r="J1117">
        <v>1</v>
      </c>
      <c r="K1117">
        <v>5</v>
      </c>
    </row>
    <row r="1118" spans="1:11" x14ac:dyDescent="0.2">
      <c r="A1118">
        <v>1117</v>
      </c>
      <c r="B1118" t="s">
        <v>463</v>
      </c>
      <c r="C1118" t="s">
        <v>527</v>
      </c>
      <c r="D1118" t="s">
        <v>536</v>
      </c>
      <c r="E1118" t="s">
        <v>177</v>
      </c>
      <c r="G1118" t="s">
        <v>178</v>
      </c>
      <c r="H1118" t="s">
        <v>179</v>
      </c>
      <c r="I1118" t="s">
        <v>180</v>
      </c>
      <c r="J1118">
        <v>1</v>
      </c>
      <c r="K1118">
        <v>0</v>
      </c>
    </row>
    <row r="1119" spans="1:11" x14ac:dyDescent="0.2">
      <c r="A1119">
        <v>1118</v>
      </c>
      <c r="B1119" t="s">
        <v>463</v>
      </c>
      <c r="C1119" t="s">
        <v>527</v>
      </c>
      <c r="D1119" t="s">
        <v>536</v>
      </c>
      <c r="E1119" t="s">
        <v>243</v>
      </c>
      <c r="G1119" t="s">
        <v>244</v>
      </c>
      <c r="H1119" t="s">
        <v>199</v>
      </c>
      <c r="I1119" t="s">
        <v>227</v>
      </c>
      <c r="J1119">
        <v>0</v>
      </c>
      <c r="K1119">
        <v>0.5</v>
      </c>
    </row>
    <row r="1120" spans="1:11" x14ac:dyDescent="0.2">
      <c r="A1120">
        <v>1119</v>
      </c>
      <c r="B1120" t="s">
        <v>463</v>
      </c>
      <c r="C1120" t="s">
        <v>527</v>
      </c>
      <c r="D1120" t="s">
        <v>536</v>
      </c>
      <c r="E1120" t="s">
        <v>188</v>
      </c>
      <c r="G1120" t="s">
        <v>189</v>
      </c>
      <c r="H1120" t="s">
        <v>186</v>
      </c>
      <c r="I1120" t="s">
        <v>190</v>
      </c>
      <c r="J1120">
        <v>0</v>
      </c>
      <c r="K1120">
        <v>1</v>
      </c>
    </row>
    <row r="1121" spans="1:11" x14ac:dyDescent="0.2">
      <c r="A1121">
        <v>1120</v>
      </c>
      <c r="B1121" t="s">
        <v>463</v>
      </c>
      <c r="C1121" t="s">
        <v>538</v>
      </c>
      <c r="D1121" t="s">
        <v>539</v>
      </c>
      <c r="E1121" t="s">
        <v>181</v>
      </c>
      <c r="F1121" t="s">
        <v>182</v>
      </c>
      <c r="G1121" t="s">
        <v>183</v>
      </c>
      <c r="H1121" t="s">
        <v>179</v>
      </c>
      <c r="I1121" t="s">
        <v>180</v>
      </c>
      <c r="J1121">
        <v>5</v>
      </c>
      <c r="K1121">
        <v>20</v>
      </c>
    </row>
    <row r="1122" spans="1:11" x14ac:dyDescent="0.2">
      <c r="A1122">
        <v>1121</v>
      </c>
      <c r="B1122" t="s">
        <v>463</v>
      </c>
      <c r="C1122" t="s">
        <v>538</v>
      </c>
      <c r="D1122" t="s">
        <v>539</v>
      </c>
      <c r="E1122" t="s">
        <v>177</v>
      </c>
      <c r="G1122" t="s">
        <v>178</v>
      </c>
      <c r="H1122" t="s">
        <v>179</v>
      </c>
      <c r="I1122" t="s">
        <v>180</v>
      </c>
      <c r="J1122">
        <v>10</v>
      </c>
      <c r="K1122">
        <v>5</v>
      </c>
    </row>
    <row r="1123" spans="1:11" x14ac:dyDescent="0.2">
      <c r="A1123">
        <v>1122</v>
      </c>
      <c r="B1123" t="s">
        <v>463</v>
      </c>
      <c r="C1123" t="s">
        <v>538</v>
      </c>
      <c r="D1123" t="s">
        <v>539</v>
      </c>
      <c r="E1123" t="s">
        <v>191</v>
      </c>
      <c r="F1123" t="s">
        <v>213</v>
      </c>
      <c r="G1123" t="s">
        <v>192</v>
      </c>
      <c r="H1123" t="s">
        <v>179</v>
      </c>
      <c r="I1123" t="s">
        <v>180</v>
      </c>
      <c r="J1123">
        <v>85</v>
      </c>
      <c r="K1123">
        <v>75</v>
      </c>
    </row>
    <row r="1124" spans="1:11" x14ac:dyDescent="0.2">
      <c r="A1124">
        <v>1123</v>
      </c>
      <c r="B1124" t="s">
        <v>463</v>
      </c>
      <c r="C1124" t="s">
        <v>538</v>
      </c>
      <c r="D1124" t="s">
        <v>539</v>
      </c>
      <c r="E1124" t="s">
        <v>348</v>
      </c>
      <c r="G1124" t="s">
        <v>349</v>
      </c>
      <c r="H1124" t="s">
        <v>179</v>
      </c>
      <c r="I1124" t="s">
        <v>180</v>
      </c>
      <c r="J1124">
        <v>5</v>
      </c>
      <c r="K1124">
        <v>10</v>
      </c>
    </row>
    <row r="1125" spans="1:11" x14ac:dyDescent="0.2">
      <c r="A1125">
        <v>1124</v>
      </c>
      <c r="B1125" t="s">
        <v>463</v>
      </c>
      <c r="C1125" t="s">
        <v>538</v>
      </c>
      <c r="D1125" t="s">
        <v>539</v>
      </c>
      <c r="E1125" t="s">
        <v>221</v>
      </c>
      <c r="F1125" t="s">
        <v>234</v>
      </c>
      <c r="G1125" t="s">
        <v>222</v>
      </c>
      <c r="H1125" t="s">
        <v>223</v>
      </c>
      <c r="I1125" t="s">
        <v>211</v>
      </c>
      <c r="J1125">
        <v>0.5</v>
      </c>
      <c r="K1125">
        <v>2</v>
      </c>
    </row>
    <row r="1126" spans="1:11" x14ac:dyDescent="0.2">
      <c r="A1126">
        <v>1125</v>
      </c>
      <c r="B1126" t="s">
        <v>463</v>
      </c>
      <c r="C1126" t="s">
        <v>538</v>
      </c>
      <c r="D1126" t="s">
        <v>539</v>
      </c>
      <c r="E1126" t="s">
        <v>460</v>
      </c>
      <c r="G1126" t="s">
        <v>347</v>
      </c>
      <c r="H1126" t="s">
        <v>199</v>
      </c>
      <c r="I1126" t="s">
        <v>187</v>
      </c>
      <c r="J1126">
        <v>0</v>
      </c>
      <c r="K1126">
        <v>0.5</v>
      </c>
    </row>
    <row r="1127" spans="1:11" x14ac:dyDescent="0.2">
      <c r="A1127">
        <v>1126</v>
      </c>
      <c r="B1127" t="s">
        <v>463</v>
      </c>
      <c r="C1127" t="s">
        <v>538</v>
      </c>
      <c r="D1127" t="s">
        <v>540</v>
      </c>
      <c r="E1127" t="s">
        <v>266</v>
      </c>
      <c r="G1127" t="s">
        <v>267</v>
      </c>
      <c r="H1127" t="s">
        <v>179</v>
      </c>
      <c r="I1127" t="s">
        <v>180</v>
      </c>
      <c r="J1127">
        <v>5</v>
      </c>
      <c r="K1127">
        <v>0</v>
      </c>
    </row>
    <row r="1128" spans="1:11" x14ac:dyDescent="0.2">
      <c r="A1128">
        <v>1127</v>
      </c>
      <c r="B1128" t="s">
        <v>463</v>
      </c>
      <c r="C1128" t="s">
        <v>538</v>
      </c>
      <c r="D1128" t="s">
        <v>540</v>
      </c>
      <c r="E1128" t="s">
        <v>348</v>
      </c>
      <c r="G1128" t="s">
        <v>349</v>
      </c>
      <c r="H1128" t="s">
        <v>179</v>
      </c>
      <c r="I1128" t="s">
        <v>180</v>
      </c>
      <c r="J1128">
        <v>20</v>
      </c>
      <c r="K1128">
        <v>10</v>
      </c>
    </row>
    <row r="1129" spans="1:11" x14ac:dyDescent="0.2">
      <c r="A1129">
        <v>1128</v>
      </c>
      <c r="B1129" t="s">
        <v>463</v>
      </c>
      <c r="C1129" t="s">
        <v>538</v>
      </c>
      <c r="D1129" t="s">
        <v>540</v>
      </c>
      <c r="E1129" t="s">
        <v>221</v>
      </c>
      <c r="F1129" t="s">
        <v>234</v>
      </c>
      <c r="G1129" t="s">
        <v>222</v>
      </c>
      <c r="H1129" t="s">
        <v>223</v>
      </c>
      <c r="I1129" t="s">
        <v>211</v>
      </c>
      <c r="J1129">
        <v>1</v>
      </c>
      <c r="K1129">
        <v>0</v>
      </c>
    </row>
    <row r="1130" spans="1:11" x14ac:dyDescent="0.2">
      <c r="A1130">
        <v>1129</v>
      </c>
      <c r="B1130" t="s">
        <v>463</v>
      </c>
      <c r="C1130" t="s">
        <v>538</v>
      </c>
      <c r="D1130" t="s">
        <v>540</v>
      </c>
      <c r="E1130" t="s">
        <v>181</v>
      </c>
      <c r="F1130" t="s">
        <v>182</v>
      </c>
      <c r="G1130" t="s">
        <v>183</v>
      </c>
      <c r="H1130" t="s">
        <v>179</v>
      </c>
      <c r="I1130" t="s">
        <v>180</v>
      </c>
      <c r="J1130">
        <v>10</v>
      </c>
      <c r="K1130">
        <v>5</v>
      </c>
    </row>
    <row r="1131" spans="1:11" x14ac:dyDescent="0.2">
      <c r="A1131">
        <v>1130</v>
      </c>
      <c r="B1131" t="s">
        <v>463</v>
      </c>
      <c r="C1131" t="s">
        <v>538</v>
      </c>
      <c r="D1131" t="s">
        <v>540</v>
      </c>
      <c r="E1131" t="s">
        <v>534</v>
      </c>
      <c r="F1131" t="s">
        <v>535</v>
      </c>
      <c r="G1131" t="s">
        <v>195</v>
      </c>
      <c r="H1131" t="s">
        <v>179</v>
      </c>
      <c r="I1131" t="s">
        <v>180</v>
      </c>
      <c r="J1131">
        <v>25</v>
      </c>
      <c r="K1131">
        <v>20</v>
      </c>
    </row>
    <row r="1132" spans="1:11" x14ac:dyDescent="0.2">
      <c r="A1132">
        <v>1131</v>
      </c>
      <c r="B1132" t="s">
        <v>463</v>
      </c>
      <c r="C1132" t="s">
        <v>538</v>
      </c>
      <c r="D1132" t="s">
        <v>540</v>
      </c>
      <c r="E1132" t="s">
        <v>191</v>
      </c>
      <c r="F1132" t="s">
        <v>213</v>
      </c>
      <c r="G1132" t="s">
        <v>192</v>
      </c>
      <c r="H1132" t="s">
        <v>179</v>
      </c>
      <c r="I1132" t="s">
        <v>180</v>
      </c>
      <c r="J1132">
        <v>0</v>
      </c>
      <c r="K1132">
        <v>5</v>
      </c>
    </row>
    <row r="1133" spans="1:11" x14ac:dyDescent="0.2">
      <c r="A1133">
        <v>1132</v>
      </c>
      <c r="B1133" t="s">
        <v>463</v>
      </c>
      <c r="C1133" t="s">
        <v>538</v>
      </c>
      <c r="D1133" t="s">
        <v>541</v>
      </c>
      <c r="E1133" t="s">
        <v>191</v>
      </c>
      <c r="F1133" t="s">
        <v>213</v>
      </c>
      <c r="G1133" t="s">
        <v>192</v>
      </c>
      <c r="H1133" t="s">
        <v>179</v>
      </c>
      <c r="I1133" t="s">
        <v>180</v>
      </c>
      <c r="J1133">
        <v>20</v>
      </c>
      <c r="K1133">
        <v>10</v>
      </c>
    </row>
    <row r="1134" spans="1:11" x14ac:dyDescent="0.2">
      <c r="A1134">
        <v>1133</v>
      </c>
      <c r="B1134" t="s">
        <v>463</v>
      </c>
      <c r="C1134" t="s">
        <v>538</v>
      </c>
      <c r="D1134" t="s">
        <v>541</v>
      </c>
      <c r="E1134" t="s">
        <v>221</v>
      </c>
      <c r="F1134" t="s">
        <v>234</v>
      </c>
      <c r="G1134" t="s">
        <v>222</v>
      </c>
      <c r="H1134" t="s">
        <v>223</v>
      </c>
      <c r="I1134" t="s">
        <v>211</v>
      </c>
      <c r="J1134">
        <v>0.5</v>
      </c>
      <c r="K1134">
        <v>0</v>
      </c>
    </row>
    <row r="1135" spans="1:11" x14ac:dyDescent="0.2">
      <c r="A1135">
        <v>1134</v>
      </c>
      <c r="B1135" t="s">
        <v>463</v>
      </c>
      <c r="C1135" t="s">
        <v>538</v>
      </c>
      <c r="D1135" t="s">
        <v>541</v>
      </c>
      <c r="E1135" t="s">
        <v>348</v>
      </c>
      <c r="G1135" t="s">
        <v>349</v>
      </c>
      <c r="H1135" t="s">
        <v>179</v>
      </c>
      <c r="I1135" t="s">
        <v>180</v>
      </c>
      <c r="J1135">
        <v>10</v>
      </c>
      <c r="K1135">
        <v>5</v>
      </c>
    </row>
    <row r="1136" spans="1:11" x14ac:dyDescent="0.2">
      <c r="A1136">
        <v>1135</v>
      </c>
      <c r="B1136" t="s">
        <v>463</v>
      </c>
      <c r="C1136" t="s">
        <v>538</v>
      </c>
      <c r="D1136" t="s">
        <v>541</v>
      </c>
      <c r="F1136" t="s">
        <v>491</v>
      </c>
      <c r="G1136" t="s">
        <v>491</v>
      </c>
      <c r="H1136" t="s">
        <v>199</v>
      </c>
      <c r="I1136" t="s">
        <v>211</v>
      </c>
      <c r="J1136">
        <v>0.5</v>
      </c>
      <c r="K1136">
        <v>0</v>
      </c>
    </row>
    <row r="1137" spans="1:11" x14ac:dyDescent="0.2">
      <c r="A1137">
        <v>1136</v>
      </c>
      <c r="B1137" t="s">
        <v>463</v>
      </c>
      <c r="C1137" t="s">
        <v>538</v>
      </c>
      <c r="D1137" t="s">
        <v>541</v>
      </c>
      <c r="E1137" t="s">
        <v>266</v>
      </c>
      <c r="G1137" t="s">
        <v>267</v>
      </c>
      <c r="H1137" t="s">
        <v>179</v>
      </c>
      <c r="I1137" t="s">
        <v>180</v>
      </c>
      <c r="J1137">
        <v>1</v>
      </c>
      <c r="K1137">
        <v>0</v>
      </c>
    </row>
    <row r="1138" spans="1:11" x14ac:dyDescent="0.2">
      <c r="A1138">
        <v>1137</v>
      </c>
      <c r="B1138" t="s">
        <v>463</v>
      </c>
      <c r="C1138" t="s">
        <v>538</v>
      </c>
      <c r="D1138" t="s">
        <v>541</v>
      </c>
      <c r="F1138" t="s">
        <v>474</v>
      </c>
      <c r="G1138" t="s">
        <v>474</v>
      </c>
      <c r="H1138" t="s">
        <v>199</v>
      </c>
      <c r="J1138">
        <v>0.5</v>
      </c>
      <c r="K1138">
        <v>1</v>
      </c>
    </row>
    <row r="1139" spans="1:11" x14ac:dyDescent="0.2">
      <c r="A1139">
        <v>1138</v>
      </c>
      <c r="B1139" t="s">
        <v>463</v>
      </c>
      <c r="C1139" t="s">
        <v>538</v>
      </c>
      <c r="D1139" t="s">
        <v>541</v>
      </c>
      <c r="E1139" t="s">
        <v>181</v>
      </c>
      <c r="F1139" t="s">
        <v>182</v>
      </c>
      <c r="G1139" t="s">
        <v>183</v>
      </c>
      <c r="H1139" t="s">
        <v>179</v>
      </c>
      <c r="I1139" t="s">
        <v>180</v>
      </c>
      <c r="J1139">
        <v>15</v>
      </c>
      <c r="K1139">
        <v>10</v>
      </c>
    </row>
    <row r="1140" spans="1:11" x14ac:dyDescent="0.2">
      <c r="A1140">
        <v>1139</v>
      </c>
      <c r="B1140" t="s">
        <v>463</v>
      </c>
      <c r="C1140" t="s">
        <v>538</v>
      </c>
      <c r="D1140" t="s">
        <v>541</v>
      </c>
      <c r="E1140" t="s">
        <v>193</v>
      </c>
      <c r="G1140" t="s">
        <v>195</v>
      </c>
      <c r="H1140" t="s">
        <v>179</v>
      </c>
      <c r="I1140" t="s">
        <v>180</v>
      </c>
      <c r="J1140">
        <v>1</v>
      </c>
      <c r="K1140">
        <v>25</v>
      </c>
    </row>
    <row r="1141" spans="1:11" x14ac:dyDescent="0.2">
      <c r="A1141">
        <v>1140</v>
      </c>
      <c r="B1141" t="s">
        <v>463</v>
      </c>
      <c r="C1141" t="s">
        <v>538</v>
      </c>
      <c r="D1141" t="s">
        <v>542</v>
      </c>
      <c r="E1141" t="s">
        <v>348</v>
      </c>
      <c r="G1141" t="s">
        <v>349</v>
      </c>
      <c r="H1141" t="s">
        <v>179</v>
      </c>
      <c r="I1141" t="s">
        <v>180</v>
      </c>
      <c r="J1141">
        <v>30</v>
      </c>
      <c r="K1141">
        <v>5</v>
      </c>
    </row>
    <row r="1142" spans="1:11" x14ac:dyDescent="0.2">
      <c r="A1142">
        <v>1141</v>
      </c>
      <c r="B1142" t="s">
        <v>463</v>
      </c>
      <c r="C1142" t="s">
        <v>538</v>
      </c>
      <c r="D1142" t="s">
        <v>542</v>
      </c>
      <c r="E1142" t="s">
        <v>191</v>
      </c>
      <c r="F1142" t="s">
        <v>213</v>
      </c>
      <c r="G1142" t="s">
        <v>192</v>
      </c>
      <c r="H1142" t="s">
        <v>179</v>
      </c>
      <c r="I1142" t="s">
        <v>180</v>
      </c>
      <c r="J1142">
        <v>55</v>
      </c>
      <c r="K1142">
        <v>5</v>
      </c>
    </row>
    <row r="1143" spans="1:11" x14ac:dyDescent="0.2">
      <c r="A1143">
        <v>1142</v>
      </c>
      <c r="B1143" t="s">
        <v>463</v>
      </c>
      <c r="C1143" t="s">
        <v>538</v>
      </c>
      <c r="D1143" t="s">
        <v>542</v>
      </c>
      <c r="E1143" t="s">
        <v>534</v>
      </c>
      <c r="F1143" t="s">
        <v>535</v>
      </c>
      <c r="G1143" t="s">
        <v>195</v>
      </c>
      <c r="H1143" t="s">
        <v>179</v>
      </c>
      <c r="I1143" t="s">
        <v>180</v>
      </c>
      <c r="J1143">
        <v>60</v>
      </c>
      <c r="K1143">
        <v>0</v>
      </c>
    </row>
    <row r="1144" spans="1:11" x14ac:dyDescent="0.2">
      <c r="A1144">
        <v>1143</v>
      </c>
      <c r="B1144" t="s">
        <v>463</v>
      </c>
      <c r="C1144" t="s">
        <v>538</v>
      </c>
      <c r="D1144" t="s">
        <v>542</v>
      </c>
      <c r="F1144" t="s">
        <v>474</v>
      </c>
      <c r="G1144" t="s">
        <v>474</v>
      </c>
      <c r="H1144" t="s">
        <v>199</v>
      </c>
      <c r="J1144">
        <v>0.5</v>
      </c>
      <c r="K1144">
        <v>0</v>
      </c>
    </row>
    <row r="1145" spans="1:11" x14ac:dyDescent="0.2">
      <c r="A1145">
        <v>1144</v>
      </c>
      <c r="B1145" t="s">
        <v>463</v>
      </c>
      <c r="C1145" t="s">
        <v>538</v>
      </c>
      <c r="D1145" t="s">
        <v>542</v>
      </c>
      <c r="E1145" t="s">
        <v>181</v>
      </c>
      <c r="F1145" t="s">
        <v>182</v>
      </c>
      <c r="G1145" t="s">
        <v>183</v>
      </c>
      <c r="H1145" t="s">
        <v>179</v>
      </c>
      <c r="I1145" t="s">
        <v>180</v>
      </c>
      <c r="J1145">
        <v>5</v>
      </c>
      <c r="K1145">
        <v>10</v>
      </c>
    </row>
    <row r="1146" spans="1:11" x14ac:dyDescent="0.2">
      <c r="A1146">
        <v>1145</v>
      </c>
      <c r="B1146" t="s">
        <v>463</v>
      </c>
      <c r="C1146" t="s">
        <v>538</v>
      </c>
      <c r="D1146" t="s">
        <v>542</v>
      </c>
      <c r="E1146" t="s">
        <v>193</v>
      </c>
      <c r="G1146" t="s">
        <v>195</v>
      </c>
      <c r="H1146" t="s">
        <v>179</v>
      </c>
      <c r="I1146" t="s">
        <v>180</v>
      </c>
      <c r="J1146">
        <v>0</v>
      </c>
      <c r="K1146">
        <v>25</v>
      </c>
    </row>
    <row r="1147" spans="1:11" x14ac:dyDescent="0.2">
      <c r="A1147">
        <v>1146</v>
      </c>
      <c r="B1147" t="s">
        <v>463</v>
      </c>
      <c r="C1147" t="s">
        <v>538</v>
      </c>
      <c r="D1147" t="s">
        <v>542</v>
      </c>
      <c r="E1147" t="s">
        <v>221</v>
      </c>
      <c r="G1147" t="s">
        <v>222</v>
      </c>
      <c r="H1147" t="s">
        <v>223</v>
      </c>
      <c r="I1147" t="s">
        <v>211</v>
      </c>
      <c r="J1147">
        <v>0</v>
      </c>
      <c r="K1147">
        <v>1</v>
      </c>
    </row>
    <row r="1148" spans="1:11" x14ac:dyDescent="0.2">
      <c r="A1148">
        <v>1147</v>
      </c>
      <c r="B1148" t="s">
        <v>463</v>
      </c>
      <c r="C1148" t="s">
        <v>538</v>
      </c>
      <c r="D1148" t="s">
        <v>542</v>
      </c>
      <c r="E1148" t="s">
        <v>216</v>
      </c>
      <c r="G1148" t="s">
        <v>217</v>
      </c>
      <c r="H1148" t="s">
        <v>199</v>
      </c>
      <c r="I1148" t="s">
        <v>211</v>
      </c>
      <c r="J1148">
        <v>0</v>
      </c>
      <c r="K1148">
        <v>1</v>
      </c>
    </row>
    <row r="1149" spans="1:11" x14ac:dyDescent="0.2">
      <c r="A1149">
        <v>1148</v>
      </c>
      <c r="B1149" t="s">
        <v>463</v>
      </c>
      <c r="C1149" t="s">
        <v>538</v>
      </c>
      <c r="D1149" t="s">
        <v>542</v>
      </c>
      <c r="E1149" t="s">
        <v>214</v>
      </c>
      <c r="G1149" t="s">
        <v>215</v>
      </c>
      <c r="H1149" t="s">
        <v>199</v>
      </c>
      <c r="I1149" t="s">
        <v>202</v>
      </c>
      <c r="J1149">
        <v>0</v>
      </c>
      <c r="K1149">
        <v>0.5</v>
      </c>
    </row>
    <row r="1150" spans="1:11" x14ac:dyDescent="0.2">
      <c r="A1150">
        <v>1149</v>
      </c>
      <c r="B1150" t="s">
        <v>463</v>
      </c>
      <c r="C1150" t="s">
        <v>538</v>
      </c>
      <c r="D1150" t="s">
        <v>542</v>
      </c>
      <c r="E1150" t="s">
        <v>306</v>
      </c>
      <c r="G1150" t="s">
        <v>308</v>
      </c>
      <c r="H1150" t="s">
        <v>199</v>
      </c>
      <c r="I1150" t="s">
        <v>190</v>
      </c>
      <c r="J1150">
        <v>0</v>
      </c>
      <c r="K1150">
        <v>0.5</v>
      </c>
    </row>
    <row r="1151" spans="1:11" x14ac:dyDescent="0.2">
      <c r="A1151">
        <v>1150</v>
      </c>
      <c r="B1151" t="s">
        <v>463</v>
      </c>
      <c r="C1151" t="s">
        <v>538</v>
      </c>
      <c r="D1151" t="s">
        <v>543</v>
      </c>
      <c r="E1151" t="s">
        <v>191</v>
      </c>
      <c r="F1151" t="s">
        <v>213</v>
      </c>
      <c r="G1151" t="s">
        <v>192</v>
      </c>
      <c r="H1151" t="s">
        <v>179</v>
      </c>
      <c r="I1151" t="s">
        <v>180</v>
      </c>
      <c r="J1151">
        <v>10</v>
      </c>
      <c r="K1151">
        <v>25</v>
      </c>
    </row>
    <row r="1152" spans="1:11" x14ac:dyDescent="0.2">
      <c r="A1152">
        <v>1151</v>
      </c>
      <c r="B1152" t="s">
        <v>463</v>
      </c>
      <c r="C1152" t="s">
        <v>538</v>
      </c>
      <c r="D1152" t="s">
        <v>543</v>
      </c>
      <c r="E1152" t="s">
        <v>181</v>
      </c>
      <c r="F1152" t="s">
        <v>182</v>
      </c>
      <c r="G1152" t="s">
        <v>183</v>
      </c>
      <c r="H1152" t="s">
        <v>179</v>
      </c>
      <c r="I1152" t="s">
        <v>180</v>
      </c>
      <c r="J1152">
        <v>25</v>
      </c>
      <c r="K1152">
        <v>5</v>
      </c>
    </row>
    <row r="1153" spans="1:11" x14ac:dyDescent="0.2">
      <c r="A1153">
        <v>1152</v>
      </c>
      <c r="B1153" t="s">
        <v>463</v>
      </c>
      <c r="C1153" t="s">
        <v>538</v>
      </c>
      <c r="D1153" t="s">
        <v>543</v>
      </c>
      <c r="E1153" t="s">
        <v>348</v>
      </c>
      <c r="G1153" t="s">
        <v>349</v>
      </c>
      <c r="H1153" t="s">
        <v>179</v>
      </c>
      <c r="I1153" t="s">
        <v>180</v>
      </c>
      <c r="J1153">
        <v>30</v>
      </c>
      <c r="K1153">
        <v>8</v>
      </c>
    </row>
    <row r="1154" spans="1:11" x14ac:dyDescent="0.2">
      <c r="A1154">
        <v>1153</v>
      </c>
      <c r="B1154" t="s">
        <v>463</v>
      </c>
      <c r="C1154" t="s">
        <v>538</v>
      </c>
      <c r="D1154" t="s">
        <v>543</v>
      </c>
      <c r="E1154" t="s">
        <v>200</v>
      </c>
      <c r="G1154" t="s">
        <v>201</v>
      </c>
      <c r="H1154" t="s">
        <v>199</v>
      </c>
      <c r="I1154" t="s">
        <v>202</v>
      </c>
      <c r="J1154">
        <v>0.5</v>
      </c>
      <c r="K1154">
        <v>0</v>
      </c>
    </row>
    <row r="1155" spans="1:11" x14ac:dyDescent="0.2">
      <c r="A1155">
        <v>1154</v>
      </c>
      <c r="B1155" t="s">
        <v>463</v>
      </c>
      <c r="C1155" t="s">
        <v>538</v>
      </c>
      <c r="D1155" t="s">
        <v>543</v>
      </c>
      <c r="E1155" t="s">
        <v>534</v>
      </c>
      <c r="F1155" t="s">
        <v>535</v>
      </c>
      <c r="G1155" t="s">
        <v>195</v>
      </c>
      <c r="H1155" t="s">
        <v>179</v>
      </c>
      <c r="I1155" t="s">
        <v>180</v>
      </c>
      <c r="J1155">
        <v>15</v>
      </c>
      <c r="K1155">
        <v>5</v>
      </c>
    </row>
    <row r="1156" spans="1:11" x14ac:dyDescent="0.2">
      <c r="A1156">
        <v>1155</v>
      </c>
      <c r="B1156" t="s">
        <v>463</v>
      </c>
      <c r="C1156" t="s">
        <v>538</v>
      </c>
      <c r="D1156" t="s">
        <v>543</v>
      </c>
      <c r="E1156" t="s">
        <v>216</v>
      </c>
      <c r="G1156" t="s">
        <v>217</v>
      </c>
      <c r="H1156" t="s">
        <v>199</v>
      </c>
      <c r="I1156" t="s">
        <v>211</v>
      </c>
      <c r="J1156">
        <v>0.5</v>
      </c>
      <c r="K1156">
        <v>1</v>
      </c>
    </row>
    <row r="1157" spans="1:11" x14ac:dyDescent="0.2">
      <c r="A1157">
        <v>1156</v>
      </c>
      <c r="B1157" t="s">
        <v>463</v>
      </c>
      <c r="C1157" t="s">
        <v>538</v>
      </c>
      <c r="D1157" t="s">
        <v>543</v>
      </c>
      <c r="E1157" t="s">
        <v>214</v>
      </c>
      <c r="G1157" t="s">
        <v>215</v>
      </c>
      <c r="H1157" t="s">
        <v>199</v>
      </c>
      <c r="I1157" t="s">
        <v>202</v>
      </c>
      <c r="J1157">
        <v>0</v>
      </c>
      <c r="K1157">
        <v>0.5</v>
      </c>
    </row>
    <row r="1158" spans="1:11" x14ac:dyDescent="0.2">
      <c r="A1158">
        <v>1157</v>
      </c>
      <c r="B1158" t="s">
        <v>463</v>
      </c>
      <c r="C1158" t="s">
        <v>538</v>
      </c>
      <c r="D1158" t="s">
        <v>543</v>
      </c>
      <c r="E1158" t="s">
        <v>221</v>
      </c>
      <c r="G1158" t="s">
        <v>222</v>
      </c>
      <c r="H1158" t="s">
        <v>223</v>
      </c>
      <c r="I1158" t="s">
        <v>211</v>
      </c>
      <c r="J1158">
        <v>0</v>
      </c>
      <c r="K115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5"/>
  <sheetViews>
    <sheetView workbookViewId="0">
      <selection activeCell="H2" sqref="H2"/>
    </sheetView>
  </sheetViews>
  <sheetFormatPr defaultColWidth="11.5703125" defaultRowHeight="12.75" x14ac:dyDescent="0.2"/>
  <cols>
    <col min="6" max="6" width="17.5703125" customWidth="1"/>
    <col min="9" max="12" width="11.5703125" style="3"/>
    <col min="13" max="16" width="11.5703125" style="15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145</v>
      </c>
      <c r="G1" t="s">
        <v>575</v>
      </c>
      <c r="H1" t="s">
        <v>574</v>
      </c>
      <c r="I1" s="3" t="s">
        <v>146</v>
      </c>
      <c r="J1" s="3" t="s">
        <v>147</v>
      </c>
      <c r="K1" s="3" t="s">
        <v>148</v>
      </c>
      <c r="L1" s="3" t="s">
        <v>149</v>
      </c>
      <c r="M1" s="3" t="s">
        <v>581</v>
      </c>
      <c r="N1" s="3" t="s">
        <v>582</v>
      </c>
      <c r="O1" s="3" t="s">
        <v>583</v>
      </c>
      <c r="P1" s="3" t="s">
        <v>584</v>
      </c>
      <c r="Q1" s="16"/>
      <c r="R1" s="16"/>
      <c r="S1" s="16"/>
      <c r="T1" s="16"/>
      <c r="U1" s="16"/>
      <c r="V1" s="16"/>
      <c r="W1" s="16"/>
      <c r="X1" s="16"/>
    </row>
    <row r="2" spans="1:24" x14ac:dyDescent="0.2">
      <c r="A2" t="s">
        <v>13</v>
      </c>
      <c r="B2" t="s">
        <v>14</v>
      </c>
      <c r="C2" t="s">
        <v>15</v>
      </c>
      <c r="E2" s="1" t="s">
        <v>16</v>
      </c>
      <c r="F2" s="4" t="s">
        <v>164</v>
      </c>
      <c r="G2" s="1" t="s">
        <v>162</v>
      </c>
      <c r="H2" s="1" t="s">
        <v>576</v>
      </c>
      <c r="I2" s="30" t="s">
        <v>17</v>
      </c>
      <c r="J2" s="30" t="s">
        <v>17</v>
      </c>
      <c r="K2" s="30" t="s">
        <v>17</v>
      </c>
      <c r="L2" s="30" t="s">
        <v>17</v>
      </c>
      <c r="M2" s="31" t="s">
        <v>17</v>
      </c>
      <c r="N2" s="31" t="s">
        <v>17</v>
      </c>
      <c r="O2" s="31" t="s">
        <v>17</v>
      </c>
      <c r="P2" s="31" t="s">
        <v>17</v>
      </c>
      <c r="Q2" s="16"/>
      <c r="R2" s="16"/>
      <c r="S2" s="16"/>
      <c r="T2" s="16"/>
      <c r="U2" s="35"/>
      <c r="V2" s="35"/>
      <c r="W2" s="35"/>
      <c r="X2" s="35"/>
    </row>
    <row r="3" spans="1:24" x14ac:dyDescent="0.2">
      <c r="A3">
        <v>1</v>
      </c>
      <c r="B3" t="s">
        <v>155</v>
      </c>
      <c r="C3" t="s">
        <v>156</v>
      </c>
      <c r="D3" s="5" t="s">
        <v>18</v>
      </c>
      <c r="E3">
        <v>1</v>
      </c>
      <c r="F3" s="4" t="s">
        <v>164</v>
      </c>
      <c r="G3" s="1" t="s">
        <v>162</v>
      </c>
      <c r="H3" s="1" t="s">
        <v>576</v>
      </c>
      <c r="I3" s="30">
        <v>31.300000000000004</v>
      </c>
      <c r="J3" s="30">
        <v>0</v>
      </c>
      <c r="K3" s="30">
        <v>2.6999999999999993</v>
      </c>
      <c r="L3" s="30">
        <v>0</v>
      </c>
      <c r="M3" s="31">
        <v>29.300000000000004</v>
      </c>
      <c r="N3" s="31">
        <v>0.5</v>
      </c>
      <c r="O3" s="31">
        <v>0</v>
      </c>
      <c r="P3" s="31">
        <v>0</v>
      </c>
      <c r="Q3" s="16"/>
      <c r="R3" s="16"/>
      <c r="S3" s="16"/>
      <c r="T3" s="16"/>
      <c r="U3" s="16"/>
      <c r="V3" s="16"/>
      <c r="W3" s="16"/>
      <c r="X3" s="16"/>
    </row>
    <row r="4" spans="1:24" x14ac:dyDescent="0.2">
      <c r="A4">
        <v>1</v>
      </c>
      <c r="B4" t="s">
        <v>155</v>
      </c>
      <c r="C4" t="s">
        <v>156</v>
      </c>
      <c r="D4" s="5" t="s">
        <v>19</v>
      </c>
      <c r="E4">
        <v>2</v>
      </c>
      <c r="F4" s="4" t="s">
        <v>164</v>
      </c>
      <c r="G4" s="1" t="s">
        <v>162</v>
      </c>
      <c r="H4" s="1" t="s">
        <v>576</v>
      </c>
      <c r="I4" s="30">
        <v>35.1</v>
      </c>
      <c r="J4" s="30">
        <v>0</v>
      </c>
      <c r="K4" s="30">
        <v>0</v>
      </c>
      <c r="L4" s="30">
        <v>0</v>
      </c>
      <c r="M4" s="31">
        <v>23.9</v>
      </c>
      <c r="N4" s="31">
        <v>0</v>
      </c>
      <c r="O4" s="31">
        <v>0</v>
      </c>
      <c r="P4" s="31">
        <v>0</v>
      </c>
      <c r="Q4" s="16"/>
      <c r="R4" s="16"/>
      <c r="S4" s="16"/>
      <c r="T4" s="16"/>
      <c r="U4" s="16"/>
      <c r="V4" s="16"/>
      <c r="W4" s="16"/>
      <c r="X4" s="16"/>
    </row>
    <row r="5" spans="1:24" x14ac:dyDescent="0.2">
      <c r="A5">
        <v>1</v>
      </c>
      <c r="B5" t="s">
        <v>155</v>
      </c>
      <c r="C5" t="s">
        <v>156</v>
      </c>
      <c r="D5" s="5" t="s">
        <v>20</v>
      </c>
      <c r="E5">
        <v>3</v>
      </c>
      <c r="F5" s="4" t="s">
        <v>164</v>
      </c>
      <c r="G5" s="1" t="s">
        <v>162</v>
      </c>
      <c r="H5" s="1" t="s">
        <v>576</v>
      </c>
      <c r="I5" s="30">
        <v>60.1</v>
      </c>
      <c r="J5" s="30">
        <v>13.999999999999998</v>
      </c>
      <c r="K5" s="30">
        <v>0</v>
      </c>
      <c r="L5" s="30">
        <v>0</v>
      </c>
      <c r="M5" s="31">
        <v>15.9</v>
      </c>
      <c r="N5" s="31">
        <v>0</v>
      </c>
      <c r="O5" s="31">
        <v>0</v>
      </c>
      <c r="P5" s="31">
        <v>1.0999999999999996</v>
      </c>
      <c r="Q5" s="16"/>
      <c r="R5" s="16"/>
      <c r="S5" s="16"/>
      <c r="T5" s="16"/>
      <c r="U5" s="16"/>
      <c r="V5" s="16"/>
      <c r="W5" s="16"/>
      <c r="X5" s="16"/>
    </row>
    <row r="6" spans="1:24" x14ac:dyDescent="0.2">
      <c r="A6">
        <v>1</v>
      </c>
      <c r="B6" t="s">
        <v>155</v>
      </c>
      <c r="C6" t="s">
        <v>156</v>
      </c>
      <c r="D6" s="5" t="s">
        <v>21</v>
      </c>
      <c r="E6">
        <v>4</v>
      </c>
      <c r="F6" s="4" t="s">
        <v>164</v>
      </c>
      <c r="G6" s="1" t="s">
        <v>162</v>
      </c>
      <c r="H6" s="1" t="s">
        <v>576</v>
      </c>
      <c r="I6" s="30">
        <v>54.9</v>
      </c>
      <c r="J6" s="30">
        <v>0</v>
      </c>
      <c r="K6" s="30">
        <v>1.1999999999999993</v>
      </c>
      <c r="L6" s="30">
        <v>0</v>
      </c>
      <c r="M6" s="31">
        <v>13.6</v>
      </c>
      <c r="N6" s="31">
        <v>0</v>
      </c>
      <c r="O6" s="31">
        <v>0</v>
      </c>
      <c r="P6" s="31">
        <v>0</v>
      </c>
      <c r="Q6" s="16"/>
      <c r="R6" s="16"/>
      <c r="S6" s="16"/>
      <c r="T6" s="16"/>
      <c r="U6" s="16"/>
      <c r="V6" s="16"/>
      <c r="W6" s="16"/>
      <c r="X6" s="16"/>
    </row>
    <row r="7" spans="1:24" ht="15.75" x14ac:dyDescent="0.25">
      <c r="A7">
        <v>1</v>
      </c>
      <c r="B7" t="s">
        <v>155</v>
      </c>
      <c r="C7" t="s">
        <v>156</v>
      </c>
      <c r="D7" s="5" t="s">
        <v>22</v>
      </c>
      <c r="E7">
        <v>5</v>
      </c>
      <c r="F7" s="4" t="s">
        <v>164</v>
      </c>
      <c r="G7" s="1" t="s">
        <v>162</v>
      </c>
      <c r="H7" s="1" t="s">
        <v>576</v>
      </c>
      <c r="I7" s="30">
        <v>65.899999999999991</v>
      </c>
      <c r="J7" s="17">
        <v>0</v>
      </c>
      <c r="K7" s="30">
        <v>2.7999999999999989</v>
      </c>
      <c r="L7" s="17">
        <v>0</v>
      </c>
      <c r="M7" s="31">
        <v>18.700000000000003</v>
      </c>
      <c r="N7" s="32">
        <v>0</v>
      </c>
      <c r="O7" s="31">
        <v>2.5</v>
      </c>
      <c r="P7" s="32">
        <v>1.0999999999999996</v>
      </c>
      <c r="Q7" s="16"/>
      <c r="R7" s="16"/>
      <c r="S7" s="16"/>
      <c r="T7" s="16"/>
      <c r="U7" s="16"/>
      <c r="V7" s="16"/>
      <c r="W7" s="16"/>
      <c r="X7" s="16"/>
    </row>
    <row r="8" spans="1:24" s="10" customFormat="1" x14ac:dyDescent="0.2">
      <c r="A8" s="10">
        <v>1</v>
      </c>
      <c r="B8" s="10" t="s">
        <v>160</v>
      </c>
      <c r="C8" s="10" t="s">
        <v>156</v>
      </c>
      <c r="D8" s="24" t="s">
        <v>23</v>
      </c>
      <c r="E8" s="10">
        <v>6</v>
      </c>
      <c r="F8" s="36" t="s">
        <v>164</v>
      </c>
      <c r="G8" s="37" t="s">
        <v>162</v>
      </c>
      <c r="H8" s="37" t="s">
        <v>576</v>
      </c>
      <c r="I8" s="34">
        <v>43.8</v>
      </c>
      <c r="J8" s="38">
        <v>0</v>
      </c>
      <c r="K8" s="34">
        <v>1.5999999999999996</v>
      </c>
      <c r="L8" s="38">
        <v>5</v>
      </c>
      <c r="M8" s="34">
        <v>53.1</v>
      </c>
      <c r="N8" s="38">
        <v>0</v>
      </c>
      <c r="O8" s="34">
        <v>0</v>
      </c>
      <c r="P8" s="38">
        <v>2.5</v>
      </c>
    </row>
    <row r="9" spans="1:24" s="10" customFormat="1" x14ac:dyDescent="0.2">
      <c r="A9" s="10">
        <v>1</v>
      </c>
      <c r="B9" s="10" t="s">
        <v>160</v>
      </c>
      <c r="C9" s="10" t="s">
        <v>156</v>
      </c>
      <c r="D9" s="24" t="s">
        <v>24</v>
      </c>
      <c r="E9" s="10">
        <v>7</v>
      </c>
      <c r="F9" s="36" t="s">
        <v>164</v>
      </c>
      <c r="G9" s="37" t="s">
        <v>162</v>
      </c>
      <c r="H9" s="37" t="s">
        <v>576</v>
      </c>
      <c r="I9" s="34">
        <v>23.200000000000003</v>
      </c>
      <c r="J9" s="38">
        <v>0</v>
      </c>
      <c r="K9" s="34">
        <v>0</v>
      </c>
      <c r="L9" s="38">
        <v>0</v>
      </c>
      <c r="M9" s="34">
        <v>75.400000000000006</v>
      </c>
      <c r="N9" s="38">
        <v>9.9</v>
      </c>
      <c r="O9" s="34">
        <v>0</v>
      </c>
      <c r="P9" s="38">
        <v>0.90000000000000036</v>
      </c>
    </row>
    <row r="10" spans="1:24" x14ac:dyDescent="0.2">
      <c r="A10">
        <v>1</v>
      </c>
      <c r="B10" t="s">
        <v>157</v>
      </c>
      <c r="C10" t="s">
        <v>156</v>
      </c>
      <c r="D10" s="5" t="s">
        <v>25</v>
      </c>
      <c r="E10">
        <v>1</v>
      </c>
      <c r="F10" s="4" t="s">
        <v>164</v>
      </c>
      <c r="G10" s="1" t="s">
        <v>162</v>
      </c>
      <c r="H10" s="1" t="s">
        <v>576</v>
      </c>
      <c r="I10" s="30">
        <v>35.9</v>
      </c>
      <c r="J10" s="18">
        <v>0</v>
      </c>
      <c r="K10" s="30">
        <v>5.0999999999999996</v>
      </c>
      <c r="L10" s="18">
        <v>0</v>
      </c>
      <c r="M10" s="31">
        <v>64.399999999999991</v>
      </c>
      <c r="N10" s="33">
        <v>0</v>
      </c>
      <c r="O10" s="31">
        <v>4.9999999999999982</v>
      </c>
      <c r="P10" s="33">
        <v>0</v>
      </c>
      <c r="Q10" s="16"/>
      <c r="R10" s="16"/>
      <c r="S10" s="16"/>
      <c r="T10" s="16"/>
      <c r="U10" s="16"/>
      <c r="V10" s="16"/>
      <c r="W10" s="16"/>
      <c r="X10" s="16"/>
    </row>
    <row r="11" spans="1:24" x14ac:dyDescent="0.2">
      <c r="A11">
        <v>1</v>
      </c>
      <c r="B11" t="s">
        <v>157</v>
      </c>
      <c r="C11" t="s">
        <v>156</v>
      </c>
      <c r="D11" s="5" t="s">
        <v>26</v>
      </c>
      <c r="E11">
        <v>2</v>
      </c>
      <c r="F11" s="4" t="s">
        <v>164</v>
      </c>
      <c r="G11" s="1" t="s">
        <v>162</v>
      </c>
      <c r="H11" s="1" t="s">
        <v>576</v>
      </c>
      <c r="I11" s="30">
        <v>8.1</v>
      </c>
      <c r="J11" s="18">
        <v>0</v>
      </c>
      <c r="K11" s="30">
        <v>0</v>
      </c>
      <c r="L11" s="18">
        <v>0</v>
      </c>
      <c r="M11" s="31">
        <v>26.6</v>
      </c>
      <c r="N11" s="33">
        <v>0</v>
      </c>
      <c r="O11" s="31">
        <v>2.5</v>
      </c>
      <c r="P11" s="33">
        <v>8.4999999999999982</v>
      </c>
      <c r="Q11" s="16"/>
      <c r="R11" s="16"/>
      <c r="S11" s="16"/>
      <c r="T11" s="16"/>
      <c r="U11" s="16"/>
      <c r="V11" s="16"/>
      <c r="W11" s="16"/>
      <c r="X11" s="16"/>
    </row>
    <row r="12" spans="1:24" x14ac:dyDescent="0.2">
      <c r="A12">
        <v>1</v>
      </c>
      <c r="B12" t="s">
        <v>157</v>
      </c>
      <c r="C12" t="s">
        <v>156</v>
      </c>
      <c r="D12" s="5" t="s">
        <v>27</v>
      </c>
      <c r="E12">
        <v>3</v>
      </c>
      <c r="F12" s="4" t="s">
        <v>164</v>
      </c>
      <c r="G12" s="1" t="s">
        <v>162</v>
      </c>
      <c r="H12" s="1" t="s">
        <v>576</v>
      </c>
      <c r="I12" s="30">
        <v>43.8</v>
      </c>
      <c r="J12" s="18">
        <v>0</v>
      </c>
      <c r="K12" s="30">
        <v>2.2999999999999989</v>
      </c>
      <c r="L12" s="18">
        <v>1.1999999999999993</v>
      </c>
      <c r="M12" s="31">
        <v>46.2</v>
      </c>
      <c r="N12" s="33">
        <v>0</v>
      </c>
      <c r="O12" s="31">
        <v>0</v>
      </c>
      <c r="P12" s="33">
        <v>31.6</v>
      </c>
      <c r="Q12" s="16"/>
      <c r="R12" s="16"/>
      <c r="S12" s="16"/>
      <c r="T12" s="16"/>
      <c r="U12" s="16"/>
      <c r="V12" s="16"/>
      <c r="W12" s="16"/>
      <c r="X12" s="16"/>
    </row>
    <row r="13" spans="1:24" x14ac:dyDescent="0.2">
      <c r="A13">
        <v>1</v>
      </c>
      <c r="B13" t="s">
        <v>157</v>
      </c>
      <c r="C13" t="s">
        <v>156</v>
      </c>
      <c r="D13" s="5" t="s">
        <v>28</v>
      </c>
      <c r="E13">
        <v>4</v>
      </c>
      <c r="F13" s="4" t="s">
        <v>164</v>
      </c>
      <c r="G13" s="1" t="s">
        <v>162</v>
      </c>
      <c r="H13" s="1" t="s">
        <v>576</v>
      </c>
      <c r="I13" s="30">
        <v>36</v>
      </c>
      <c r="J13" s="18">
        <v>0</v>
      </c>
      <c r="K13" s="30">
        <v>0</v>
      </c>
      <c r="L13" s="18">
        <v>0</v>
      </c>
      <c r="M13" s="31">
        <v>98.3</v>
      </c>
      <c r="N13" s="33">
        <v>0</v>
      </c>
      <c r="O13" s="31">
        <v>0</v>
      </c>
      <c r="P13" s="33">
        <v>0</v>
      </c>
      <c r="Q13" s="16"/>
      <c r="R13" s="16"/>
      <c r="S13" s="16"/>
      <c r="T13" s="16"/>
      <c r="U13" s="16"/>
      <c r="V13" s="16"/>
      <c r="W13" s="16"/>
      <c r="X13" s="16"/>
    </row>
    <row r="14" spans="1:24" x14ac:dyDescent="0.2">
      <c r="A14">
        <v>1</v>
      </c>
      <c r="B14" t="s">
        <v>157</v>
      </c>
      <c r="C14" t="s">
        <v>156</v>
      </c>
      <c r="D14" s="5" t="s">
        <v>29</v>
      </c>
      <c r="E14">
        <v>5</v>
      </c>
      <c r="F14" s="4" t="s">
        <v>164</v>
      </c>
      <c r="G14" s="1" t="s">
        <v>162</v>
      </c>
      <c r="H14" s="1" t="s">
        <v>576</v>
      </c>
      <c r="I14" s="30">
        <v>51.4</v>
      </c>
      <c r="J14" s="18">
        <v>0</v>
      </c>
      <c r="K14" s="30">
        <v>0</v>
      </c>
      <c r="L14" s="18">
        <v>14.7</v>
      </c>
      <c r="M14" s="31">
        <v>109.3</v>
      </c>
      <c r="N14" s="33">
        <v>0</v>
      </c>
      <c r="O14" s="31">
        <v>0</v>
      </c>
      <c r="P14" s="33">
        <v>15.299999999999999</v>
      </c>
      <c r="Q14" s="16"/>
      <c r="R14" s="16"/>
      <c r="S14" s="16"/>
      <c r="T14" s="16"/>
      <c r="U14" s="16"/>
      <c r="V14" s="16"/>
      <c r="W14" s="16"/>
      <c r="X14" s="16"/>
    </row>
    <row r="15" spans="1:24" x14ac:dyDescent="0.2">
      <c r="A15">
        <v>1</v>
      </c>
      <c r="B15" t="s">
        <v>161</v>
      </c>
      <c r="C15" t="s">
        <v>156</v>
      </c>
      <c r="D15" s="5" t="s">
        <v>30</v>
      </c>
      <c r="E15">
        <v>1</v>
      </c>
      <c r="F15" s="4" t="s">
        <v>164</v>
      </c>
      <c r="G15" s="1" t="s">
        <v>162</v>
      </c>
      <c r="H15" s="1" t="s">
        <v>576</v>
      </c>
      <c r="I15" s="30">
        <v>30.9</v>
      </c>
      <c r="J15" s="18">
        <v>0</v>
      </c>
      <c r="K15" s="30">
        <v>0</v>
      </c>
      <c r="L15" s="18">
        <v>0</v>
      </c>
      <c r="M15" s="31">
        <v>65.8</v>
      </c>
      <c r="N15" s="33">
        <v>0</v>
      </c>
      <c r="O15" s="31">
        <v>0</v>
      </c>
      <c r="P15" s="33">
        <v>5</v>
      </c>
      <c r="Q15" s="16"/>
      <c r="R15" s="16"/>
      <c r="S15" s="16"/>
      <c r="T15" s="16"/>
      <c r="U15" s="16"/>
      <c r="V15" s="16"/>
      <c r="W15" s="16"/>
      <c r="X15" s="16"/>
    </row>
    <row r="16" spans="1:24" x14ac:dyDescent="0.2">
      <c r="A16">
        <v>1</v>
      </c>
      <c r="B16" t="s">
        <v>161</v>
      </c>
      <c r="C16" t="s">
        <v>156</v>
      </c>
      <c r="D16" s="5" t="s">
        <v>31</v>
      </c>
      <c r="E16">
        <v>2</v>
      </c>
      <c r="F16" s="4" t="s">
        <v>164</v>
      </c>
      <c r="G16" s="1" t="s">
        <v>162</v>
      </c>
      <c r="H16" s="1" t="s">
        <v>576</v>
      </c>
      <c r="I16" s="30">
        <v>11.499999999999998</v>
      </c>
      <c r="J16" s="18">
        <v>0</v>
      </c>
      <c r="K16" s="30">
        <v>0</v>
      </c>
      <c r="L16" s="18">
        <v>0</v>
      </c>
      <c r="M16" s="31">
        <v>26</v>
      </c>
      <c r="N16" s="33">
        <v>6.6</v>
      </c>
      <c r="O16" s="31">
        <v>0</v>
      </c>
      <c r="P16" s="33">
        <v>0</v>
      </c>
      <c r="Q16" s="16"/>
      <c r="R16" s="16"/>
      <c r="S16" s="16"/>
      <c r="T16" s="16"/>
      <c r="U16" s="16"/>
      <c r="V16" s="16"/>
      <c r="W16" s="16"/>
      <c r="X16" s="16"/>
    </row>
    <row r="17" spans="1:24" x14ac:dyDescent="0.2">
      <c r="A17">
        <v>1</v>
      </c>
      <c r="B17" t="s">
        <v>161</v>
      </c>
      <c r="C17" t="s">
        <v>156</v>
      </c>
      <c r="D17" s="5" t="s">
        <v>32</v>
      </c>
      <c r="E17">
        <v>3</v>
      </c>
      <c r="F17" s="4" t="s">
        <v>164</v>
      </c>
      <c r="G17" s="1" t="s">
        <v>162</v>
      </c>
      <c r="H17" s="1" t="s">
        <v>576</v>
      </c>
      <c r="I17" s="30">
        <v>12.4</v>
      </c>
      <c r="J17" s="18">
        <v>0</v>
      </c>
      <c r="K17" s="30">
        <v>0</v>
      </c>
      <c r="L17" s="18">
        <v>0</v>
      </c>
      <c r="M17" s="31">
        <v>72.199999999999989</v>
      </c>
      <c r="N17" s="33">
        <v>0</v>
      </c>
      <c r="O17" s="31">
        <v>5.3000000000000007</v>
      </c>
      <c r="P17" s="33">
        <v>0</v>
      </c>
      <c r="Q17" s="16"/>
      <c r="R17" s="16"/>
      <c r="S17" s="16"/>
      <c r="T17" s="16"/>
      <c r="U17" s="16"/>
      <c r="V17" s="16"/>
      <c r="W17" s="16"/>
      <c r="X17" s="16"/>
    </row>
    <row r="18" spans="1:24" x14ac:dyDescent="0.2">
      <c r="A18">
        <v>1</v>
      </c>
      <c r="B18" t="s">
        <v>161</v>
      </c>
      <c r="C18" t="s">
        <v>156</v>
      </c>
      <c r="D18" s="5" t="s">
        <v>33</v>
      </c>
      <c r="E18">
        <v>4</v>
      </c>
      <c r="F18" s="4" t="s">
        <v>164</v>
      </c>
      <c r="G18" s="1" t="s">
        <v>162</v>
      </c>
      <c r="H18" s="1" t="s">
        <v>576</v>
      </c>
      <c r="I18" s="30">
        <v>4.9000000000000004</v>
      </c>
      <c r="J18" s="18">
        <v>6.7999999999999989</v>
      </c>
      <c r="K18" s="30">
        <v>0</v>
      </c>
      <c r="L18" s="18">
        <v>0</v>
      </c>
      <c r="M18" s="31">
        <v>11.9</v>
      </c>
      <c r="N18" s="33">
        <v>3.9000000000000004</v>
      </c>
      <c r="O18" s="31">
        <v>0</v>
      </c>
      <c r="P18" s="33">
        <v>6.9</v>
      </c>
      <c r="Q18" s="16"/>
      <c r="R18" s="16"/>
      <c r="S18" s="16"/>
      <c r="T18" s="16"/>
      <c r="U18" s="16"/>
      <c r="V18" s="16"/>
      <c r="W18" s="16"/>
      <c r="X18" s="16"/>
    </row>
    <row r="19" spans="1:24" x14ac:dyDescent="0.2">
      <c r="A19">
        <v>1</v>
      </c>
      <c r="B19" t="s">
        <v>161</v>
      </c>
      <c r="C19" t="s">
        <v>156</v>
      </c>
      <c r="D19" s="5" t="s">
        <v>34</v>
      </c>
      <c r="E19">
        <v>5</v>
      </c>
      <c r="F19" s="4" t="s">
        <v>164</v>
      </c>
      <c r="G19" s="1" t="s">
        <v>162</v>
      </c>
      <c r="H19" s="1" t="s">
        <v>576</v>
      </c>
      <c r="I19" s="30">
        <v>16.899999999999999</v>
      </c>
      <c r="J19" s="18">
        <v>0</v>
      </c>
      <c r="K19" s="30">
        <v>0</v>
      </c>
      <c r="L19" s="18">
        <v>0</v>
      </c>
      <c r="M19" s="31">
        <v>18.299999999999997</v>
      </c>
      <c r="N19" s="33">
        <v>0</v>
      </c>
      <c r="O19" s="31">
        <v>0</v>
      </c>
      <c r="P19" s="33">
        <v>0</v>
      </c>
      <c r="Q19" s="16"/>
      <c r="R19" s="16"/>
      <c r="S19" s="16"/>
      <c r="T19" s="16"/>
      <c r="U19" s="16"/>
      <c r="V19" s="16"/>
      <c r="W19" s="16"/>
      <c r="X19" s="16"/>
    </row>
    <row r="20" spans="1:24" x14ac:dyDescent="0.2">
      <c r="A20">
        <v>1</v>
      </c>
      <c r="B20" t="s">
        <v>154</v>
      </c>
      <c r="C20" t="s">
        <v>156</v>
      </c>
      <c r="D20" s="5" t="s">
        <v>35</v>
      </c>
      <c r="E20">
        <v>1</v>
      </c>
      <c r="F20" s="4" t="s">
        <v>164</v>
      </c>
      <c r="G20" s="1" t="s">
        <v>162</v>
      </c>
      <c r="H20" s="1" t="s">
        <v>576</v>
      </c>
      <c r="I20" s="30">
        <v>26.300000000000004</v>
      </c>
      <c r="J20" s="18">
        <v>0</v>
      </c>
      <c r="K20" s="30">
        <v>0</v>
      </c>
      <c r="L20" s="18">
        <v>0</v>
      </c>
      <c r="M20" s="31">
        <v>1.4000000000000004</v>
      </c>
      <c r="N20" s="33">
        <v>0</v>
      </c>
      <c r="O20" s="31">
        <v>0</v>
      </c>
      <c r="P20" s="33">
        <v>0</v>
      </c>
      <c r="Q20" s="16"/>
      <c r="R20" s="16"/>
      <c r="S20" s="16"/>
      <c r="T20" s="16"/>
      <c r="U20" s="16"/>
      <c r="V20" s="16"/>
      <c r="W20" s="16"/>
      <c r="X20" s="16"/>
    </row>
    <row r="21" spans="1:24" x14ac:dyDescent="0.2">
      <c r="A21">
        <v>1</v>
      </c>
      <c r="B21" t="s">
        <v>154</v>
      </c>
      <c r="C21" t="s">
        <v>156</v>
      </c>
      <c r="D21" s="5" t="s">
        <v>36</v>
      </c>
      <c r="E21">
        <v>2</v>
      </c>
      <c r="F21" s="4" t="s">
        <v>164</v>
      </c>
      <c r="G21" s="1" t="s">
        <v>162</v>
      </c>
      <c r="H21" s="1" t="s">
        <v>576</v>
      </c>
      <c r="I21" s="30">
        <v>28.6</v>
      </c>
      <c r="J21" s="18">
        <v>0</v>
      </c>
      <c r="K21" s="30">
        <v>0</v>
      </c>
      <c r="L21" s="18">
        <v>0</v>
      </c>
      <c r="M21" s="31">
        <v>2.4000000000000004</v>
      </c>
      <c r="N21" s="33">
        <v>0</v>
      </c>
      <c r="O21" s="31">
        <v>0</v>
      </c>
      <c r="P21" s="33">
        <v>0</v>
      </c>
      <c r="Q21" s="16"/>
      <c r="R21" s="16"/>
      <c r="S21" s="16"/>
      <c r="T21" s="16"/>
      <c r="U21" s="16"/>
      <c r="V21" s="16"/>
      <c r="W21" s="16"/>
      <c r="X21" s="16"/>
    </row>
    <row r="22" spans="1:24" x14ac:dyDescent="0.2">
      <c r="A22">
        <v>1</v>
      </c>
      <c r="B22" t="s">
        <v>154</v>
      </c>
      <c r="C22" t="s">
        <v>156</v>
      </c>
      <c r="D22" s="5" t="s">
        <v>37</v>
      </c>
      <c r="E22">
        <v>3</v>
      </c>
      <c r="F22" s="4" t="s">
        <v>164</v>
      </c>
      <c r="G22" s="1" t="s">
        <v>162</v>
      </c>
      <c r="H22" s="1" t="s">
        <v>576</v>
      </c>
      <c r="I22" s="30">
        <v>27.9</v>
      </c>
      <c r="J22" s="18">
        <v>0</v>
      </c>
      <c r="K22" s="30">
        <v>0</v>
      </c>
      <c r="L22" s="18">
        <v>0</v>
      </c>
      <c r="M22" s="31">
        <v>16.899999999999999</v>
      </c>
      <c r="N22" s="33">
        <v>0</v>
      </c>
      <c r="O22" s="31">
        <v>0</v>
      </c>
      <c r="P22" s="33">
        <v>0</v>
      </c>
      <c r="Q22" s="16"/>
      <c r="R22" s="16"/>
      <c r="S22" s="16"/>
      <c r="T22" s="16"/>
      <c r="U22" s="16"/>
      <c r="V22" s="16"/>
      <c r="W22" s="16"/>
      <c r="X22" s="16"/>
    </row>
    <row r="23" spans="1:24" x14ac:dyDescent="0.2">
      <c r="A23">
        <v>1</v>
      </c>
      <c r="B23" t="s">
        <v>154</v>
      </c>
      <c r="C23" t="s">
        <v>156</v>
      </c>
      <c r="D23" s="5" t="s">
        <v>38</v>
      </c>
      <c r="E23">
        <v>4</v>
      </c>
      <c r="F23" s="4" t="s">
        <v>164</v>
      </c>
      <c r="G23" s="1" t="s">
        <v>162</v>
      </c>
      <c r="H23" s="1" t="s">
        <v>576</v>
      </c>
      <c r="I23" s="30">
        <v>46.4</v>
      </c>
      <c r="J23" s="18">
        <v>0</v>
      </c>
      <c r="K23" s="30">
        <v>0</v>
      </c>
      <c r="L23" s="18">
        <v>0</v>
      </c>
      <c r="M23" s="31">
        <v>2.4000000000000004</v>
      </c>
      <c r="N23" s="33">
        <v>0</v>
      </c>
      <c r="O23" s="31">
        <v>0</v>
      </c>
      <c r="P23" s="33">
        <v>0</v>
      </c>
      <c r="Q23" s="16"/>
      <c r="R23" s="16"/>
      <c r="S23" s="16"/>
      <c r="T23" s="16"/>
      <c r="U23" s="16"/>
      <c r="V23" s="16"/>
      <c r="W23" s="16"/>
      <c r="X23" s="16"/>
    </row>
    <row r="24" spans="1:24" x14ac:dyDescent="0.2">
      <c r="A24">
        <v>1</v>
      </c>
      <c r="B24" t="s">
        <v>154</v>
      </c>
      <c r="C24" t="s">
        <v>156</v>
      </c>
      <c r="D24" s="5" t="s">
        <v>39</v>
      </c>
      <c r="E24">
        <v>5</v>
      </c>
      <c r="F24" s="4" t="s">
        <v>164</v>
      </c>
      <c r="G24" s="1" t="s">
        <v>162</v>
      </c>
      <c r="H24" s="1" t="s">
        <v>576</v>
      </c>
      <c r="I24" s="30">
        <v>31.6</v>
      </c>
      <c r="J24" s="18">
        <v>0</v>
      </c>
      <c r="K24" s="30">
        <v>0</v>
      </c>
      <c r="L24" s="18">
        <v>0</v>
      </c>
      <c r="M24" s="31">
        <v>3.4000000000000004</v>
      </c>
      <c r="N24" s="33">
        <v>0</v>
      </c>
      <c r="O24" s="31">
        <v>0</v>
      </c>
      <c r="P24" s="33">
        <v>0</v>
      </c>
      <c r="Q24" s="16"/>
      <c r="R24" s="16"/>
      <c r="S24" s="16"/>
      <c r="T24" s="16"/>
      <c r="U24" s="16"/>
      <c r="V24" s="16"/>
      <c r="W24" s="16"/>
      <c r="X24" s="16"/>
    </row>
    <row r="25" spans="1:24" x14ac:dyDescent="0.2">
      <c r="A25">
        <v>1</v>
      </c>
      <c r="B25" t="s">
        <v>155</v>
      </c>
      <c r="C25" t="s">
        <v>158</v>
      </c>
      <c r="D25" s="5" t="s">
        <v>40</v>
      </c>
      <c r="E25">
        <v>1</v>
      </c>
      <c r="F25" s="4" t="s">
        <v>164</v>
      </c>
      <c r="G25" s="1" t="s">
        <v>162</v>
      </c>
      <c r="H25" s="1" t="s">
        <v>576</v>
      </c>
      <c r="I25" s="30">
        <v>37.9</v>
      </c>
      <c r="J25" s="18">
        <v>0</v>
      </c>
      <c r="K25" s="30">
        <v>0</v>
      </c>
      <c r="L25" s="18">
        <v>0</v>
      </c>
      <c r="M25" s="31">
        <v>29.6</v>
      </c>
      <c r="N25" s="33">
        <v>0</v>
      </c>
      <c r="O25" s="31">
        <v>0</v>
      </c>
      <c r="P25" s="33">
        <v>16</v>
      </c>
      <c r="Q25" s="16"/>
      <c r="R25" s="16"/>
      <c r="S25" s="16"/>
      <c r="T25" s="16"/>
      <c r="U25" s="16"/>
      <c r="V25" s="16"/>
      <c r="W25" s="16"/>
      <c r="X25" s="16"/>
    </row>
    <row r="26" spans="1:24" x14ac:dyDescent="0.2">
      <c r="A26">
        <v>1</v>
      </c>
      <c r="B26" t="s">
        <v>155</v>
      </c>
      <c r="C26" t="s">
        <v>158</v>
      </c>
      <c r="D26" s="5" t="s">
        <v>41</v>
      </c>
      <c r="E26">
        <v>2</v>
      </c>
      <c r="F26" s="4" t="s">
        <v>164</v>
      </c>
      <c r="G26" s="1" t="s">
        <v>162</v>
      </c>
      <c r="H26" s="1" t="s">
        <v>576</v>
      </c>
      <c r="I26" s="30">
        <v>53.8</v>
      </c>
      <c r="J26" s="18">
        <v>0</v>
      </c>
      <c r="K26" s="30">
        <v>0</v>
      </c>
      <c r="L26" s="18">
        <v>10.8</v>
      </c>
      <c r="M26" s="31">
        <v>28.5</v>
      </c>
      <c r="N26" s="33">
        <v>0</v>
      </c>
      <c r="O26" s="31">
        <v>0</v>
      </c>
      <c r="P26" s="33">
        <v>29.9</v>
      </c>
      <c r="Q26" s="16"/>
      <c r="R26" s="16"/>
      <c r="S26" s="16"/>
      <c r="T26" s="16"/>
      <c r="U26" s="16"/>
      <c r="V26" s="16"/>
      <c r="W26" s="16"/>
      <c r="X26" s="16"/>
    </row>
    <row r="27" spans="1:24" x14ac:dyDescent="0.2">
      <c r="A27">
        <v>1</v>
      </c>
      <c r="B27" t="s">
        <v>155</v>
      </c>
      <c r="C27" t="s">
        <v>158</v>
      </c>
      <c r="D27" s="5" t="s">
        <v>42</v>
      </c>
      <c r="E27">
        <v>3</v>
      </c>
      <c r="F27" s="4" t="s">
        <v>164</v>
      </c>
      <c r="G27" s="1" t="s">
        <v>162</v>
      </c>
      <c r="H27" s="1" t="s">
        <v>576</v>
      </c>
      <c r="I27" s="30">
        <v>83.4</v>
      </c>
      <c r="J27" s="18">
        <v>4.1999999999999993</v>
      </c>
      <c r="K27" s="30">
        <v>0</v>
      </c>
      <c r="L27" s="18">
        <v>0</v>
      </c>
      <c r="M27" s="31">
        <v>31.1</v>
      </c>
      <c r="N27" s="33">
        <v>1.5</v>
      </c>
      <c r="O27" s="31">
        <v>0</v>
      </c>
      <c r="P27" s="33">
        <v>0</v>
      </c>
      <c r="Q27" s="16"/>
      <c r="R27" s="16"/>
      <c r="S27" s="16"/>
      <c r="T27" s="16"/>
      <c r="U27" s="16"/>
      <c r="V27" s="16"/>
      <c r="W27" s="16"/>
      <c r="X27" s="16"/>
    </row>
    <row r="28" spans="1:24" x14ac:dyDescent="0.2">
      <c r="A28">
        <v>1</v>
      </c>
      <c r="B28" t="s">
        <v>155</v>
      </c>
      <c r="C28" t="s">
        <v>158</v>
      </c>
      <c r="D28" s="5" t="s">
        <v>43</v>
      </c>
      <c r="E28">
        <v>4</v>
      </c>
      <c r="F28" s="4" t="s">
        <v>164</v>
      </c>
      <c r="G28" s="1" t="s">
        <v>162</v>
      </c>
      <c r="H28" s="1" t="s">
        <v>576</v>
      </c>
      <c r="I28" s="30">
        <v>45.9</v>
      </c>
      <c r="J28" s="18">
        <v>8.4</v>
      </c>
      <c r="K28" s="30">
        <v>0</v>
      </c>
      <c r="L28" s="18">
        <v>0</v>
      </c>
      <c r="M28" s="31">
        <v>28.300000000000004</v>
      </c>
      <c r="N28" s="33">
        <v>20.6</v>
      </c>
      <c r="O28" s="31">
        <v>3.2000000000000011</v>
      </c>
      <c r="P28" s="33">
        <v>0</v>
      </c>
      <c r="Q28" s="16"/>
      <c r="R28" s="16"/>
      <c r="S28" s="16"/>
      <c r="T28" s="16"/>
      <c r="U28" s="16"/>
      <c r="V28" s="16"/>
      <c r="W28" s="16"/>
      <c r="X28" s="16"/>
    </row>
    <row r="29" spans="1:24" x14ac:dyDescent="0.2">
      <c r="A29">
        <v>1</v>
      </c>
      <c r="B29" t="s">
        <v>155</v>
      </c>
      <c r="C29" t="s">
        <v>158</v>
      </c>
      <c r="D29" s="5" t="s">
        <v>44</v>
      </c>
      <c r="E29">
        <v>5</v>
      </c>
      <c r="F29" s="4" t="s">
        <v>164</v>
      </c>
      <c r="G29" s="1" t="s">
        <v>162</v>
      </c>
      <c r="H29" s="1" t="s">
        <v>576</v>
      </c>
      <c r="I29" s="30">
        <v>69.8</v>
      </c>
      <c r="J29" s="18">
        <v>0</v>
      </c>
      <c r="K29" s="30">
        <v>3</v>
      </c>
      <c r="L29" s="18">
        <v>0</v>
      </c>
      <c r="M29" s="31">
        <v>61.6</v>
      </c>
      <c r="N29" s="33">
        <v>0</v>
      </c>
      <c r="O29" s="31">
        <v>0</v>
      </c>
      <c r="P29" s="33">
        <v>0</v>
      </c>
      <c r="Q29" s="16"/>
      <c r="R29" s="16"/>
      <c r="S29" s="16"/>
      <c r="T29" s="16"/>
      <c r="U29" s="16"/>
      <c r="V29" s="16"/>
      <c r="W29" s="16"/>
      <c r="X29" s="16"/>
    </row>
    <row r="30" spans="1:24" x14ac:dyDescent="0.2">
      <c r="A30">
        <v>1</v>
      </c>
      <c r="B30" t="s">
        <v>154</v>
      </c>
      <c r="C30" t="s">
        <v>158</v>
      </c>
      <c r="D30" s="5" t="s">
        <v>45</v>
      </c>
      <c r="E30">
        <v>1</v>
      </c>
      <c r="F30" s="4" t="s">
        <v>164</v>
      </c>
      <c r="G30" s="1" t="s">
        <v>162</v>
      </c>
      <c r="H30" s="1" t="s">
        <v>576</v>
      </c>
      <c r="I30" s="30">
        <v>25</v>
      </c>
      <c r="J30" s="18">
        <v>4.9000000000000004</v>
      </c>
      <c r="K30" s="30">
        <v>0</v>
      </c>
      <c r="L30" s="18">
        <v>0</v>
      </c>
      <c r="M30" s="31">
        <v>8.1</v>
      </c>
      <c r="N30" s="33">
        <v>4.0999999999999996</v>
      </c>
      <c r="O30" s="31">
        <v>0</v>
      </c>
      <c r="P30" s="33">
        <v>0</v>
      </c>
      <c r="Q30" s="16"/>
      <c r="R30" s="16"/>
      <c r="S30" s="16"/>
      <c r="T30" s="16"/>
      <c r="U30" s="16"/>
      <c r="V30" s="16"/>
      <c r="W30" s="16"/>
      <c r="X30" s="16"/>
    </row>
    <row r="31" spans="1:24" x14ac:dyDescent="0.2">
      <c r="A31">
        <v>1</v>
      </c>
      <c r="B31" t="s">
        <v>154</v>
      </c>
      <c r="C31" t="s">
        <v>158</v>
      </c>
      <c r="D31" s="5" t="s">
        <v>46</v>
      </c>
      <c r="E31">
        <v>2</v>
      </c>
      <c r="F31" s="4" t="s">
        <v>164</v>
      </c>
      <c r="G31" s="1" t="s">
        <v>162</v>
      </c>
      <c r="H31" s="1" t="s">
        <v>576</v>
      </c>
      <c r="I31" s="30">
        <v>10.8</v>
      </c>
      <c r="J31" s="18">
        <v>2</v>
      </c>
      <c r="K31" s="30">
        <v>0</v>
      </c>
      <c r="L31" s="18">
        <v>0</v>
      </c>
      <c r="M31" s="31">
        <v>48.7</v>
      </c>
      <c r="N31" s="33">
        <v>7.1</v>
      </c>
      <c r="O31" s="31">
        <v>0</v>
      </c>
      <c r="P31" s="33">
        <v>0</v>
      </c>
      <c r="Q31" s="16"/>
      <c r="R31" s="16"/>
      <c r="S31" s="16"/>
      <c r="T31" s="16"/>
      <c r="U31" s="16"/>
      <c r="V31" s="16"/>
      <c r="W31" s="16"/>
      <c r="X31" s="16"/>
    </row>
    <row r="32" spans="1:24" x14ac:dyDescent="0.2">
      <c r="A32">
        <v>1</v>
      </c>
      <c r="B32" t="s">
        <v>154</v>
      </c>
      <c r="C32" t="s">
        <v>158</v>
      </c>
      <c r="D32" s="5" t="s">
        <v>47</v>
      </c>
      <c r="E32">
        <v>3</v>
      </c>
      <c r="F32" s="4" t="s">
        <v>164</v>
      </c>
      <c r="G32" s="1" t="s">
        <v>162</v>
      </c>
      <c r="H32" s="1" t="s">
        <v>576</v>
      </c>
      <c r="I32" s="30">
        <v>25.4</v>
      </c>
      <c r="J32" s="30">
        <v>0</v>
      </c>
      <c r="K32" s="30">
        <v>0</v>
      </c>
      <c r="L32" s="30">
        <v>0</v>
      </c>
      <c r="M32" s="31">
        <v>63.000000000000007</v>
      </c>
      <c r="N32" s="31">
        <v>7.3000000000000007</v>
      </c>
      <c r="O32" s="31">
        <v>0</v>
      </c>
      <c r="P32" s="31">
        <v>0</v>
      </c>
      <c r="Q32" s="16"/>
      <c r="R32" s="16"/>
      <c r="S32" s="16"/>
      <c r="T32" s="16"/>
      <c r="U32" s="16"/>
      <c r="V32" s="16"/>
      <c r="W32" s="16"/>
      <c r="X32" s="16"/>
    </row>
    <row r="33" spans="1:24" x14ac:dyDescent="0.2">
      <c r="A33">
        <v>1</v>
      </c>
      <c r="B33" t="s">
        <v>154</v>
      </c>
      <c r="C33" t="s">
        <v>158</v>
      </c>
      <c r="D33" s="5" t="s">
        <v>48</v>
      </c>
      <c r="E33">
        <v>4</v>
      </c>
      <c r="F33" s="4" t="s">
        <v>164</v>
      </c>
      <c r="G33" s="1" t="s">
        <v>162</v>
      </c>
      <c r="H33" s="1" t="s">
        <v>576</v>
      </c>
      <c r="I33" s="30">
        <v>26.300000000000004</v>
      </c>
      <c r="J33" s="30">
        <v>0</v>
      </c>
      <c r="K33" s="30">
        <v>0</v>
      </c>
      <c r="L33" s="30">
        <v>0.79999999999999893</v>
      </c>
      <c r="M33" s="31">
        <v>49.7</v>
      </c>
      <c r="N33" s="31">
        <v>0</v>
      </c>
      <c r="O33" s="31">
        <v>0</v>
      </c>
      <c r="P33" s="31">
        <v>4.8000000000000007</v>
      </c>
      <c r="Q33" s="16"/>
      <c r="R33" s="16"/>
      <c r="S33" s="16"/>
      <c r="T33" s="16"/>
      <c r="U33" s="16"/>
      <c r="V33" s="16"/>
      <c r="W33" s="16"/>
      <c r="X33" s="16"/>
    </row>
    <row r="34" spans="1:24" x14ac:dyDescent="0.2">
      <c r="A34">
        <v>1</v>
      </c>
      <c r="B34" t="s">
        <v>154</v>
      </c>
      <c r="C34" t="s">
        <v>158</v>
      </c>
      <c r="D34" s="5" t="s">
        <v>49</v>
      </c>
      <c r="E34">
        <v>5</v>
      </c>
      <c r="F34" s="4" t="s">
        <v>164</v>
      </c>
      <c r="G34" s="1" t="s">
        <v>162</v>
      </c>
      <c r="H34" s="1" t="s">
        <v>576</v>
      </c>
      <c r="I34" s="30">
        <v>21.4</v>
      </c>
      <c r="J34" s="30">
        <v>-1.5</v>
      </c>
      <c r="K34" s="30">
        <v>0</v>
      </c>
      <c r="L34" s="30">
        <v>0</v>
      </c>
      <c r="M34" s="31">
        <v>29.1</v>
      </c>
      <c r="N34" s="31">
        <v>3.2000000000000011</v>
      </c>
      <c r="O34" s="31">
        <v>17.899999999999999</v>
      </c>
      <c r="P34" s="31">
        <v>8.2000000000000011</v>
      </c>
      <c r="Q34" s="16"/>
      <c r="R34" s="16"/>
      <c r="S34" s="16"/>
      <c r="T34" s="16"/>
      <c r="U34" s="16"/>
      <c r="V34" s="16"/>
      <c r="W34" s="16"/>
      <c r="X34" s="16"/>
    </row>
    <row r="35" spans="1:24" x14ac:dyDescent="0.2">
      <c r="A35">
        <v>2</v>
      </c>
      <c r="B35" t="s">
        <v>155</v>
      </c>
      <c r="C35" t="s">
        <v>156</v>
      </c>
      <c r="D35" s="5" t="s">
        <v>50</v>
      </c>
      <c r="E35">
        <v>1</v>
      </c>
      <c r="F35" s="4" t="s">
        <v>164</v>
      </c>
      <c r="G35" s="1" t="s">
        <v>162</v>
      </c>
      <c r="H35" s="1" t="s">
        <v>576</v>
      </c>
      <c r="I35" s="30">
        <v>20.700000000000003</v>
      </c>
      <c r="J35" s="30">
        <v>8.9</v>
      </c>
      <c r="K35" s="30">
        <v>0</v>
      </c>
      <c r="L35" s="30">
        <v>0</v>
      </c>
      <c r="M35" s="31">
        <v>42.4</v>
      </c>
      <c r="N35" s="31">
        <v>20.6</v>
      </c>
      <c r="O35" s="31">
        <v>0</v>
      </c>
      <c r="P35" s="31">
        <v>1.9000000000000004</v>
      </c>
      <c r="Q35" s="16"/>
      <c r="R35" s="16"/>
      <c r="S35" s="16"/>
      <c r="T35" s="16"/>
      <c r="U35" s="16"/>
      <c r="V35" s="16"/>
      <c r="W35" s="16"/>
      <c r="X35" s="16"/>
    </row>
    <row r="36" spans="1:24" x14ac:dyDescent="0.2">
      <c r="A36">
        <v>2</v>
      </c>
      <c r="B36" t="s">
        <v>155</v>
      </c>
      <c r="C36" t="s">
        <v>156</v>
      </c>
      <c r="D36" s="5" t="s">
        <v>51</v>
      </c>
      <c r="E36">
        <v>2</v>
      </c>
      <c r="F36" s="4" t="s">
        <v>164</v>
      </c>
      <c r="G36" s="1" t="s">
        <v>162</v>
      </c>
      <c r="H36" s="1" t="s">
        <v>576</v>
      </c>
      <c r="I36" s="30">
        <v>13.2</v>
      </c>
      <c r="J36" s="30">
        <v>0</v>
      </c>
      <c r="K36" s="30">
        <v>0</v>
      </c>
      <c r="L36" s="30">
        <v>1.7999999999999989</v>
      </c>
      <c r="M36" s="31">
        <v>9.9</v>
      </c>
      <c r="N36" s="31">
        <v>0</v>
      </c>
      <c r="O36" s="31">
        <v>0</v>
      </c>
      <c r="P36" s="31">
        <v>3.8000000000000007</v>
      </c>
      <c r="Q36" s="16"/>
      <c r="R36" s="16"/>
      <c r="S36" s="16"/>
      <c r="T36" s="16"/>
      <c r="U36" s="16"/>
      <c r="V36" s="16"/>
      <c r="W36" s="16"/>
      <c r="X36" s="16"/>
    </row>
    <row r="37" spans="1:24" x14ac:dyDescent="0.2">
      <c r="A37">
        <v>2</v>
      </c>
      <c r="B37" t="s">
        <v>155</v>
      </c>
      <c r="C37" t="s">
        <v>156</v>
      </c>
      <c r="D37" s="5" t="s">
        <v>52</v>
      </c>
      <c r="E37">
        <v>3</v>
      </c>
      <c r="F37" s="4" t="s">
        <v>164</v>
      </c>
      <c r="G37" s="1" t="s">
        <v>162</v>
      </c>
      <c r="H37" s="1" t="s">
        <v>576</v>
      </c>
      <c r="I37" s="30">
        <v>25.200000000000003</v>
      </c>
      <c r="J37" s="30">
        <v>1.1999999999999993</v>
      </c>
      <c r="K37" s="30">
        <v>4.6999999999999993</v>
      </c>
      <c r="L37" s="30">
        <v>0</v>
      </c>
      <c r="M37" s="31">
        <v>45.7</v>
      </c>
      <c r="N37" s="31">
        <v>2.7000000000000011</v>
      </c>
      <c r="O37" s="31">
        <v>0</v>
      </c>
      <c r="P37" s="31">
        <v>0</v>
      </c>
      <c r="Q37" s="16"/>
      <c r="R37" s="16"/>
      <c r="S37" s="16"/>
      <c r="T37" s="16"/>
      <c r="U37" s="16"/>
      <c r="V37" s="16"/>
      <c r="W37" s="16"/>
      <c r="X37" s="16"/>
    </row>
    <row r="38" spans="1:24" x14ac:dyDescent="0.2">
      <c r="A38">
        <v>2</v>
      </c>
      <c r="B38" t="s">
        <v>155</v>
      </c>
      <c r="C38" t="s">
        <v>156</v>
      </c>
      <c r="D38" s="5" t="s">
        <v>53</v>
      </c>
      <c r="E38">
        <v>4</v>
      </c>
      <c r="F38" s="4" t="s">
        <v>164</v>
      </c>
      <c r="G38" s="1" t="s">
        <v>162</v>
      </c>
      <c r="H38" s="1" t="s">
        <v>576</v>
      </c>
      <c r="I38" s="30">
        <v>25.9</v>
      </c>
      <c r="J38" s="30">
        <v>0</v>
      </c>
      <c r="K38" s="30">
        <v>1.1999999999999993</v>
      </c>
      <c r="L38" s="30">
        <v>0</v>
      </c>
      <c r="M38" s="31">
        <v>61.800000000000004</v>
      </c>
      <c r="N38" s="31">
        <v>0</v>
      </c>
      <c r="O38" s="31">
        <v>3</v>
      </c>
      <c r="P38" s="31">
        <v>0</v>
      </c>
      <c r="Q38" s="16"/>
      <c r="R38" s="16"/>
      <c r="S38" s="16"/>
      <c r="T38" s="16"/>
      <c r="U38" s="16"/>
      <c r="V38" s="16"/>
      <c r="W38" s="16"/>
      <c r="X38" s="16"/>
    </row>
    <row r="39" spans="1:24" x14ac:dyDescent="0.2">
      <c r="A39">
        <v>2</v>
      </c>
      <c r="B39" t="s">
        <v>155</v>
      </c>
      <c r="C39" t="s">
        <v>156</v>
      </c>
      <c r="D39" s="5" t="s">
        <v>54</v>
      </c>
      <c r="E39">
        <v>5</v>
      </c>
      <c r="F39" s="4" t="s">
        <v>164</v>
      </c>
      <c r="G39" s="1" t="s">
        <v>162</v>
      </c>
      <c r="H39" s="1" t="s">
        <v>576</v>
      </c>
      <c r="I39" s="30">
        <v>52.6</v>
      </c>
      <c r="J39" s="30">
        <v>0</v>
      </c>
      <c r="K39" s="30">
        <v>0.69999999999999929</v>
      </c>
      <c r="L39" s="30">
        <v>0</v>
      </c>
      <c r="M39" s="31">
        <v>79.899999999999991</v>
      </c>
      <c r="N39" s="31">
        <v>0</v>
      </c>
      <c r="O39" s="31">
        <v>15.500000000000002</v>
      </c>
      <c r="P39" s="31">
        <v>0</v>
      </c>
      <c r="Q39" s="16"/>
      <c r="R39" s="16"/>
      <c r="S39" s="16"/>
      <c r="T39" s="16"/>
      <c r="U39" s="16"/>
      <c r="V39" s="16"/>
      <c r="W39" s="16"/>
      <c r="X39" s="16"/>
    </row>
    <row r="40" spans="1:24" s="10" customFormat="1" ht="15.75" x14ac:dyDescent="0.25">
      <c r="A40" s="10">
        <v>2</v>
      </c>
      <c r="B40" s="10" t="s">
        <v>160</v>
      </c>
      <c r="C40" s="10" t="s">
        <v>156</v>
      </c>
      <c r="D40" s="24" t="s">
        <v>55</v>
      </c>
      <c r="E40" s="10">
        <v>6</v>
      </c>
      <c r="F40" s="36" t="s">
        <v>164</v>
      </c>
      <c r="G40" s="37" t="s">
        <v>162</v>
      </c>
      <c r="H40" s="37" t="s">
        <v>576</v>
      </c>
      <c r="I40" s="34">
        <v>116</v>
      </c>
      <c r="J40" s="39">
        <v>0</v>
      </c>
      <c r="K40" s="34">
        <v>0</v>
      </c>
      <c r="L40" s="39">
        <v>0</v>
      </c>
      <c r="M40" s="34">
        <v>100.5</v>
      </c>
      <c r="N40" s="39">
        <v>0</v>
      </c>
      <c r="O40" s="34">
        <v>0</v>
      </c>
      <c r="P40" s="39">
        <v>0</v>
      </c>
    </row>
    <row r="41" spans="1:24" s="10" customFormat="1" x14ac:dyDescent="0.2">
      <c r="A41" s="10">
        <v>2</v>
      </c>
      <c r="B41" s="10" t="s">
        <v>160</v>
      </c>
      <c r="C41" s="10" t="s">
        <v>156</v>
      </c>
      <c r="D41" s="24" t="s">
        <v>56</v>
      </c>
      <c r="E41" s="10">
        <v>7</v>
      </c>
      <c r="F41" s="36" t="s">
        <v>164</v>
      </c>
      <c r="G41" s="37" t="s">
        <v>162</v>
      </c>
      <c r="H41" s="37" t="s">
        <v>576</v>
      </c>
      <c r="I41" s="34">
        <v>13.9</v>
      </c>
      <c r="J41" s="38">
        <v>0</v>
      </c>
      <c r="K41" s="34">
        <v>2.6999999999999993</v>
      </c>
      <c r="L41" s="38">
        <v>0</v>
      </c>
      <c r="M41" s="34">
        <v>117.5</v>
      </c>
      <c r="N41" s="38">
        <v>0</v>
      </c>
      <c r="O41" s="34">
        <v>3.2000000000000011</v>
      </c>
      <c r="P41" s="38">
        <v>0</v>
      </c>
    </row>
    <row r="42" spans="1:24" x14ac:dyDescent="0.2">
      <c r="A42">
        <v>2</v>
      </c>
      <c r="B42" t="s">
        <v>157</v>
      </c>
      <c r="C42" t="s">
        <v>158</v>
      </c>
      <c r="D42" s="5" t="s">
        <v>57</v>
      </c>
      <c r="E42">
        <v>1</v>
      </c>
      <c r="F42" s="4" t="s">
        <v>164</v>
      </c>
      <c r="G42" s="1" t="s">
        <v>162</v>
      </c>
      <c r="H42" s="1" t="s">
        <v>576</v>
      </c>
      <c r="I42" s="30">
        <v>26</v>
      </c>
      <c r="J42" s="18">
        <v>7.7999999999999989</v>
      </c>
      <c r="K42" s="30">
        <v>0</v>
      </c>
      <c r="L42" s="18">
        <v>0</v>
      </c>
      <c r="M42" s="31">
        <v>34.6</v>
      </c>
      <c r="N42" s="33">
        <v>4.9000000000000004</v>
      </c>
      <c r="O42" s="31">
        <v>0</v>
      </c>
      <c r="P42" s="33">
        <v>0</v>
      </c>
      <c r="Q42" s="16"/>
      <c r="R42" s="16"/>
      <c r="S42" s="16"/>
      <c r="T42" s="16"/>
      <c r="U42" s="16"/>
      <c r="V42" s="16"/>
      <c r="W42" s="16"/>
      <c r="X42" s="16"/>
    </row>
    <row r="43" spans="1:24" x14ac:dyDescent="0.2">
      <c r="A43">
        <v>2</v>
      </c>
      <c r="B43" t="s">
        <v>157</v>
      </c>
      <c r="C43" t="s">
        <v>158</v>
      </c>
      <c r="D43" s="5" t="s">
        <v>58</v>
      </c>
      <c r="E43">
        <v>2</v>
      </c>
      <c r="F43" s="4" t="s">
        <v>164</v>
      </c>
      <c r="G43" s="1" t="s">
        <v>162</v>
      </c>
      <c r="H43" s="1" t="s">
        <v>576</v>
      </c>
      <c r="I43" s="30">
        <v>39.200000000000003</v>
      </c>
      <c r="J43" s="18">
        <v>19.700000000000003</v>
      </c>
      <c r="K43" s="30">
        <v>0</v>
      </c>
      <c r="L43" s="18">
        <v>0</v>
      </c>
      <c r="M43" s="31">
        <v>63.4</v>
      </c>
      <c r="N43" s="33">
        <v>18.100000000000001</v>
      </c>
      <c r="O43" s="31">
        <v>0</v>
      </c>
      <c r="P43" s="33">
        <v>0</v>
      </c>
      <c r="Q43" s="16"/>
      <c r="R43" s="16"/>
      <c r="S43" s="16"/>
      <c r="T43" s="16"/>
      <c r="U43" s="16"/>
      <c r="V43" s="16"/>
      <c r="W43" s="16"/>
      <c r="X43" s="16"/>
    </row>
    <row r="44" spans="1:24" x14ac:dyDescent="0.2">
      <c r="A44">
        <v>2</v>
      </c>
      <c r="B44" t="s">
        <v>157</v>
      </c>
      <c r="C44" t="s">
        <v>158</v>
      </c>
      <c r="D44" s="5" t="s">
        <v>59</v>
      </c>
      <c r="E44">
        <v>3</v>
      </c>
      <c r="F44" s="4" t="s">
        <v>164</v>
      </c>
      <c r="G44" s="1" t="s">
        <v>162</v>
      </c>
      <c r="H44" s="1" t="s">
        <v>576</v>
      </c>
      <c r="I44" s="30">
        <v>66</v>
      </c>
      <c r="J44" s="18">
        <v>2.4000000000000004</v>
      </c>
      <c r="K44" s="30">
        <v>0</v>
      </c>
      <c r="L44" s="18">
        <v>0</v>
      </c>
      <c r="M44" s="31">
        <v>33.6</v>
      </c>
      <c r="N44" s="33">
        <v>4.2000000000000011</v>
      </c>
      <c r="O44" s="31">
        <v>0</v>
      </c>
      <c r="P44" s="33">
        <v>0</v>
      </c>
      <c r="Q44" s="16"/>
      <c r="R44" s="16"/>
      <c r="S44" s="16"/>
      <c r="T44" s="16"/>
      <c r="U44" s="16"/>
      <c r="V44" s="16"/>
      <c r="W44" s="16"/>
      <c r="X44" s="16"/>
    </row>
    <row r="45" spans="1:24" x14ac:dyDescent="0.2">
      <c r="A45">
        <v>2</v>
      </c>
      <c r="B45" t="s">
        <v>157</v>
      </c>
      <c r="C45" t="s">
        <v>158</v>
      </c>
      <c r="D45" s="5" t="s">
        <v>60</v>
      </c>
      <c r="E45">
        <v>4</v>
      </c>
      <c r="F45" s="4" t="s">
        <v>164</v>
      </c>
      <c r="G45" s="1" t="s">
        <v>162</v>
      </c>
      <c r="H45" s="1" t="s">
        <v>576</v>
      </c>
      <c r="I45" s="30">
        <v>25.6</v>
      </c>
      <c r="J45" s="18">
        <v>4.7999999999999989</v>
      </c>
      <c r="K45" s="30">
        <v>0</v>
      </c>
      <c r="L45" s="18">
        <v>3.5999999999999996</v>
      </c>
      <c r="M45" s="31">
        <v>33.800000000000004</v>
      </c>
      <c r="N45" s="33">
        <v>6.6</v>
      </c>
      <c r="O45" s="31">
        <v>0</v>
      </c>
      <c r="P45" s="33">
        <v>4.8000000000000007</v>
      </c>
      <c r="Q45" s="16"/>
      <c r="R45" s="16"/>
      <c r="S45" s="16"/>
      <c r="T45" s="16"/>
      <c r="U45" s="16"/>
      <c r="V45" s="16"/>
      <c r="W45" s="16"/>
      <c r="X45" s="16"/>
    </row>
    <row r="46" spans="1:24" x14ac:dyDescent="0.2">
      <c r="A46">
        <v>2</v>
      </c>
      <c r="B46" t="s">
        <v>157</v>
      </c>
      <c r="C46" t="s">
        <v>158</v>
      </c>
      <c r="D46" s="5" t="s">
        <v>61</v>
      </c>
      <c r="E46">
        <v>5</v>
      </c>
      <c r="F46" s="4" t="s">
        <v>164</v>
      </c>
      <c r="G46" s="1" t="s">
        <v>162</v>
      </c>
      <c r="H46" s="1" t="s">
        <v>576</v>
      </c>
      <c r="I46" s="30">
        <v>32.6</v>
      </c>
      <c r="J46" s="18">
        <v>0</v>
      </c>
      <c r="K46" s="30">
        <v>0</v>
      </c>
      <c r="L46" s="18">
        <v>0</v>
      </c>
      <c r="M46" s="31">
        <v>50.4</v>
      </c>
      <c r="N46" s="33">
        <v>4.8000000000000007</v>
      </c>
      <c r="O46" s="31">
        <v>0</v>
      </c>
      <c r="P46" s="33">
        <v>0</v>
      </c>
      <c r="Q46" s="16"/>
      <c r="R46" s="16"/>
      <c r="S46" s="16"/>
      <c r="T46" s="16"/>
      <c r="U46" s="16"/>
      <c r="V46" s="16"/>
      <c r="W46" s="16"/>
      <c r="X46" s="16"/>
    </row>
    <row r="47" spans="1:24" x14ac:dyDescent="0.2">
      <c r="A47">
        <v>2</v>
      </c>
      <c r="B47" t="s">
        <v>161</v>
      </c>
      <c r="C47" t="s">
        <v>158</v>
      </c>
      <c r="D47" s="5" t="s">
        <v>62</v>
      </c>
      <c r="E47">
        <v>1</v>
      </c>
      <c r="F47" s="4" t="s">
        <v>164</v>
      </c>
      <c r="G47" s="1" t="s">
        <v>162</v>
      </c>
      <c r="H47" s="1" t="s">
        <v>576</v>
      </c>
      <c r="I47" s="30">
        <v>31</v>
      </c>
      <c r="J47" s="18">
        <v>0</v>
      </c>
      <c r="K47" s="30">
        <v>0</v>
      </c>
      <c r="L47" s="18">
        <v>0</v>
      </c>
      <c r="M47" s="31">
        <v>5.0999999999999996</v>
      </c>
      <c r="N47" s="33">
        <v>3.0999999999999996</v>
      </c>
      <c r="O47" s="31">
        <v>0</v>
      </c>
      <c r="P47" s="33">
        <v>0</v>
      </c>
      <c r="Q47" s="16"/>
      <c r="R47" s="16"/>
      <c r="S47" s="16"/>
      <c r="T47" s="16"/>
      <c r="U47" s="16"/>
      <c r="V47" s="16"/>
      <c r="W47" s="16"/>
      <c r="X47" s="16"/>
    </row>
    <row r="48" spans="1:24" x14ac:dyDescent="0.2">
      <c r="A48">
        <v>2</v>
      </c>
      <c r="B48" t="s">
        <v>161</v>
      </c>
      <c r="C48" t="s">
        <v>158</v>
      </c>
      <c r="D48" s="5" t="s">
        <v>63</v>
      </c>
      <c r="E48">
        <v>2</v>
      </c>
      <c r="F48" s="4" t="s">
        <v>164</v>
      </c>
      <c r="G48" s="1" t="s">
        <v>162</v>
      </c>
      <c r="H48" s="1" t="s">
        <v>576</v>
      </c>
      <c r="I48" s="30">
        <v>17.600000000000001</v>
      </c>
      <c r="J48" s="18">
        <v>0</v>
      </c>
      <c r="K48" s="30">
        <v>0</v>
      </c>
      <c r="L48" s="18">
        <v>6.1</v>
      </c>
      <c r="M48" s="31">
        <v>27.300000000000004</v>
      </c>
      <c r="N48" s="33">
        <v>0</v>
      </c>
      <c r="O48" s="31">
        <v>0</v>
      </c>
      <c r="P48" s="33">
        <v>6.4</v>
      </c>
      <c r="Q48" s="16"/>
      <c r="R48" s="16"/>
      <c r="S48" s="16"/>
      <c r="T48" s="16"/>
      <c r="U48" s="16"/>
      <c r="V48" s="16"/>
      <c r="W48" s="16"/>
      <c r="X48" s="16"/>
    </row>
    <row r="49" spans="1:24" x14ac:dyDescent="0.2">
      <c r="A49">
        <v>2</v>
      </c>
      <c r="B49" t="s">
        <v>161</v>
      </c>
      <c r="C49" t="s">
        <v>158</v>
      </c>
      <c r="D49" s="5" t="s">
        <v>64</v>
      </c>
      <c r="E49">
        <v>3</v>
      </c>
      <c r="F49" s="4" t="s">
        <v>164</v>
      </c>
      <c r="G49" s="1" t="s">
        <v>162</v>
      </c>
      <c r="H49" s="1" t="s">
        <v>576</v>
      </c>
      <c r="I49" s="30">
        <v>26.700000000000003</v>
      </c>
      <c r="J49" s="18">
        <v>4.4000000000000004</v>
      </c>
      <c r="K49" s="30">
        <v>0</v>
      </c>
      <c r="L49" s="18">
        <v>0</v>
      </c>
      <c r="M49" s="31">
        <v>2.9000000000000004</v>
      </c>
      <c r="N49" s="33">
        <v>16.399999999999999</v>
      </c>
      <c r="O49" s="31">
        <v>0</v>
      </c>
      <c r="P49" s="33">
        <v>0</v>
      </c>
      <c r="Q49" s="16"/>
      <c r="R49" s="16"/>
      <c r="S49" s="16"/>
      <c r="T49" s="16"/>
      <c r="U49" s="16"/>
      <c r="V49" s="16"/>
      <c r="W49" s="16"/>
      <c r="X49" s="16"/>
    </row>
    <row r="50" spans="1:24" x14ac:dyDescent="0.2">
      <c r="A50">
        <v>2</v>
      </c>
      <c r="B50" t="s">
        <v>161</v>
      </c>
      <c r="C50" t="s">
        <v>158</v>
      </c>
      <c r="D50" s="5" t="s">
        <v>65</v>
      </c>
      <c r="E50">
        <v>4</v>
      </c>
      <c r="F50" s="4" t="s">
        <v>164</v>
      </c>
      <c r="G50" s="1" t="s">
        <v>162</v>
      </c>
      <c r="H50" s="1" t="s">
        <v>576</v>
      </c>
      <c r="I50" s="30">
        <v>12.2</v>
      </c>
      <c r="J50" s="18">
        <v>13.999999999999998</v>
      </c>
      <c r="K50" s="30">
        <v>0</v>
      </c>
      <c r="L50" s="18">
        <v>0</v>
      </c>
      <c r="M50" s="31">
        <v>10.9</v>
      </c>
      <c r="N50" s="33">
        <v>18.399999999999999</v>
      </c>
      <c r="O50" s="31">
        <v>0</v>
      </c>
      <c r="P50" s="33">
        <v>0</v>
      </c>
      <c r="Q50" s="16"/>
      <c r="R50" s="16"/>
      <c r="S50" s="16"/>
      <c r="T50" s="16"/>
      <c r="U50" s="16"/>
      <c r="V50" s="16"/>
      <c r="W50" s="16"/>
      <c r="X50" s="16"/>
    </row>
    <row r="51" spans="1:24" x14ac:dyDescent="0.2">
      <c r="A51">
        <v>2</v>
      </c>
      <c r="B51" t="s">
        <v>161</v>
      </c>
      <c r="C51" t="s">
        <v>158</v>
      </c>
      <c r="D51" s="5" t="s">
        <v>66</v>
      </c>
      <c r="E51">
        <v>5</v>
      </c>
      <c r="F51" s="4" t="s">
        <v>164</v>
      </c>
      <c r="G51" s="1" t="s">
        <v>162</v>
      </c>
      <c r="H51" s="1" t="s">
        <v>576</v>
      </c>
      <c r="I51" s="30">
        <v>16.100000000000001</v>
      </c>
      <c r="J51" s="18">
        <v>0</v>
      </c>
      <c r="K51" s="30">
        <v>0</v>
      </c>
      <c r="L51" s="18">
        <v>0</v>
      </c>
      <c r="M51" s="31">
        <v>1.8000000000000007</v>
      </c>
      <c r="N51" s="33">
        <v>0</v>
      </c>
      <c r="O51" s="31">
        <v>0</v>
      </c>
      <c r="P51" s="33">
        <v>0</v>
      </c>
      <c r="Q51" s="16"/>
      <c r="R51" s="16"/>
      <c r="S51" s="16"/>
      <c r="T51" s="16"/>
      <c r="U51" s="16"/>
      <c r="V51" s="16"/>
      <c r="W51" s="16"/>
      <c r="X51" s="16"/>
    </row>
    <row r="52" spans="1:24" x14ac:dyDescent="0.2">
      <c r="A52">
        <v>2</v>
      </c>
      <c r="B52" t="s">
        <v>154</v>
      </c>
      <c r="C52" t="s">
        <v>156</v>
      </c>
      <c r="D52" s="5" t="s">
        <v>67</v>
      </c>
      <c r="E52">
        <v>1</v>
      </c>
      <c r="F52" s="4" t="s">
        <v>164</v>
      </c>
      <c r="G52" s="1" t="s">
        <v>162</v>
      </c>
      <c r="H52" s="1" t="s">
        <v>576</v>
      </c>
      <c r="I52" s="30">
        <v>17.299999999999997</v>
      </c>
      <c r="J52" s="18">
        <v>1.9000000000000004</v>
      </c>
      <c r="K52" s="30">
        <v>0</v>
      </c>
      <c r="L52" s="18">
        <v>0</v>
      </c>
      <c r="M52" s="31">
        <v>4.2000000000000011</v>
      </c>
      <c r="N52" s="33">
        <v>0</v>
      </c>
      <c r="O52" s="31">
        <v>0</v>
      </c>
      <c r="P52" s="33">
        <v>0</v>
      </c>
      <c r="Q52" s="16"/>
      <c r="R52" s="16"/>
      <c r="S52" s="16"/>
      <c r="T52" s="16"/>
      <c r="U52" s="16"/>
      <c r="V52" s="16"/>
      <c r="W52" s="16"/>
      <c r="X52" s="16"/>
    </row>
    <row r="53" spans="1:24" x14ac:dyDescent="0.2">
      <c r="A53">
        <v>2</v>
      </c>
      <c r="B53" t="s">
        <v>154</v>
      </c>
      <c r="C53" t="s">
        <v>156</v>
      </c>
      <c r="D53" s="5" t="s">
        <v>68</v>
      </c>
      <c r="E53">
        <v>2</v>
      </c>
      <c r="F53" s="4" t="s">
        <v>164</v>
      </c>
      <c r="G53" s="1" t="s">
        <v>162</v>
      </c>
      <c r="H53" s="1" t="s">
        <v>576</v>
      </c>
      <c r="I53" s="30">
        <v>14.2</v>
      </c>
      <c r="J53" s="18">
        <v>0</v>
      </c>
      <c r="K53" s="30">
        <v>0</v>
      </c>
      <c r="L53" s="18">
        <v>0</v>
      </c>
      <c r="M53" s="31">
        <v>0.90000000000000036</v>
      </c>
      <c r="N53" s="33">
        <v>0</v>
      </c>
      <c r="O53" s="31">
        <v>0</v>
      </c>
      <c r="P53" s="33">
        <v>0</v>
      </c>
      <c r="Q53" s="16"/>
      <c r="R53" s="16"/>
      <c r="S53" s="16"/>
      <c r="T53" s="16"/>
      <c r="U53" s="16"/>
      <c r="V53" s="16"/>
      <c r="W53" s="16"/>
      <c r="X53" s="16"/>
    </row>
    <row r="54" spans="1:24" x14ac:dyDescent="0.2">
      <c r="A54">
        <v>2</v>
      </c>
      <c r="B54" t="s">
        <v>154</v>
      </c>
      <c r="C54" t="s">
        <v>156</v>
      </c>
      <c r="D54" s="5" t="s">
        <v>69</v>
      </c>
      <c r="E54">
        <v>3</v>
      </c>
      <c r="F54" s="4" t="s">
        <v>164</v>
      </c>
      <c r="G54" s="1" t="s">
        <v>162</v>
      </c>
      <c r="H54" s="1" t="s">
        <v>576</v>
      </c>
      <c r="I54" s="30">
        <v>45.9</v>
      </c>
      <c r="J54" s="18">
        <v>16.700000000000003</v>
      </c>
      <c r="K54" s="30">
        <v>0</v>
      </c>
      <c r="L54" s="18">
        <v>0</v>
      </c>
      <c r="M54" s="31">
        <v>2.2000000000000011</v>
      </c>
      <c r="N54" s="33">
        <v>15.4</v>
      </c>
      <c r="O54" s="31">
        <v>0</v>
      </c>
      <c r="P54" s="33">
        <v>0</v>
      </c>
      <c r="Q54" s="16"/>
      <c r="R54" s="16"/>
      <c r="S54" s="16"/>
      <c r="T54" s="16"/>
      <c r="U54" s="16"/>
      <c r="V54" s="16"/>
      <c r="W54" s="16"/>
      <c r="X54" s="16"/>
    </row>
    <row r="55" spans="1:24" x14ac:dyDescent="0.2">
      <c r="A55">
        <v>2</v>
      </c>
      <c r="B55" t="s">
        <v>154</v>
      </c>
      <c r="C55" t="s">
        <v>156</v>
      </c>
      <c r="D55" s="5" t="s">
        <v>70</v>
      </c>
      <c r="E55">
        <v>4</v>
      </c>
      <c r="F55" s="4" t="s">
        <v>164</v>
      </c>
      <c r="G55" s="1" t="s">
        <v>162</v>
      </c>
      <c r="H55" s="1" t="s">
        <v>576</v>
      </c>
      <c r="I55" s="30">
        <v>31.4</v>
      </c>
      <c r="J55" s="18">
        <v>0</v>
      </c>
      <c r="K55" s="30">
        <v>0</v>
      </c>
      <c r="L55" s="18">
        <v>0</v>
      </c>
      <c r="M55" s="31">
        <v>8.1</v>
      </c>
      <c r="N55" s="33">
        <v>1.9000000000000004</v>
      </c>
      <c r="O55" s="31">
        <v>0</v>
      </c>
      <c r="P55" s="33">
        <v>0</v>
      </c>
      <c r="Q55" s="16"/>
      <c r="R55" s="16"/>
      <c r="S55" s="16"/>
      <c r="T55" s="16"/>
      <c r="U55" s="16"/>
      <c r="V55" s="16"/>
      <c r="W55" s="16"/>
      <c r="X55" s="16"/>
    </row>
    <row r="56" spans="1:24" x14ac:dyDescent="0.2">
      <c r="A56">
        <v>2</v>
      </c>
      <c r="B56" t="s">
        <v>154</v>
      </c>
      <c r="C56" t="s">
        <v>156</v>
      </c>
      <c r="D56" s="5" t="s">
        <v>71</v>
      </c>
      <c r="E56">
        <v>5</v>
      </c>
      <c r="F56" s="4" t="s">
        <v>164</v>
      </c>
      <c r="G56" s="1" t="s">
        <v>162</v>
      </c>
      <c r="H56" s="1" t="s">
        <v>576</v>
      </c>
      <c r="I56" s="30">
        <v>12.9</v>
      </c>
      <c r="J56" s="18">
        <v>0</v>
      </c>
      <c r="K56" s="30">
        <v>0</v>
      </c>
      <c r="L56" s="18">
        <v>0</v>
      </c>
      <c r="M56" s="31">
        <v>5.9999999999999982</v>
      </c>
      <c r="N56" s="33">
        <v>2.0999999999999996</v>
      </c>
      <c r="O56" s="31">
        <v>0</v>
      </c>
      <c r="P56" s="33">
        <v>0</v>
      </c>
      <c r="Q56" s="16"/>
      <c r="R56" s="16"/>
      <c r="S56" s="16"/>
      <c r="T56" s="16"/>
      <c r="U56" s="16"/>
      <c r="V56" s="16"/>
      <c r="W56" s="16"/>
      <c r="X56" s="16"/>
    </row>
    <row r="57" spans="1:24" x14ac:dyDescent="0.2">
      <c r="A57">
        <v>2</v>
      </c>
      <c r="B57" t="s">
        <v>155</v>
      </c>
      <c r="C57" t="s">
        <v>158</v>
      </c>
      <c r="D57" s="5" t="s">
        <v>72</v>
      </c>
      <c r="E57">
        <v>1</v>
      </c>
      <c r="F57" s="4" t="s">
        <v>164</v>
      </c>
      <c r="G57" s="1" t="s">
        <v>162</v>
      </c>
      <c r="H57" s="1" t="s">
        <v>576</v>
      </c>
      <c r="I57" s="30">
        <v>51.000000000000007</v>
      </c>
      <c r="J57" s="18">
        <v>1.4000000000000004</v>
      </c>
      <c r="K57" s="30">
        <v>0</v>
      </c>
      <c r="L57" s="18">
        <v>0</v>
      </c>
      <c r="M57" s="31">
        <v>52.6</v>
      </c>
      <c r="N57" s="33">
        <v>1.7000000000000011</v>
      </c>
      <c r="O57" s="31">
        <v>0</v>
      </c>
      <c r="P57" s="33">
        <v>0</v>
      </c>
      <c r="Q57" s="16"/>
      <c r="R57" s="16"/>
      <c r="S57" s="16"/>
      <c r="T57" s="16"/>
      <c r="U57" s="16"/>
      <c r="V57" s="16"/>
      <c r="W57" s="16"/>
      <c r="X57" s="16"/>
    </row>
    <row r="58" spans="1:24" x14ac:dyDescent="0.2">
      <c r="A58">
        <v>2</v>
      </c>
      <c r="B58" t="s">
        <v>155</v>
      </c>
      <c r="C58" t="s">
        <v>158</v>
      </c>
      <c r="D58" s="5" t="s">
        <v>73</v>
      </c>
      <c r="E58">
        <v>2</v>
      </c>
      <c r="F58" s="4" t="s">
        <v>164</v>
      </c>
      <c r="G58" s="1" t="s">
        <v>162</v>
      </c>
      <c r="H58" s="1" t="s">
        <v>576</v>
      </c>
      <c r="I58" s="30">
        <v>39.6</v>
      </c>
      <c r="J58" s="18">
        <v>0</v>
      </c>
      <c r="K58" s="30">
        <v>0</v>
      </c>
      <c r="L58" s="18">
        <v>0</v>
      </c>
      <c r="M58" s="31">
        <v>25</v>
      </c>
      <c r="N58" s="33">
        <v>12.700000000000001</v>
      </c>
      <c r="O58" s="31">
        <v>0</v>
      </c>
      <c r="P58" s="33">
        <v>4.7000000000000011</v>
      </c>
      <c r="Q58" s="16"/>
      <c r="R58" s="16"/>
      <c r="S58" s="16"/>
      <c r="T58" s="16"/>
      <c r="U58" s="16"/>
      <c r="V58" s="16"/>
      <c r="W58" s="16"/>
      <c r="X58" s="16"/>
    </row>
    <row r="59" spans="1:24" x14ac:dyDescent="0.2">
      <c r="A59">
        <v>2</v>
      </c>
      <c r="B59" t="s">
        <v>155</v>
      </c>
      <c r="C59" t="s">
        <v>158</v>
      </c>
      <c r="D59" s="5" t="s">
        <v>74</v>
      </c>
      <c r="E59">
        <v>3</v>
      </c>
      <c r="F59" s="4" t="s">
        <v>164</v>
      </c>
      <c r="G59" s="1" t="s">
        <v>162</v>
      </c>
      <c r="H59" s="1" t="s">
        <v>576</v>
      </c>
      <c r="I59" s="30">
        <v>51.1</v>
      </c>
      <c r="J59" s="18">
        <v>0</v>
      </c>
      <c r="K59" s="30">
        <v>0</v>
      </c>
      <c r="L59" s="18">
        <v>0</v>
      </c>
      <c r="M59" s="31">
        <v>28.9</v>
      </c>
      <c r="N59" s="33">
        <v>0</v>
      </c>
      <c r="O59" s="31">
        <v>0</v>
      </c>
      <c r="P59" s="33">
        <v>14.700000000000001</v>
      </c>
      <c r="Q59" s="16"/>
      <c r="R59" s="16"/>
      <c r="S59" s="16"/>
      <c r="T59" s="16"/>
      <c r="U59" s="16"/>
      <c r="V59" s="16"/>
      <c r="W59" s="16"/>
      <c r="X59" s="16"/>
    </row>
    <row r="60" spans="1:24" x14ac:dyDescent="0.2">
      <c r="A60">
        <v>2</v>
      </c>
      <c r="B60" t="s">
        <v>155</v>
      </c>
      <c r="C60" t="s">
        <v>158</v>
      </c>
      <c r="D60" s="5" t="s">
        <v>75</v>
      </c>
      <c r="E60">
        <v>4</v>
      </c>
      <c r="F60" s="4" t="s">
        <v>164</v>
      </c>
      <c r="G60" s="1" t="s">
        <v>162</v>
      </c>
      <c r="H60" s="1" t="s">
        <v>576</v>
      </c>
      <c r="I60" s="30">
        <v>24.6</v>
      </c>
      <c r="J60" s="18">
        <v>0</v>
      </c>
      <c r="K60" s="30">
        <v>9.6</v>
      </c>
      <c r="L60" s="18">
        <v>0</v>
      </c>
      <c r="M60" s="31">
        <v>42.4</v>
      </c>
      <c r="N60" s="33">
        <v>0</v>
      </c>
      <c r="O60" s="31">
        <v>3.7000000000000011</v>
      </c>
      <c r="P60" s="33">
        <v>0</v>
      </c>
      <c r="Q60" s="16"/>
      <c r="R60" s="16"/>
      <c r="S60" s="16"/>
      <c r="T60" s="16"/>
      <c r="U60" s="16"/>
      <c r="V60" s="16"/>
      <c r="W60" s="16"/>
      <c r="X60" s="16"/>
    </row>
    <row r="61" spans="1:24" x14ac:dyDescent="0.2">
      <c r="A61">
        <v>2</v>
      </c>
      <c r="B61" t="s">
        <v>155</v>
      </c>
      <c r="C61" t="s">
        <v>158</v>
      </c>
      <c r="D61" s="5" t="s">
        <v>76</v>
      </c>
      <c r="E61">
        <v>5</v>
      </c>
      <c r="F61" s="4" t="s">
        <v>164</v>
      </c>
      <c r="G61" s="1" t="s">
        <v>162</v>
      </c>
      <c r="H61" s="1" t="s">
        <v>576</v>
      </c>
      <c r="I61" s="30">
        <v>24.300000000000004</v>
      </c>
      <c r="J61" s="18">
        <v>0</v>
      </c>
      <c r="K61" s="30">
        <v>0</v>
      </c>
      <c r="L61" s="18">
        <v>0</v>
      </c>
      <c r="M61" s="31">
        <v>13.299999999999999</v>
      </c>
      <c r="N61" s="33">
        <v>4.7000000000000011</v>
      </c>
      <c r="O61" s="31">
        <v>0</v>
      </c>
      <c r="P61" s="33">
        <v>9.6</v>
      </c>
      <c r="Q61" s="16"/>
      <c r="R61" s="16"/>
      <c r="S61" s="16"/>
      <c r="T61" s="16"/>
      <c r="U61" s="16"/>
      <c r="V61" s="16"/>
      <c r="W61" s="16"/>
      <c r="X61" s="16"/>
    </row>
    <row r="62" spans="1:24" x14ac:dyDescent="0.2">
      <c r="A62">
        <v>2</v>
      </c>
      <c r="B62" t="s">
        <v>154</v>
      </c>
      <c r="C62" t="s">
        <v>158</v>
      </c>
      <c r="D62" s="5" t="s">
        <v>77</v>
      </c>
      <c r="E62">
        <v>1</v>
      </c>
      <c r="F62" s="4" t="s">
        <v>164</v>
      </c>
      <c r="G62" s="1" t="s">
        <v>162</v>
      </c>
      <c r="H62" s="1" t="s">
        <v>576</v>
      </c>
      <c r="I62" s="30">
        <v>15.6</v>
      </c>
      <c r="J62" s="18">
        <v>0</v>
      </c>
      <c r="K62" s="30">
        <v>0</v>
      </c>
      <c r="L62" s="18">
        <v>0</v>
      </c>
      <c r="M62" s="31">
        <v>3.9000000000000004</v>
      </c>
      <c r="N62" s="33">
        <v>1</v>
      </c>
      <c r="O62" s="31">
        <v>0</v>
      </c>
      <c r="P62" s="33">
        <v>0</v>
      </c>
      <c r="Q62" s="16"/>
      <c r="R62" s="16"/>
      <c r="S62" s="16"/>
      <c r="T62" s="16"/>
      <c r="U62" s="16"/>
      <c r="V62" s="16"/>
      <c r="W62" s="16"/>
      <c r="X62" s="16"/>
    </row>
    <row r="63" spans="1:24" x14ac:dyDescent="0.2">
      <c r="A63">
        <v>2</v>
      </c>
      <c r="B63" t="s">
        <v>154</v>
      </c>
      <c r="C63" t="s">
        <v>158</v>
      </c>
      <c r="D63" s="5" t="s">
        <v>78</v>
      </c>
      <c r="E63">
        <v>2</v>
      </c>
      <c r="F63" s="4" t="s">
        <v>164</v>
      </c>
      <c r="G63" s="1" t="s">
        <v>162</v>
      </c>
      <c r="H63" s="1" t="s">
        <v>576</v>
      </c>
      <c r="I63" s="30">
        <v>18.100000000000001</v>
      </c>
      <c r="J63" s="18">
        <v>1.1999999999999993</v>
      </c>
      <c r="K63" s="30">
        <v>0</v>
      </c>
      <c r="L63" s="18">
        <v>0</v>
      </c>
      <c r="M63" s="31">
        <v>10.4</v>
      </c>
      <c r="N63" s="33">
        <v>0</v>
      </c>
      <c r="O63" s="31">
        <v>0</v>
      </c>
      <c r="P63" s="33">
        <v>0</v>
      </c>
      <c r="Q63" s="16"/>
      <c r="R63" s="16"/>
      <c r="S63" s="16"/>
      <c r="T63" s="16"/>
      <c r="U63" s="16"/>
      <c r="V63" s="16"/>
      <c r="W63" s="16"/>
      <c r="X63" s="16"/>
    </row>
    <row r="64" spans="1:24" x14ac:dyDescent="0.2">
      <c r="A64">
        <v>2</v>
      </c>
      <c r="B64" t="s">
        <v>154</v>
      </c>
      <c r="C64" t="s">
        <v>158</v>
      </c>
      <c r="D64" s="5" t="s">
        <v>79</v>
      </c>
      <c r="E64">
        <v>3</v>
      </c>
      <c r="F64" s="4" t="s">
        <v>164</v>
      </c>
      <c r="G64" s="1" t="s">
        <v>162</v>
      </c>
      <c r="H64" s="1" t="s">
        <v>576</v>
      </c>
      <c r="I64" s="30">
        <v>33.6</v>
      </c>
      <c r="J64" s="18">
        <v>3</v>
      </c>
      <c r="K64" s="30">
        <v>0</v>
      </c>
      <c r="L64" s="18">
        <v>0</v>
      </c>
      <c r="M64" s="31">
        <v>30.1</v>
      </c>
      <c r="N64" s="33">
        <v>5.2000000000000011</v>
      </c>
      <c r="O64" s="31">
        <v>0</v>
      </c>
      <c r="P64" s="33">
        <v>0</v>
      </c>
      <c r="Q64" s="16"/>
      <c r="R64" s="16"/>
      <c r="S64" s="16"/>
      <c r="T64" s="16"/>
      <c r="U64" s="16"/>
      <c r="V64" s="16"/>
      <c r="W64" s="16"/>
      <c r="X64" s="16"/>
    </row>
    <row r="65" spans="1:24" x14ac:dyDescent="0.2">
      <c r="A65">
        <v>2</v>
      </c>
      <c r="B65" t="s">
        <v>154</v>
      </c>
      <c r="C65" t="s">
        <v>158</v>
      </c>
      <c r="D65" s="5" t="s">
        <v>80</v>
      </c>
      <c r="E65">
        <v>4</v>
      </c>
      <c r="F65" s="4" t="s">
        <v>164</v>
      </c>
      <c r="G65" s="1" t="s">
        <v>162</v>
      </c>
      <c r="H65" s="1" t="s">
        <v>576</v>
      </c>
      <c r="I65" s="30">
        <v>31.6</v>
      </c>
      <c r="J65" s="30">
        <v>0</v>
      </c>
      <c r="K65" s="30">
        <v>0</v>
      </c>
      <c r="L65" s="30">
        <v>0</v>
      </c>
      <c r="M65" s="31">
        <v>78.099999999999994</v>
      </c>
      <c r="N65" s="31">
        <v>2</v>
      </c>
      <c r="O65" s="31">
        <v>0</v>
      </c>
      <c r="P65" s="31">
        <v>0</v>
      </c>
      <c r="Q65" s="16"/>
      <c r="R65" s="16"/>
      <c r="S65" s="16"/>
      <c r="T65" s="16"/>
      <c r="U65" s="16"/>
      <c r="V65" s="16"/>
      <c r="W65" s="16"/>
      <c r="X65" s="16"/>
    </row>
    <row r="66" spans="1:24" x14ac:dyDescent="0.2">
      <c r="A66">
        <v>2</v>
      </c>
      <c r="B66" t="s">
        <v>154</v>
      </c>
      <c r="C66" t="s">
        <v>158</v>
      </c>
      <c r="D66" s="5" t="s">
        <v>81</v>
      </c>
      <c r="E66">
        <v>5</v>
      </c>
      <c r="F66" s="4" t="s">
        <v>164</v>
      </c>
      <c r="G66" s="1" t="s">
        <v>162</v>
      </c>
      <c r="H66" s="1" t="s">
        <v>576</v>
      </c>
      <c r="I66" s="30">
        <v>43.7</v>
      </c>
      <c r="J66" s="30">
        <v>0</v>
      </c>
      <c r="K66" s="30">
        <v>0</v>
      </c>
      <c r="L66" s="30">
        <v>0</v>
      </c>
      <c r="M66" s="31">
        <v>54.500000000000007</v>
      </c>
      <c r="N66" s="31">
        <v>0</v>
      </c>
      <c r="O66" s="31">
        <v>0</v>
      </c>
      <c r="P66" s="31">
        <v>0</v>
      </c>
      <c r="Q66" s="16"/>
      <c r="R66" s="16"/>
      <c r="S66" s="16"/>
      <c r="T66" s="16"/>
      <c r="U66" s="16"/>
      <c r="V66" s="16"/>
      <c r="W66" s="16"/>
      <c r="X66" s="16"/>
    </row>
    <row r="67" spans="1:24" x14ac:dyDescent="0.2">
      <c r="A67">
        <v>3</v>
      </c>
      <c r="B67" t="s">
        <v>155</v>
      </c>
      <c r="C67" t="s">
        <v>156</v>
      </c>
      <c r="D67" s="5" t="s">
        <v>82</v>
      </c>
      <c r="E67">
        <v>1</v>
      </c>
      <c r="F67" s="4" t="s">
        <v>164</v>
      </c>
      <c r="G67" s="1" t="s">
        <v>162</v>
      </c>
      <c r="H67" s="1" t="s">
        <v>576</v>
      </c>
      <c r="I67" s="30">
        <v>47.7</v>
      </c>
      <c r="J67" s="30">
        <v>0</v>
      </c>
      <c r="K67" s="30">
        <v>0</v>
      </c>
      <c r="L67" s="30">
        <v>0</v>
      </c>
      <c r="M67" s="31">
        <v>31.700000000000003</v>
      </c>
      <c r="N67" s="31">
        <v>0</v>
      </c>
      <c r="O67" s="31">
        <v>5.9</v>
      </c>
      <c r="P67" s="31">
        <v>0</v>
      </c>
      <c r="Q67" s="16"/>
      <c r="R67" s="16"/>
      <c r="S67" s="16"/>
      <c r="T67" s="16"/>
      <c r="U67" s="16"/>
      <c r="V67" s="16"/>
      <c r="W67" s="16"/>
      <c r="X67" s="16"/>
    </row>
    <row r="68" spans="1:24" x14ac:dyDescent="0.2">
      <c r="A68">
        <v>3</v>
      </c>
      <c r="B68" t="s">
        <v>155</v>
      </c>
      <c r="C68" t="s">
        <v>156</v>
      </c>
      <c r="D68" s="5" t="s">
        <v>83</v>
      </c>
      <c r="E68">
        <v>2</v>
      </c>
      <c r="F68" s="4" t="s">
        <v>164</v>
      </c>
      <c r="G68" s="1" t="s">
        <v>162</v>
      </c>
      <c r="H68" s="1" t="s">
        <v>576</v>
      </c>
      <c r="I68" s="30">
        <v>18.200000000000003</v>
      </c>
      <c r="J68" s="30">
        <v>14.2</v>
      </c>
      <c r="K68" s="30">
        <v>0</v>
      </c>
      <c r="L68" s="30">
        <v>0</v>
      </c>
      <c r="M68" s="31">
        <v>39.799999999999997</v>
      </c>
      <c r="N68" s="31">
        <v>0</v>
      </c>
      <c r="O68" s="31">
        <v>0</v>
      </c>
      <c r="P68" s="31">
        <v>0</v>
      </c>
      <c r="Q68" s="16"/>
      <c r="R68" s="16"/>
      <c r="S68" s="16"/>
      <c r="T68" s="16"/>
      <c r="U68" s="16"/>
      <c r="V68" s="16"/>
      <c r="W68" s="16"/>
      <c r="X68" s="16"/>
    </row>
    <row r="69" spans="1:24" x14ac:dyDescent="0.2">
      <c r="A69">
        <v>3</v>
      </c>
      <c r="B69" t="s">
        <v>155</v>
      </c>
      <c r="C69" t="s">
        <v>156</v>
      </c>
      <c r="D69" s="5" t="s">
        <v>84</v>
      </c>
      <c r="E69">
        <v>3</v>
      </c>
      <c r="F69" s="4" t="s">
        <v>164</v>
      </c>
      <c r="G69" s="1" t="s">
        <v>162</v>
      </c>
      <c r="H69" s="1" t="s">
        <v>576</v>
      </c>
      <c r="I69" s="30">
        <v>22.5</v>
      </c>
      <c r="J69" s="30">
        <v>0</v>
      </c>
      <c r="K69" s="30">
        <v>0</v>
      </c>
      <c r="L69" s="30">
        <v>0</v>
      </c>
      <c r="M69" s="31">
        <v>12.1</v>
      </c>
      <c r="N69" s="31">
        <v>0</v>
      </c>
      <c r="O69" s="31">
        <v>29.9</v>
      </c>
      <c r="P69" s="31">
        <v>0</v>
      </c>
      <c r="Q69" s="16"/>
      <c r="R69" s="16"/>
      <c r="S69" s="16"/>
      <c r="T69" s="16"/>
      <c r="U69" s="16"/>
      <c r="V69" s="16"/>
      <c r="W69" s="16"/>
      <c r="X69" s="16"/>
    </row>
    <row r="70" spans="1:24" x14ac:dyDescent="0.2">
      <c r="A70">
        <v>3</v>
      </c>
      <c r="B70" t="s">
        <v>155</v>
      </c>
      <c r="C70" t="s">
        <v>156</v>
      </c>
      <c r="D70" s="5" t="s">
        <v>85</v>
      </c>
      <c r="E70">
        <v>4</v>
      </c>
      <c r="F70" s="4" t="s">
        <v>164</v>
      </c>
      <c r="G70" s="1" t="s">
        <v>162</v>
      </c>
      <c r="H70" s="1" t="s">
        <v>576</v>
      </c>
      <c r="I70" s="30">
        <v>20</v>
      </c>
      <c r="J70" s="30">
        <v>0</v>
      </c>
      <c r="K70" s="30">
        <v>0</v>
      </c>
      <c r="L70" s="30">
        <v>0</v>
      </c>
      <c r="M70" s="31">
        <v>49</v>
      </c>
      <c r="N70" s="31">
        <v>0</v>
      </c>
      <c r="O70" s="31">
        <v>5.2000000000000011</v>
      </c>
      <c r="P70" s="31">
        <v>0</v>
      </c>
      <c r="Q70" s="16"/>
      <c r="R70" s="16"/>
      <c r="S70" s="16"/>
      <c r="T70" s="16"/>
      <c r="U70" s="16"/>
      <c r="V70" s="16"/>
      <c r="W70" s="16"/>
      <c r="X70" s="16"/>
    </row>
    <row r="71" spans="1:24" x14ac:dyDescent="0.2">
      <c r="A71">
        <v>3</v>
      </c>
      <c r="B71" t="s">
        <v>155</v>
      </c>
      <c r="C71" t="s">
        <v>156</v>
      </c>
      <c r="D71" s="5" t="s">
        <v>86</v>
      </c>
      <c r="E71">
        <v>5</v>
      </c>
      <c r="F71" s="4" t="s">
        <v>164</v>
      </c>
      <c r="G71" s="1" t="s">
        <v>162</v>
      </c>
      <c r="H71" s="1" t="s">
        <v>576</v>
      </c>
      <c r="I71" s="30">
        <v>16.700000000000003</v>
      </c>
      <c r="J71" s="30">
        <v>0</v>
      </c>
      <c r="K71" s="30">
        <v>35.1</v>
      </c>
      <c r="L71" s="30">
        <v>0</v>
      </c>
      <c r="M71" s="31">
        <v>31.799999999999997</v>
      </c>
      <c r="N71" s="31">
        <v>0</v>
      </c>
      <c r="O71" s="31">
        <v>20.5</v>
      </c>
      <c r="P71" s="31">
        <v>0</v>
      </c>
      <c r="Q71" s="16"/>
      <c r="R71" s="16"/>
      <c r="S71" s="16"/>
      <c r="T71" s="16"/>
      <c r="U71" s="16"/>
      <c r="V71" s="16"/>
      <c r="W71" s="16"/>
      <c r="X71" s="16"/>
    </row>
    <row r="72" spans="1:24" s="10" customFormat="1" x14ac:dyDescent="0.2">
      <c r="A72" s="10">
        <v>3</v>
      </c>
      <c r="B72" s="10" t="s">
        <v>160</v>
      </c>
      <c r="C72" s="10" t="s">
        <v>156</v>
      </c>
      <c r="D72" s="24" t="s">
        <v>87</v>
      </c>
      <c r="E72" s="10">
        <v>6</v>
      </c>
      <c r="F72" s="36" t="s">
        <v>164</v>
      </c>
      <c r="G72" s="37" t="s">
        <v>162</v>
      </c>
      <c r="H72" s="37" t="s">
        <v>576</v>
      </c>
      <c r="I72" s="34">
        <v>38.1</v>
      </c>
      <c r="J72" s="34">
        <v>0</v>
      </c>
      <c r="K72" s="34">
        <v>0</v>
      </c>
      <c r="L72" s="34">
        <v>0</v>
      </c>
      <c r="M72" s="34">
        <v>28.5</v>
      </c>
      <c r="N72" s="34">
        <v>0</v>
      </c>
      <c r="O72" s="34">
        <v>0</v>
      </c>
      <c r="P72" s="34">
        <v>0</v>
      </c>
    </row>
    <row r="73" spans="1:24" s="10" customFormat="1" ht="15.75" x14ac:dyDescent="0.25">
      <c r="A73" s="10">
        <v>3</v>
      </c>
      <c r="B73" s="10" t="s">
        <v>160</v>
      </c>
      <c r="C73" s="10" t="s">
        <v>156</v>
      </c>
      <c r="D73" s="24" t="s">
        <v>88</v>
      </c>
      <c r="E73" s="10">
        <v>7</v>
      </c>
      <c r="F73" s="36" t="s">
        <v>164</v>
      </c>
      <c r="G73" s="37" t="s">
        <v>162</v>
      </c>
      <c r="H73" s="37" t="s">
        <v>576</v>
      </c>
      <c r="I73" s="34">
        <v>15.9</v>
      </c>
      <c r="J73" s="39">
        <v>0</v>
      </c>
      <c r="K73" s="34">
        <v>0</v>
      </c>
      <c r="L73" s="39">
        <v>0</v>
      </c>
      <c r="M73" s="34">
        <v>83.399999999999991</v>
      </c>
      <c r="N73" s="39">
        <v>0</v>
      </c>
      <c r="O73" s="34">
        <v>4.9000000000000004</v>
      </c>
      <c r="P73" s="39">
        <v>0</v>
      </c>
    </row>
    <row r="74" spans="1:24" x14ac:dyDescent="0.2">
      <c r="A74">
        <v>3</v>
      </c>
      <c r="B74" t="s">
        <v>154</v>
      </c>
      <c r="C74" t="s">
        <v>156</v>
      </c>
      <c r="D74" s="5" t="s">
        <v>89</v>
      </c>
      <c r="E74">
        <v>1</v>
      </c>
      <c r="F74" s="4" t="s">
        <v>164</v>
      </c>
      <c r="G74" s="1" t="s">
        <v>162</v>
      </c>
      <c r="H74" s="1" t="s">
        <v>576</v>
      </c>
      <c r="I74" s="30">
        <v>11.1</v>
      </c>
      <c r="J74" s="18">
        <v>0</v>
      </c>
      <c r="K74" s="30">
        <v>9.9</v>
      </c>
      <c r="L74" s="18">
        <v>0</v>
      </c>
      <c r="M74" s="31">
        <v>24.6</v>
      </c>
      <c r="N74" s="33">
        <v>0</v>
      </c>
      <c r="O74" s="31">
        <v>9.7999999999999989</v>
      </c>
      <c r="P74" s="33">
        <v>0</v>
      </c>
      <c r="Q74" s="16"/>
      <c r="R74" s="16"/>
      <c r="S74" s="16"/>
      <c r="T74" s="16"/>
      <c r="U74" s="16"/>
      <c r="V74" s="16"/>
      <c r="W74" s="16"/>
      <c r="X74" s="16"/>
    </row>
    <row r="75" spans="1:24" x14ac:dyDescent="0.2">
      <c r="A75">
        <v>3</v>
      </c>
      <c r="B75" t="s">
        <v>154</v>
      </c>
      <c r="C75" t="s">
        <v>156</v>
      </c>
      <c r="D75" s="5" t="s">
        <v>90</v>
      </c>
      <c r="E75">
        <v>2</v>
      </c>
      <c r="F75" s="4" t="s">
        <v>164</v>
      </c>
      <c r="G75" s="1" t="s">
        <v>162</v>
      </c>
      <c r="H75" s="1" t="s">
        <v>576</v>
      </c>
      <c r="I75" s="30">
        <v>6.6</v>
      </c>
      <c r="J75" s="18">
        <v>0</v>
      </c>
      <c r="K75" s="30">
        <v>17.200000000000003</v>
      </c>
      <c r="L75" s="18">
        <v>0</v>
      </c>
      <c r="M75" s="31">
        <v>12.000000000000002</v>
      </c>
      <c r="N75" s="33">
        <v>0</v>
      </c>
      <c r="O75" s="31">
        <v>21.9</v>
      </c>
      <c r="P75" s="33">
        <v>0</v>
      </c>
      <c r="Q75" s="16"/>
      <c r="R75" s="16"/>
      <c r="S75" s="16"/>
      <c r="T75" s="16"/>
      <c r="U75" s="16"/>
      <c r="V75" s="16"/>
      <c r="W75" s="16"/>
      <c r="X75" s="16"/>
    </row>
    <row r="76" spans="1:24" x14ac:dyDescent="0.2">
      <c r="A76">
        <v>3</v>
      </c>
      <c r="B76" t="s">
        <v>154</v>
      </c>
      <c r="C76" t="s">
        <v>156</v>
      </c>
      <c r="D76" s="5" t="s">
        <v>91</v>
      </c>
      <c r="E76">
        <v>3</v>
      </c>
      <c r="F76" s="4" t="s">
        <v>164</v>
      </c>
      <c r="G76" s="1" t="s">
        <v>162</v>
      </c>
      <c r="H76" s="1" t="s">
        <v>576</v>
      </c>
      <c r="I76" s="30">
        <v>0</v>
      </c>
      <c r="J76" s="18">
        <v>42.2</v>
      </c>
      <c r="K76" s="30">
        <v>0</v>
      </c>
      <c r="L76" s="18">
        <v>0</v>
      </c>
      <c r="M76" s="31">
        <v>8.2000000000000011</v>
      </c>
      <c r="N76" s="33">
        <v>0</v>
      </c>
      <c r="O76" s="31">
        <v>32.199999999999996</v>
      </c>
      <c r="P76" s="33">
        <v>0</v>
      </c>
      <c r="Q76" s="16"/>
      <c r="R76" s="16"/>
      <c r="S76" s="16"/>
      <c r="T76" s="16"/>
      <c r="U76" s="16"/>
      <c r="V76" s="16"/>
      <c r="W76" s="16"/>
      <c r="X76" s="16"/>
    </row>
    <row r="77" spans="1:24" x14ac:dyDescent="0.2">
      <c r="A77">
        <v>3</v>
      </c>
      <c r="B77" t="s">
        <v>154</v>
      </c>
      <c r="C77" t="s">
        <v>156</v>
      </c>
      <c r="D77" s="5" t="s">
        <v>92</v>
      </c>
      <c r="E77">
        <v>4</v>
      </c>
      <c r="F77" s="4" t="s">
        <v>164</v>
      </c>
      <c r="G77" s="1" t="s">
        <v>162</v>
      </c>
      <c r="H77" s="1" t="s">
        <v>576</v>
      </c>
      <c r="I77" s="30">
        <v>11.6</v>
      </c>
      <c r="J77" s="18">
        <v>9.6</v>
      </c>
      <c r="K77" s="30">
        <v>0</v>
      </c>
      <c r="L77" s="18">
        <v>0</v>
      </c>
      <c r="M77" s="31">
        <v>5.6</v>
      </c>
      <c r="N77" s="33">
        <v>0</v>
      </c>
      <c r="O77" s="31">
        <v>22.299999999999997</v>
      </c>
      <c r="P77" s="33">
        <v>0</v>
      </c>
      <c r="Q77" s="16"/>
      <c r="R77" s="16"/>
      <c r="S77" s="16"/>
      <c r="T77" s="16"/>
      <c r="U77" s="16"/>
      <c r="V77" s="16"/>
      <c r="W77" s="16"/>
      <c r="X77" s="16"/>
    </row>
    <row r="78" spans="1:24" x14ac:dyDescent="0.2">
      <c r="A78">
        <v>3</v>
      </c>
      <c r="B78" t="s">
        <v>154</v>
      </c>
      <c r="C78" t="s">
        <v>156</v>
      </c>
      <c r="D78" s="5" t="s">
        <v>93</v>
      </c>
      <c r="E78">
        <v>5</v>
      </c>
      <c r="F78" s="4" t="s">
        <v>164</v>
      </c>
      <c r="G78" s="1" t="s">
        <v>162</v>
      </c>
      <c r="H78" s="1" t="s">
        <v>576</v>
      </c>
      <c r="I78" s="30">
        <v>6.5</v>
      </c>
      <c r="J78" s="18">
        <v>8.2000000000000011</v>
      </c>
      <c r="K78" s="30">
        <v>0</v>
      </c>
      <c r="L78" s="18">
        <v>0</v>
      </c>
      <c r="M78" s="31">
        <v>9.9</v>
      </c>
      <c r="N78" s="33">
        <v>5.3000000000000007</v>
      </c>
      <c r="O78" s="31">
        <v>7.9</v>
      </c>
      <c r="P78" s="33">
        <v>0</v>
      </c>
      <c r="Q78" s="16"/>
      <c r="R78" s="16"/>
      <c r="S78" s="16"/>
      <c r="T78" s="16"/>
      <c r="U78" s="16"/>
      <c r="V78" s="16"/>
      <c r="W78" s="16"/>
      <c r="X78" s="16"/>
    </row>
    <row r="79" spans="1:24" x14ac:dyDescent="0.2">
      <c r="A79">
        <v>3</v>
      </c>
      <c r="B79" t="s">
        <v>161</v>
      </c>
      <c r="C79" t="s">
        <v>156</v>
      </c>
      <c r="D79" s="5" t="s">
        <v>94</v>
      </c>
      <c r="E79">
        <v>1</v>
      </c>
      <c r="F79" s="4" t="s">
        <v>164</v>
      </c>
      <c r="G79" s="1" t="s">
        <v>162</v>
      </c>
      <c r="H79" s="1" t="s">
        <v>576</v>
      </c>
      <c r="I79" s="30">
        <v>4.0999999999999996</v>
      </c>
      <c r="J79" s="18">
        <v>2.7999999999999989</v>
      </c>
      <c r="K79" s="30">
        <v>0</v>
      </c>
      <c r="L79" s="18">
        <v>0</v>
      </c>
      <c r="M79" s="31">
        <v>16.799999999999997</v>
      </c>
      <c r="N79" s="33">
        <v>0</v>
      </c>
      <c r="O79" s="31">
        <v>0</v>
      </c>
      <c r="P79" s="33">
        <v>0</v>
      </c>
      <c r="Q79" s="16"/>
      <c r="R79" s="16"/>
      <c r="S79" s="16"/>
      <c r="T79" s="16"/>
      <c r="U79" s="16"/>
      <c r="V79" s="16"/>
      <c r="W79" s="16"/>
      <c r="X79" s="16"/>
    </row>
    <row r="80" spans="1:24" x14ac:dyDescent="0.2">
      <c r="A80">
        <v>3</v>
      </c>
      <c r="B80" t="s">
        <v>161</v>
      </c>
      <c r="C80" t="s">
        <v>156</v>
      </c>
      <c r="D80" s="5" t="s">
        <v>95</v>
      </c>
      <c r="E80">
        <v>2</v>
      </c>
      <c r="F80" s="4" t="s">
        <v>164</v>
      </c>
      <c r="G80" s="1" t="s">
        <v>162</v>
      </c>
      <c r="H80" s="1" t="s">
        <v>576</v>
      </c>
      <c r="I80" s="30">
        <v>19.200000000000003</v>
      </c>
      <c r="J80" s="18">
        <v>0</v>
      </c>
      <c r="K80" s="30">
        <v>11.7</v>
      </c>
      <c r="L80" s="18">
        <v>0</v>
      </c>
      <c r="M80" s="31">
        <v>6.1</v>
      </c>
      <c r="N80" s="33">
        <v>0</v>
      </c>
      <c r="O80" s="31">
        <v>2.8000000000000007</v>
      </c>
      <c r="P80" s="33">
        <v>0</v>
      </c>
      <c r="Q80" s="16"/>
      <c r="R80" s="16"/>
      <c r="S80" s="16"/>
      <c r="T80" s="16"/>
      <c r="U80" s="16"/>
      <c r="V80" s="16"/>
      <c r="W80" s="16"/>
      <c r="X80" s="16"/>
    </row>
    <row r="81" spans="1:24" x14ac:dyDescent="0.2">
      <c r="A81">
        <v>3</v>
      </c>
      <c r="B81" t="s">
        <v>161</v>
      </c>
      <c r="C81" t="s">
        <v>156</v>
      </c>
      <c r="D81" s="5" t="s">
        <v>96</v>
      </c>
      <c r="E81">
        <v>3</v>
      </c>
      <c r="F81" s="4" t="s">
        <v>164</v>
      </c>
      <c r="G81" s="1" t="s">
        <v>162</v>
      </c>
      <c r="H81" s="1" t="s">
        <v>576</v>
      </c>
      <c r="I81" s="30">
        <v>4.0999999999999996</v>
      </c>
      <c r="J81" s="18">
        <v>0</v>
      </c>
      <c r="K81" s="30">
        <v>0</v>
      </c>
      <c r="L81" s="18">
        <v>0</v>
      </c>
      <c r="M81" s="31">
        <v>5.0999999999999996</v>
      </c>
      <c r="N81" s="33">
        <v>0</v>
      </c>
      <c r="O81" s="31">
        <v>11.6</v>
      </c>
      <c r="P81" s="33">
        <v>0</v>
      </c>
      <c r="Q81" s="16"/>
      <c r="R81" s="16"/>
      <c r="S81" s="16"/>
      <c r="T81" s="16"/>
      <c r="U81" s="16"/>
      <c r="V81" s="16"/>
      <c r="W81" s="16"/>
      <c r="X81" s="16"/>
    </row>
    <row r="82" spans="1:24" x14ac:dyDescent="0.2">
      <c r="A82">
        <v>3</v>
      </c>
      <c r="B82" t="s">
        <v>161</v>
      </c>
      <c r="C82" t="s">
        <v>156</v>
      </c>
      <c r="D82" s="5" t="s">
        <v>97</v>
      </c>
      <c r="E82">
        <v>4</v>
      </c>
      <c r="F82" s="4" t="s">
        <v>164</v>
      </c>
      <c r="G82" s="1" t="s">
        <v>162</v>
      </c>
      <c r="H82" s="1" t="s">
        <v>576</v>
      </c>
      <c r="I82" s="30">
        <v>23.5</v>
      </c>
      <c r="J82" s="18">
        <v>10.499999999999998</v>
      </c>
      <c r="K82" s="30">
        <v>0</v>
      </c>
      <c r="L82" s="18">
        <v>0</v>
      </c>
      <c r="M82" s="31">
        <v>10.500000000000002</v>
      </c>
      <c r="N82" s="33">
        <v>9.2999999999999989</v>
      </c>
      <c r="O82" s="31">
        <v>0</v>
      </c>
      <c r="P82" s="33">
        <v>0</v>
      </c>
      <c r="Q82" s="16"/>
      <c r="R82" s="16"/>
      <c r="S82" s="16"/>
      <c r="T82" s="16"/>
      <c r="U82" s="16"/>
      <c r="V82" s="16"/>
      <c r="W82" s="16"/>
      <c r="X82" s="16"/>
    </row>
    <row r="83" spans="1:24" x14ac:dyDescent="0.2">
      <c r="A83">
        <v>3</v>
      </c>
      <c r="B83" t="s">
        <v>161</v>
      </c>
      <c r="C83" t="s">
        <v>156</v>
      </c>
      <c r="D83" s="5" t="s">
        <v>98</v>
      </c>
      <c r="E83">
        <v>5</v>
      </c>
      <c r="F83" s="4" t="s">
        <v>164</v>
      </c>
      <c r="G83" s="1" t="s">
        <v>162</v>
      </c>
      <c r="H83" s="1" t="s">
        <v>576</v>
      </c>
      <c r="I83" s="30">
        <v>18.200000000000003</v>
      </c>
      <c r="J83" s="18">
        <v>14.2</v>
      </c>
      <c r="K83" s="30">
        <v>0</v>
      </c>
      <c r="L83" s="18">
        <v>0</v>
      </c>
      <c r="M83" s="31">
        <v>6.6</v>
      </c>
      <c r="N83" s="33">
        <v>2.5</v>
      </c>
      <c r="O83" s="31">
        <v>30</v>
      </c>
      <c r="P83" s="33">
        <v>0</v>
      </c>
      <c r="Q83" s="16"/>
      <c r="R83" s="16"/>
      <c r="S83" s="16"/>
      <c r="T83" s="16"/>
      <c r="U83" s="16"/>
      <c r="V83" s="16"/>
      <c r="W83" s="16"/>
      <c r="X83" s="16"/>
    </row>
    <row r="84" spans="1:24" x14ac:dyDescent="0.2">
      <c r="A84">
        <v>3</v>
      </c>
      <c r="B84" t="s">
        <v>157</v>
      </c>
      <c r="C84" t="s">
        <v>156</v>
      </c>
      <c r="D84" s="5" t="s">
        <v>99</v>
      </c>
      <c r="E84">
        <v>1</v>
      </c>
      <c r="F84" s="4" t="s">
        <v>164</v>
      </c>
      <c r="G84" s="1" t="s">
        <v>162</v>
      </c>
      <c r="H84" s="1" t="s">
        <v>576</v>
      </c>
      <c r="I84" s="30">
        <v>17</v>
      </c>
      <c r="J84" s="18">
        <v>9.1</v>
      </c>
      <c r="K84" s="30">
        <v>0</v>
      </c>
      <c r="L84" s="18">
        <v>0</v>
      </c>
      <c r="M84" s="31">
        <v>38.300000000000004</v>
      </c>
      <c r="N84" s="33">
        <v>0</v>
      </c>
      <c r="O84" s="31">
        <v>8.7999999999999989</v>
      </c>
      <c r="P84" s="33">
        <v>0</v>
      </c>
      <c r="Q84" s="16"/>
      <c r="R84" s="16"/>
      <c r="S84" s="16"/>
      <c r="T84" s="16"/>
      <c r="U84" s="16"/>
      <c r="V84" s="16"/>
      <c r="W84" s="16"/>
      <c r="X84" s="16"/>
    </row>
    <row r="85" spans="1:24" x14ac:dyDescent="0.2">
      <c r="A85">
        <v>3</v>
      </c>
      <c r="B85" t="s">
        <v>157</v>
      </c>
      <c r="C85" t="s">
        <v>156</v>
      </c>
      <c r="D85" s="5" t="s">
        <v>100</v>
      </c>
      <c r="E85">
        <v>2</v>
      </c>
      <c r="F85" s="4" t="s">
        <v>164</v>
      </c>
      <c r="G85" s="1" t="s">
        <v>162</v>
      </c>
      <c r="H85" s="1" t="s">
        <v>576</v>
      </c>
      <c r="I85" s="30">
        <v>26.1</v>
      </c>
      <c r="J85" s="18">
        <v>8.2999999999999989</v>
      </c>
      <c r="K85" s="30">
        <v>4.5999999999999996</v>
      </c>
      <c r="L85" s="18">
        <v>0</v>
      </c>
      <c r="M85" s="31">
        <v>54.800000000000004</v>
      </c>
      <c r="N85" s="33">
        <v>0</v>
      </c>
      <c r="O85" s="31">
        <v>0</v>
      </c>
      <c r="P85" s="33">
        <v>0</v>
      </c>
      <c r="Q85" s="16"/>
      <c r="R85" s="16"/>
      <c r="S85" s="16"/>
      <c r="T85" s="16"/>
      <c r="U85" s="16"/>
      <c r="V85" s="16"/>
      <c r="W85" s="16"/>
      <c r="X85" s="16"/>
    </row>
    <row r="86" spans="1:24" x14ac:dyDescent="0.2">
      <c r="A86">
        <v>3</v>
      </c>
      <c r="B86" t="s">
        <v>157</v>
      </c>
      <c r="C86" t="s">
        <v>156</v>
      </c>
      <c r="D86" s="5" t="s">
        <v>101</v>
      </c>
      <c r="E86">
        <v>3</v>
      </c>
      <c r="F86" s="4" t="s">
        <v>164</v>
      </c>
      <c r="G86" s="1" t="s">
        <v>162</v>
      </c>
      <c r="H86" s="1" t="s">
        <v>576</v>
      </c>
      <c r="I86" s="30">
        <v>58.8</v>
      </c>
      <c r="J86" s="18">
        <v>0</v>
      </c>
      <c r="K86" s="30">
        <v>0</v>
      </c>
      <c r="L86" s="18">
        <v>0</v>
      </c>
      <c r="M86" s="31">
        <v>113.39999999999999</v>
      </c>
      <c r="N86" s="33">
        <v>0</v>
      </c>
      <c r="O86" s="31">
        <v>0</v>
      </c>
      <c r="P86" s="33">
        <v>0</v>
      </c>
      <c r="Q86" s="16"/>
      <c r="R86" s="16"/>
      <c r="S86" s="16"/>
      <c r="T86" s="16"/>
      <c r="U86" s="16"/>
      <c r="V86" s="16"/>
      <c r="W86" s="16"/>
      <c r="X86" s="16"/>
    </row>
    <row r="87" spans="1:24" x14ac:dyDescent="0.2">
      <c r="A87">
        <v>3</v>
      </c>
      <c r="B87" t="s">
        <v>157</v>
      </c>
      <c r="C87" t="s">
        <v>156</v>
      </c>
      <c r="D87" s="5" t="s">
        <v>103</v>
      </c>
      <c r="E87">
        <v>4</v>
      </c>
      <c r="F87" s="4" t="s">
        <v>164</v>
      </c>
      <c r="G87" s="1" t="s">
        <v>162</v>
      </c>
      <c r="H87" s="1" t="s">
        <v>576</v>
      </c>
      <c r="I87" s="30">
        <v>14.2</v>
      </c>
      <c r="J87" s="18">
        <v>8.9</v>
      </c>
      <c r="K87" s="30">
        <v>0</v>
      </c>
      <c r="L87" s="18">
        <v>0</v>
      </c>
      <c r="M87" s="31">
        <v>21.200000000000003</v>
      </c>
      <c r="N87" s="33">
        <v>7.2000000000000011</v>
      </c>
      <c r="O87" s="31">
        <v>0</v>
      </c>
      <c r="P87" s="33">
        <v>0</v>
      </c>
      <c r="Q87" s="16"/>
      <c r="R87" s="16"/>
      <c r="S87" s="16"/>
      <c r="T87" s="16"/>
      <c r="U87" s="16"/>
      <c r="V87" s="16"/>
      <c r="W87" s="16"/>
      <c r="X87" s="16"/>
    </row>
    <row r="88" spans="1:24" x14ac:dyDescent="0.2">
      <c r="A88">
        <v>3</v>
      </c>
      <c r="B88" t="s">
        <v>157</v>
      </c>
      <c r="C88" t="s">
        <v>156</v>
      </c>
      <c r="D88" s="5" t="s">
        <v>104</v>
      </c>
      <c r="E88">
        <v>5</v>
      </c>
      <c r="F88" s="4" t="s">
        <v>164</v>
      </c>
      <c r="G88" s="1" t="s">
        <v>162</v>
      </c>
      <c r="H88" s="1" t="s">
        <v>576</v>
      </c>
      <c r="I88" s="30">
        <v>25.300000000000004</v>
      </c>
      <c r="J88" s="18">
        <v>0</v>
      </c>
      <c r="K88" s="30">
        <v>40.800000000000004</v>
      </c>
      <c r="L88" s="18">
        <v>0</v>
      </c>
      <c r="M88" s="31">
        <v>31.5</v>
      </c>
      <c r="N88" s="33">
        <v>3.2000000000000011</v>
      </c>
      <c r="O88" s="31">
        <v>18</v>
      </c>
      <c r="P88" s="33">
        <v>0</v>
      </c>
      <c r="Q88" s="16"/>
      <c r="R88" s="16"/>
      <c r="S88" s="16"/>
      <c r="T88" s="16"/>
      <c r="U88" s="16"/>
      <c r="V88" s="16"/>
      <c r="W88" s="16"/>
      <c r="X88" s="16"/>
    </row>
    <row r="89" spans="1:24" x14ac:dyDescent="0.2">
      <c r="A89">
        <v>3</v>
      </c>
      <c r="B89" t="s">
        <v>155</v>
      </c>
      <c r="C89" t="s">
        <v>158</v>
      </c>
      <c r="D89" s="5" t="s">
        <v>105</v>
      </c>
      <c r="E89">
        <v>1</v>
      </c>
      <c r="F89" s="4" t="s">
        <v>164</v>
      </c>
      <c r="G89" s="1" t="s">
        <v>162</v>
      </c>
      <c r="H89" s="1" t="s">
        <v>576</v>
      </c>
      <c r="I89" s="30">
        <v>47</v>
      </c>
      <c r="J89" s="18">
        <v>6.9</v>
      </c>
      <c r="K89" s="30">
        <v>0</v>
      </c>
      <c r="L89" s="18">
        <v>0</v>
      </c>
      <c r="M89" s="31">
        <v>20</v>
      </c>
      <c r="N89" s="33">
        <v>16.100000000000001</v>
      </c>
      <c r="O89" s="31">
        <v>0</v>
      </c>
      <c r="P89" s="33">
        <v>5.8000000000000007</v>
      </c>
      <c r="Q89" s="16"/>
      <c r="R89" s="16"/>
      <c r="S89" s="16"/>
      <c r="T89" s="16"/>
      <c r="U89" s="16"/>
      <c r="V89" s="16"/>
      <c r="W89" s="16"/>
      <c r="X89" s="16"/>
    </row>
    <row r="90" spans="1:24" x14ac:dyDescent="0.2">
      <c r="A90">
        <v>3</v>
      </c>
      <c r="B90" t="s">
        <v>155</v>
      </c>
      <c r="C90" t="s">
        <v>158</v>
      </c>
      <c r="D90" s="5" t="s">
        <v>106</v>
      </c>
      <c r="E90">
        <v>2</v>
      </c>
      <c r="F90" s="4" t="s">
        <v>164</v>
      </c>
      <c r="G90" s="1" t="s">
        <v>162</v>
      </c>
      <c r="H90" s="1" t="s">
        <v>576</v>
      </c>
      <c r="I90" s="30">
        <v>30.4</v>
      </c>
      <c r="J90" s="18">
        <v>20.799999999999997</v>
      </c>
      <c r="K90" s="30">
        <v>0</v>
      </c>
      <c r="L90" s="18">
        <v>4.4000000000000004</v>
      </c>
      <c r="M90" s="31">
        <v>45</v>
      </c>
      <c r="N90" s="33">
        <v>0</v>
      </c>
      <c r="O90" s="31">
        <v>6.2000000000000011</v>
      </c>
      <c r="P90" s="33">
        <v>6.4</v>
      </c>
      <c r="Q90" s="16"/>
      <c r="R90" s="16"/>
      <c r="S90" s="16"/>
      <c r="T90" s="16"/>
      <c r="U90" s="16"/>
      <c r="V90" s="16"/>
      <c r="W90" s="16"/>
      <c r="X90" s="16"/>
    </row>
    <row r="91" spans="1:24" x14ac:dyDescent="0.2">
      <c r="A91">
        <v>3</v>
      </c>
      <c r="B91" t="s">
        <v>155</v>
      </c>
      <c r="C91" t="s">
        <v>158</v>
      </c>
      <c r="D91" s="5" t="s">
        <v>107</v>
      </c>
      <c r="E91">
        <v>3</v>
      </c>
      <c r="F91" s="4" t="s">
        <v>164</v>
      </c>
      <c r="G91" s="1" t="s">
        <v>162</v>
      </c>
      <c r="H91" s="1" t="s">
        <v>576</v>
      </c>
      <c r="I91" s="30">
        <v>38.4</v>
      </c>
      <c r="J91" s="18">
        <v>3.4000000000000004</v>
      </c>
      <c r="K91" s="30">
        <v>0</v>
      </c>
      <c r="L91" s="18">
        <v>0</v>
      </c>
      <c r="M91" s="31">
        <v>88.199999999999989</v>
      </c>
      <c r="N91" s="33">
        <v>5.7000000000000011</v>
      </c>
      <c r="O91" s="31">
        <v>0</v>
      </c>
      <c r="P91" s="33">
        <v>0</v>
      </c>
      <c r="Q91" s="16"/>
      <c r="R91" s="16"/>
      <c r="S91" s="16"/>
      <c r="T91" s="16"/>
      <c r="U91" s="16"/>
      <c r="V91" s="16"/>
      <c r="W91" s="16"/>
      <c r="X91" s="16"/>
    </row>
    <row r="92" spans="1:24" x14ac:dyDescent="0.2">
      <c r="A92">
        <v>3</v>
      </c>
      <c r="B92" t="s">
        <v>155</v>
      </c>
      <c r="C92" t="s">
        <v>158</v>
      </c>
      <c r="D92" s="5" t="s">
        <v>108</v>
      </c>
      <c r="E92">
        <v>4</v>
      </c>
      <c r="F92" s="4" t="s">
        <v>164</v>
      </c>
      <c r="G92" s="1" t="s">
        <v>162</v>
      </c>
      <c r="H92" s="1" t="s">
        <v>576</v>
      </c>
      <c r="I92" s="30">
        <v>25</v>
      </c>
      <c r="J92" s="18">
        <v>11.7</v>
      </c>
      <c r="K92" s="30">
        <v>0</v>
      </c>
      <c r="L92" s="18">
        <v>0</v>
      </c>
      <c r="M92" s="31">
        <v>12.500000000000002</v>
      </c>
      <c r="N92" s="33">
        <v>42.5</v>
      </c>
      <c r="O92" s="31">
        <v>0</v>
      </c>
      <c r="P92" s="33">
        <v>0</v>
      </c>
      <c r="Q92" s="16"/>
      <c r="R92" s="16"/>
      <c r="S92" s="16"/>
      <c r="T92" s="16"/>
      <c r="U92" s="16"/>
      <c r="V92" s="16"/>
      <c r="W92" s="16"/>
      <c r="X92" s="16"/>
    </row>
    <row r="93" spans="1:24" x14ac:dyDescent="0.2">
      <c r="A93">
        <v>3</v>
      </c>
      <c r="B93" t="s">
        <v>155</v>
      </c>
      <c r="C93" t="s">
        <v>158</v>
      </c>
      <c r="D93" s="5" t="s">
        <v>109</v>
      </c>
      <c r="E93">
        <v>5</v>
      </c>
      <c r="F93" s="4" t="s">
        <v>164</v>
      </c>
      <c r="G93" s="1" t="s">
        <v>162</v>
      </c>
      <c r="H93" s="1" t="s">
        <v>576</v>
      </c>
      <c r="I93" s="30">
        <v>63.6</v>
      </c>
      <c r="J93" s="18">
        <v>0</v>
      </c>
      <c r="K93" s="30">
        <v>0</v>
      </c>
      <c r="L93" s="18">
        <v>0</v>
      </c>
      <c r="M93" s="31">
        <v>26.200000000000003</v>
      </c>
      <c r="N93" s="33">
        <v>4</v>
      </c>
      <c r="O93" s="31">
        <v>0</v>
      </c>
      <c r="P93" s="33">
        <v>6.8000000000000007</v>
      </c>
      <c r="Q93" s="16"/>
      <c r="R93" s="16"/>
      <c r="S93" s="16"/>
      <c r="T93" s="16"/>
      <c r="U93" s="16"/>
      <c r="V93" s="16"/>
      <c r="W93" s="16"/>
      <c r="X93" s="16"/>
    </row>
    <row r="94" spans="1:24" x14ac:dyDescent="0.2">
      <c r="A94">
        <v>3</v>
      </c>
      <c r="B94" t="s">
        <v>154</v>
      </c>
      <c r="C94" t="s">
        <v>158</v>
      </c>
      <c r="D94" s="5" t="s">
        <v>110</v>
      </c>
      <c r="E94">
        <v>1</v>
      </c>
      <c r="F94" s="4" t="s">
        <v>164</v>
      </c>
      <c r="G94" s="1" t="s">
        <v>162</v>
      </c>
      <c r="H94" s="1" t="s">
        <v>576</v>
      </c>
      <c r="I94" s="30">
        <v>13.1</v>
      </c>
      <c r="J94" s="18">
        <v>0</v>
      </c>
      <c r="K94" s="30">
        <v>0</v>
      </c>
      <c r="L94" s="18">
        <v>0</v>
      </c>
      <c r="M94" s="31">
        <v>14.4</v>
      </c>
      <c r="N94" s="33">
        <v>0</v>
      </c>
      <c r="O94" s="31">
        <v>0</v>
      </c>
      <c r="P94" s="33">
        <v>0</v>
      </c>
      <c r="Q94" s="16"/>
      <c r="R94" s="16"/>
      <c r="S94" s="16"/>
      <c r="T94" s="16"/>
      <c r="U94" s="16"/>
      <c r="V94" s="16"/>
      <c r="W94" s="16"/>
      <c r="X94" s="16"/>
    </row>
    <row r="95" spans="1:24" x14ac:dyDescent="0.2">
      <c r="A95">
        <v>3</v>
      </c>
      <c r="B95" t="s">
        <v>154</v>
      </c>
      <c r="C95" t="s">
        <v>158</v>
      </c>
      <c r="D95" s="5" t="s">
        <v>111</v>
      </c>
      <c r="E95">
        <v>2</v>
      </c>
      <c r="F95" s="4" t="s">
        <v>164</v>
      </c>
      <c r="G95" s="1" t="s">
        <v>162</v>
      </c>
      <c r="H95" s="1" t="s">
        <v>576</v>
      </c>
      <c r="I95" s="30">
        <v>18.899999999999999</v>
      </c>
      <c r="J95" s="18">
        <v>0</v>
      </c>
      <c r="K95" s="30">
        <v>0</v>
      </c>
      <c r="L95" s="18">
        <v>0</v>
      </c>
      <c r="M95" s="31">
        <v>16.200000000000003</v>
      </c>
      <c r="N95" s="33">
        <v>0</v>
      </c>
      <c r="O95" s="31">
        <v>0</v>
      </c>
      <c r="P95" s="33">
        <v>0</v>
      </c>
      <c r="Q95" s="16"/>
      <c r="R95" s="16"/>
      <c r="S95" s="16"/>
      <c r="T95" s="16"/>
      <c r="U95" s="16"/>
      <c r="V95" s="16"/>
      <c r="W95" s="16"/>
      <c r="X95" s="16"/>
    </row>
    <row r="96" spans="1:24" x14ac:dyDescent="0.2">
      <c r="A96">
        <v>3</v>
      </c>
      <c r="B96" t="s">
        <v>154</v>
      </c>
      <c r="C96" t="s">
        <v>158</v>
      </c>
      <c r="D96" s="5" t="s">
        <v>112</v>
      </c>
      <c r="E96">
        <v>3</v>
      </c>
      <c r="F96" s="4" t="s">
        <v>164</v>
      </c>
      <c r="G96" s="1" t="s">
        <v>162</v>
      </c>
      <c r="H96" s="1" t="s">
        <v>576</v>
      </c>
      <c r="I96" s="30">
        <v>7.7999999999999989</v>
      </c>
      <c r="J96" s="18">
        <v>0</v>
      </c>
      <c r="K96" s="30">
        <v>0</v>
      </c>
      <c r="L96" s="18">
        <v>0</v>
      </c>
      <c r="M96" s="31">
        <v>12.4</v>
      </c>
      <c r="N96" s="33">
        <v>0</v>
      </c>
      <c r="O96" s="31">
        <v>0</v>
      </c>
      <c r="P96" s="33">
        <v>0</v>
      </c>
      <c r="Q96" s="16"/>
      <c r="R96" s="16"/>
      <c r="S96" s="16"/>
      <c r="T96" s="16"/>
      <c r="U96" s="16"/>
      <c r="V96" s="16"/>
      <c r="W96" s="16"/>
      <c r="X96" s="16"/>
    </row>
    <row r="97" spans="1:24" x14ac:dyDescent="0.2">
      <c r="A97">
        <v>3</v>
      </c>
      <c r="B97" t="s">
        <v>154</v>
      </c>
      <c r="C97" t="s">
        <v>158</v>
      </c>
      <c r="D97" s="5" t="s">
        <v>113</v>
      </c>
      <c r="E97">
        <v>4</v>
      </c>
      <c r="F97" s="4" t="s">
        <v>164</v>
      </c>
      <c r="G97" s="1" t="s">
        <v>162</v>
      </c>
      <c r="H97" s="1" t="s">
        <v>576</v>
      </c>
      <c r="I97" s="30">
        <v>17.799999999999997</v>
      </c>
      <c r="J97" s="18">
        <v>0</v>
      </c>
      <c r="K97" s="30">
        <v>0</v>
      </c>
      <c r="L97" s="18">
        <v>0</v>
      </c>
      <c r="M97" s="31">
        <v>4.8000000000000007</v>
      </c>
      <c r="N97" s="33">
        <v>0</v>
      </c>
      <c r="O97" s="31">
        <v>0</v>
      </c>
      <c r="P97" s="33">
        <v>0</v>
      </c>
      <c r="Q97" s="16"/>
      <c r="R97" s="16"/>
      <c r="S97" s="16"/>
      <c r="T97" s="16"/>
      <c r="U97" s="16"/>
      <c r="V97" s="16"/>
      <c r="W97" s="16"/>
      <c r="X97" s="16"/>
    </row>
    <row r="98" spans="1:24" x14ac:dyDescent="0.2">
      <c r="A98">
        <v>3</v>
      </c>
      <c r="B98" t="s">
        <v>154</v>
      </c>
      <c r="C98" t="s">
        <v>158</v>
      </c>
      <c r="D98" s="5" t="s">
        <v>114</v>
      </c>
      <c r="E98">
        <v>5</v>
      </c>
      <c r="F98" s="4" t="s">
        <v>164</v>
      </c>
      <c r="G98" s="1" t="s">
        <v>162</v>
      </c>
      <c r="H98" s="1" t="s">
        <v>576</v>
      </c>
      <c r="I98" s="30">
        <v>10.4</v>
      </c>
      <c r="J98" s="30">
        <v>0</v>
      </c>
      <c r="K98" s="30">
        <v>0</v>
      </c>
      <c r="L98" s="30">
        <v>0</v>
      </c>
      <c r="M98" s="31">
        <v>6.3000000000000007</v>
      </c>
      <c r="N98" s="31">
        <v>0</v>
      </c>
      <c r="O98" s="31">
        <v>0</v>
      </c>
      <c r="P98" s="31">
        <v>0</v>
      </c>
      <c r="Q98" s="16"/>
      <c r="R98" s="16"/>
      <c r="S98" s="16"/>
      <c r="T98" s="16"/>
      <c r="U98" s="16"/>
      <c r="V98" s="16"/>
      <c r="W98" s="16"/>
      <c r="X98" s="16"/>
    </row>
    <row r="99" spans="1:24" x14ac:dyDescent="0.2">
      <c r="A99">
        <v>3</v>
      </c>
      <c r="B99" t="s">
        <v>155</v>
      </c>
      <c r="C99" t="s">
        <v>159</v>
      </c>
      <c r="D99" s="5" t="s">
        <v>115</v>
      </c>
      <c r="E99">
        <v>1</v>
      </c>
      <c r="F99" s="4" t="s">
        <v>164</v>
      </c>
      <c r="G99" s="1" t="s">
        <v>162</v>
      </c>
      <c r="H99" s="1" t="s">
        <v>576</v>
      </c>
      <c r="I99" s="30">
        <v>76.900000000000006</v>
      </c>
      <c r="J99" s="30">
        <v>9.4</v>
      </c>
      <c r="K99" s="30">
        <v>3.6999999999999993</v>
      </c>
      <c r="L99" s="30">
        <v>3.7999999999999989</v>
      </c>
      <c r="M99" s="31">
        <v>80.900000000000006</v>
      </c>
      <c r="N99" s="31">
        <v>0</v>
      </c>
      <c r="O99" s="31">
        <v>18.799999999999997</v>
      </c>
      <c r="P99" s="31">
        <v>0</v>
      </c>
      <c r="Q99" s="16"/>
      <c r="R99" s="16"/>
      <c r="S99" s="16"/>
      <c r="T99" s="16"/>
      <c r="U99" s="16"/>
      <c r="V99" s="16"/>
      <c r="W99" s="16"/>
      <c r="X99" s="16"/>
    </row>
    <row r="100" spans="1:24" x14ac:dyDescent="0.2">
      <c r="A100">
        <v>3</v>
      </c>
      <c r="B100" t="s">
        <v>155</v>
      </c>
      <c r="C100" t="s">
        <v>159</v>
      </c>
      <c r="D100" s="5" t="s">
        <v>116</v>
      </c>
      <c r="E100">
        <v>2</v>
      </c>
      <c r="F100" s="4" t="s">
        <v>164</v>
      </c>
      <c r="G100" s="1" t="s">
        <v>162</v>
      </c>
      <c r="H100" s="1" t="s">
        <v>576</v>
      </c>
      <c r="I100" s="30">
        <v>25</v>
      </c>
      <c r="J100" s="30">
        <v>3.2999999999999989</v>
      </c>
      <c r="K100" s="30">
        <v>4.6999999999999993</v>
      </c>
      <c r="L100" s="30">
        <v>0</v>
      </c>
      <c r="M100" s="31">
        <v>26.9</v>
      </c>
      <c r="N100" s="31">
        <v>10.200000000000001</v>
      </c>
      <c r="O100" s="31">
        <v>0</v>
      </c>
      <c r="P100" s="31">
        <v>0</v>
      </c>
      <c r="Q100" s="16"/>
      <c r="R100" s="16"/>
      <c r="S100" s="16"/>
      <c r="T100" s="16"/>
      <c r="U100" s="16"/>
      <c r="V100" s="16"/>
      <c r="W100" s="16"/>
      <c r="X100" s="16"/>
    </row>
    <row r="101" spans="1:24" x14ac:dyDescent="0.2">
      <c r="A101">
        <v>3</v>
      </c>
      <c r="B101" t="s">
        <v>155</v>
      </c>
      <c r="C101" t="s">
        <v>159</v>
      </c>
      <c r="D101" s="5" t="s">
        <v>117</v>
      </c>
      <c r="E101">
        <v>3</v>
      </c>
      <c r="F101" s="4" t="s">
        <v>164</v>
      </c>
      <c r="G101" s="1" t="s">
        <v>162</v>
      </c>
      <c r="H101" s="1" t="s">
        <v>576</v>
      </c>
      <c r="I101" s="30">
        <v>64.3</v>
      </c>
      <c r="J101" s="30">
        <v>0</v>
      </c>
      <c r="K101" s="30">
        <v>0</v>
      </c>
      <c r="L101" s="30">
        <v>0</v>
      </c>
      <c r="M101" s="31">
        <v>30.5</v>
      </c>
      <c r="N101" s="31">
        <v>0</v>
      </c>
      <c r="O101" s="31">
        <v>5.6</v>
      </c>
      <c r="P101" s="31">
        <v>0</v>
      </c>
      <c r="Q101" s="16"/>
      <c r="R101" s="16"/>
      <c r="S101" s="16"/>
      <c r="T101" s="16"/>
      <c r="U101" s="16"/>
      <c r="V101" s="16"/>
      <c r="W101" s="16"/>
      <c r="X101" s="16"/>
    </row>
    <row r="102" spans="1:24" x14ac:dyDescent="0.2">
      <c r="A102">
        <v>3</v>
      </c>
      <c r="B102" t="s">
        <v>155</v>
      </c>
      <c r="C102" t="s">
        <v>159</v>
      </c>
      <c r="D102" s="5" t="s">
        <v>118</v>
      </c>
      <c r="E102">
        <v>4</v>
      </c>
      <c r="F102" s="4" t="s">
        <v>164</v>
      </c>
      <c r="G102" s="1" t="s">
        <v>162</v>
      </c>
      <c r="H102" s="1" t="s">
        <v>576</v>
      </c>
      <c r="I102" s="30">
        <v>62.5</v>
      </c>
      <c r="J102" s="30">
        <v>0</v>
      </c>
      <c r="K102" s="30">
        <v>0</v>
      </c>
      <c r="L102" s="30">
        <v>0</v>
      </c>
      <c r="M102" s="31">
        <v>94.8</v>
      </c>
      <c r="N102" s="31">
        <v>0</v>
      </c>
      <c r="O102" s="31">
        <v>4.5</v>
      </c>
      <c r="P102" s="31">
        <v>0</v>
      </c>
      <c r="Q102" s="16"/>
      <c r="R102" s="16"/>
      <c r="S102" s="16"/>
      <c r="T102" s="16"/>
      <c r="U102" s="16"/>
      <c r="V102" s="16"/>
      <c r="W102" s="16"/>
      <c r="X102" s="16"/>
    </row>
    <row r="103" spans="1:24" x14ac:dyDescent="0.2">
      <c r="A103">
        <v>3</v>
      </c>
      <c r="B103" t="s">
        <v>155</v>
      </c>
      <c r="C103" t="s">
        <v>159</v>
      </c>
      <c r="D103" s="5" t="s">
        <v>119</v>
      </c>
      <c r="E103">
        <v>5</v>
      </c>
      <c r="F103" s="4" t="s">
        <v>164</v>
      </c>
      <c r="G103" s="1" t="s">
        <v>162</v>
      </c>
      <c r="H103" s="1" t="s">
        <v>576</v>
      </c>
      <c r="I103" s="30">
        <v>92.6</v>
      </c>
      <c r="J103" s="30">
        <v>0</v>
      </c>
      <c r="K103" s="30">
        <v>2.5</v>
      </c>
      <c r="L103" s="30">
        <v>6</v>
      </c>
      <c r="M103" s="31">
        <v>77</v>
      </c>
      <c r="N103" s="31">
        <v>0</v>
      </c>
      <c r="O103" s="31">
        <v>0</v>
      </c>
      <c r="P103" s="31">
        <v>0.5</v>
      </c>
      <c r="Q103" s="16"/>
      <c r="R103" s="16"/>
      <c r="S103" s="16"/>
      <c r="T103" s="16"/>
      <c r="U103" s="16"/>
      <c r="V103" s="16"/>
      <c r="W103" s="16"/>
      <c r="X103" s="16"/>
    </row>
    <row r="104" spans="1:24" x14ac:dyDescent="0.2">
      <c r="A104">
        <v>3</v>
      </c>
      <c r="B104" t="s">
        <v>154</v>
      </c>
      <c r="C104" t="s">
        <v>159</v>
      </c>
      <c r="D104" s="5" t="s">
        <v>120</v>
      </c>
      <c r="E104">
        <v>1</v>
      </c>
      <c r="F104" s="4" t="s">
        <v>164</v>
      </c>
      <c r="G104" s="1" t="s">
        <v>162</v>
      </c>
      <c r="H104" s="1" t="s">
        <v>576</v>
      </c>
      <c r="I104" s="30">
        <v>14.3</v>
      </c>
      <c r="J104" s="30">
        <v>0</v>
      </c>
      <c r="K104" s="30">
        <v>5</v>
      </c>
      <c r="L104" s="30">
        <v>5.6</v>
      </c>
      <c r="M104" s="31">
        <v>54.600000000000009</v>
      </c>
      <c r="N104" s="31">
        <v>0</v>
      </c>
      <c r="O104" s="31">
        <v>25.799999999999997</v>
      </c>
      <c r="P104" s="31">
        <v>0</v>
      </c>
      <c r="Q104" s="16"/>
      <c r="R104" s="16"/>
      <c r="S104" s="16"/>
      <c r="T104" s="16"/>
      <c r="U104" s="16"/>
      <c r="V104" s="16"/>
      <c r="W104" s="16"/>
      <c r="X104" s="16"/>
    </row>
    <row r="105" spans="1:24" x14ac:dyDescent="0.2">
      <c r="A105">
        <v>3</v>
      </c>
      <c r="B105" t="s">
        <v>154</v>
      </c>
      <c r="C105" t="s">
        <v>159</v>
      </c>
      <c r="D105" s="5" t="s">
        <v>121</v>
      </c>
      <c r="E105">
        <v>2</v>
      </c>
      <c r="F105" s="4" t="s">
        <v>164</v>
      </c>
      <c r="G105" s="1" t="s">
        <v>162</v>
      </c>
      <c r="H105" s="1" t="s">
        <v>576</v>
      </c>
      <c r="I105" s="30">
        <v>21.299999999999997</v>
      </c>
      <c r="J105" s="30">
        <v>0</v>
      </c>
      <c r="K105" s="30">
        <v>15.3</v>
      </c>
      <c r="L105" s="30">
        <v>6.9</v>
      </c>
      <c r="M105" s="31">
        <v>48.5</v>
      </c>
      <c r="N105" s="31">
        <v>11.4</v>
      </c>
      <c r="O105" s="31">
        <v>5.0999999999999996</v>
      </c>
      <c r="P105" s="31">
        <v>0</v>
      </c>
      <c r="Q105" s="16"/>
      <c r="R105" s="16"/>
      <c r="S105" s="16"/>
      <c r="T105" s="16"/>
      <c r="U105" s="16"/>
      <c r="V105" s="16"/>
      <c r="W105" s="16"/>
      <c r="X105" s="16"/>
    </row>
    <row r="106" spans="1:24" ht="15.75" x14ac:dyDescent="0.25">
      <c r="A106">
        <v>3</v>
      </c>
      <c r="B106" t="s">
        <v>154</v>
      </c>
      <c r="C106" t="s">
        <v>159</v>
      </c>
      <c r="D106" s="5" t="s">
        <v>122</v>
      </c>
      <c r="E106">
        <v>3</v>
      </c>
      <c r="F106" s="4" t="s">
        <v>164</v>
      </c>
      <c r="G106" s="1" t="s">
        <v>162</v>
      </c>
      <c r="H106" s="1" t="s">
        <v>576</v>
      </c>
      <c r="I106" s="30">
        <v>20</v>
      </c>
      <c r="J106" s="17">
        <v>0</v>
      </c>
      <c r="K106" s="30">
        <v>23.200000000000003</v>
      </c>
      <c r="L106" s="17">
        <v>3.7999999999999989</v>
      </c>
      <c r="M106" s="31">
        <v>20</v>
      </c>
      <c r="N106" s="32">
        <v>0</v>
      </c>
      <c r="O106" s="31">
        <v>24.9</v>
      </c>
      <c r="P106" s="32">
        <v>0</v>
      </c>
      <c r="Q106" s="16"/>
      <c r="R106" s="16"/>
      <c r="S106" s="16"/>
      <c r="T106" s="16"/>
      <c r="U106" s="16"/>
      <c r="V106" s="16"/>
      <c r="W106" s="16"/>
      <c r="X106" s="16"/>
    </row>
    <row r="107" spans="1:24" x14ac:dyDescent="0.2">
      <c r="A107">
        <v>3</v>
      </c>
      <c r="B107" t="s">
        <v>154</v>
      </c>
      <c r="C107" t="s">
        <v>159</v>
      </c>
      <c r="D107" s="5" t="s">
        <v>123</v>
      </c>
      <c r="E107">
        <v>4</v>
      </c>
      <c r="F107" s="4" t="s">
        <v>164</v>
      </c>
      <c r="G107" s="1" t="s">
        <v>162</v>
      </c>
      <c r="H107" s="1" t="s">
        <v>576</v>
      </c>
      <c r="I107" s="30">
        <v>9.2999999999999989</v>
      </c>
      <c r="J107" s="18">
        <v>29.1</v>
      </c>
      <c r="K107" s="30">
        <v>0</v>
      </c>
      <c r="L107" s="18">
        <v>24</v>
      </c>
      <c r="M107" s="31">
        <v>14.299999999999999</v>
      </c>
      <c r="N107" s="33">
        <v>28.4</v>
      </c>
      <c r="O107" s="31">
        <v>2.3000000000000007</v>
      </c>
      <c r="P107" s="33">
        <v>0</v>
      </c>
      <c r="Q107" s="16"/>
      <c r="R107" s="16"/>
      <c r="S107" s="16"/>
      <c r="T107" s="16"/>
      <c r="U107" s="16"/>
      <c r="V107" s="16"/>
      <c r="W107" s="16"/>
      <c r="X107" s="16"/>
    </row>
    <row r="108" spans="1:24" x14ac:dyDescent="0.2">
      <c r="A108">
        <v>3</v>
      </c>
      <c r="B108" t="s">
        <v>154</v>
      </c>
      <c r="C108" t="s">
        <v>159</v>
      </c>
      <c r="D108" s="5" t="s">
        <v>124</v>
      </c>
      <c r="E108">
        <v>5</v>
      </c>
      <c r="F108" s="4" t="s">
        <v>164</v>
      </c>
      <c r="G108" s="1" t="s">
        <v>162</v>
      </c>
      <c r="H108" s="1" t="s">
        <v>576</v>
      </c>
      <c r="I108" s="30">
        <v>6.2999999999999989</v>
      </c>
      <c r="J108" s="18">
        <v>36.6</v>
      </c>
      <c r="K108" s="30">
        <v>0</v>
      </c>
      <c r="L108" s="18">
        <v>19.700000000000003</v>
      </c>
      <c r="M108" s="31">
        <v>14.200000000000001</v>
      </c>
      <c r="N108" s="33">
        <v>0</v>
      </c>
      <c r="O108" s="31">
        <v>0</v>
      </c>
      <c r="P108" s="33">
        <v>0</v>
      </c>
      <c r="Q108" s="16"/>
      <c r="R108" s="16"/>
      <c r="S108" s="16"/>
      <c r="T108" s="16"/>
      <c r="U108" s="16"/>
      <c r="V108" s="16"/>
      <c r="W108" s="16"/>
      <c r="X108" s="16"/>
    </row>
    <row r="109" spans="1:24" x14ac:dyDescent="0.2">
      <c r="A109">
        <v>2</v>
      </c>
      <c r="B109" t="s">
        <v>155</v>
      </c>
      <c r="C109" t="s">
        <v>159</v>
      </c>
      <c r="D109" s="5" t="s">
        <v>125</v>
      </c>
      <c r="E109">
        <v>1</v>
      </c>
      <c r="F109" s="4" t="s">
        <v>164</v>
      </c>
      <c r="G109" s="1" t="s">
        <v>162</v>
      </c>
      <c r="H109" s="1" t="s">
        <v>576</v>
      </c>
      <c r="I109" s="30">
        <v>20.9</v>
      </c>
      <c r="J109" s="18">
        <v>0</v>
      </c>
      <c r="K109" s="30">
        <v>0</v>
      </c>
      <c r="L109" s="18">
        <v>0</v>
      </c>
      <c r="M109" s="31">
        <v>55.4</v>
      </c>
      <c r="N109" s="33">
        <v>0</v>
      </c>
      <c r="O109" s="31">
        <v>0</v>
      </c>
      <c r="P109" s="33">
        <v>13.000000000000002</v>
      </c>
      <c r="Q109" s="16"/>
      <c r="R109" s="16"/>
      <c r="S109" s="16"/>
      <c r="T109" s="16"/>
      <c r="U109" s="16"/>
      <c r="V109" s="16"/>
      <c r="W109" s="16"/>
      <c r="X109" s="16"/>
    </row>
    <row r="110" spans="1:24" x14ac:dyDescent="0.2">
      <c r="A110">
        <v>2</v>
      </c>
      <c r="B110" t="s">
        <v>155</v>
      </c>
      <c r="C110" t="s">
        <v>159</v>
      </c>
      <c r="D110" s="5" t="s">
        <v>126</v>
      </c>
      <c r="E110">
        <v>2</v>
      </c>
      <c r="F110" s="4" t="s">
        <v>164</v>
      </c>
      <c r="G110" s="1" t="s">
        <v>162</v>
      </c>
      <c r="H110" s="1" t="s">
        <v>576</v>
      </c>
      <c r="I110" s="30">
        <v>77.599999999999994</v>
      </c>
      <c r="J110" s="18">
        <v>0</v>
      </c>
      <c r="K110" s="30">
        <v>0</v>
      </c>
      <c r="L110" s="18">
        <v>0</v>
      </c>
      <c r="M110" s="31">
        <v>217.2</v>
      </c>
      <c r="N110" s="33">
        <v>0</v>
      </c>
      <c r="O110" s="31">
        <v>0</v>
      </c>
      <c r="P110" s="33">
        <v>0</v>
      </c>
      <c r="Q110" s="16"/>
      <c r="R110" s="16"/>
      <c r="S110" s="16"/>
      <c r="T110" s="16"/>
      <c r="U110" s="16"/>
      <c r="V110" s="16"/>
      <c r="W110" s="16"/>
      <c r="X110" s="16"/>
    </row>
    <row r="111" spans="1:24" x14ac:dyDescent="0.2">
      <c r="A111">
        <v>2</v>
      </c>
      <c r="B111" t="s">
        <v>155</v>
      </c>
      <c r="C111" t="s">
        <v>159</v>
      </c>
      <c r="D111" s="5" t="s">
        <v>127</v>
      </c>
      <c r="E111">
        <v>3</v>
      </c>
      <c r="F111" s="4" t="s">
        <v>164</v>
      </c>
      <c r="G111" s="1" t="s">
        <v>162</v>
      </c>
      <c r="H111" s="1" t="s">
        <v>576</v>
      </c>
      <c r="I111" s="30">
        <v>40.1</v>
      </c>
      <c r="J111" s="18">
        <v>0</v>
      </c>
      <c r="K111" s="30">
        <v>0</v>
      </c>
      <c r="L111" s="18">
        <v>19.399999999999999</v>
      </c>
      <c r="M111" s="31">
        <v>67.599999999999994</v>
      </c>
      <c r="N111" s="33">
        <v>0</v>
      </c>
      <c r="O111" s="31">
        <v>0</v>
      </c>
      <c r="P111" s="33">
        <v>0</v>
      </c>
      <c r="Q111" s="16"/>
      <c r="R111" s="16"/>
      <c r="S111" s="16"/>
      <c r="T111" s="16"/>
      <c r="U111" s="16"/>
      <c r="V111" s="16"/>
      <c r="W111" s="16"/>
      <c r="X111" s="16"/>
    </row>
    <row r="112" spans="1:24" x14ac:dyDescent="0.2">
      <c r="A112">
        <v>2</v>
      </c>
      <c r="B112" t="s">
        <v>155</v>
      </c>
      <c r="C112" t="s">
        <v>159</v>
      </c>
      <c r="D112" s="5" t="s">
        <v>128</v>
      </c>
      <c r="E112">
        <v>4</v>
      </c>
      <c r="F112" s="4" t="s">
        <v>164</v>
      </c>
      <c r="G112" s="1" t="s">
        <v>162</v>
      </c>
      <c r="H112" s="1" t="s">
        <v>576</v>
      </c>
      <c r="I112" s="30">
        <v>39.4</v>
      </c>
      <c r="J112" s="18">
        <v>0</v>
      </c>
      <c r="K112" s="30">
        <v>0</v>
      </c>
      <c r="L112" s="18">
        <v>0</v>
      </c>
      <c r="M112" s="31">
        <v>48.6</v>
      </c>
      <c r="N112" s="33">
        <v>0</v>
      </c>
      <c r="O112" s="31">
        <v>12.200000000000001</v>
      </c>
      <c r="P112" s="33">
        <v>0</v>
      </c>
      <c r="Q112" s="16"/>
      <c r="R112" s="16"/>
      <c r="S112" s="16"/>
      <c r="T112" s="16"/>
      <c r="U112" s="16"/>
      <c r="V112" s="16"/>
      <c r="W112" s="16"/>
      <c r="X112" s="16"/>
    </row>
    <row r="113" spans="1:24" x14ac:dyDescent="0.2">
      <c r="A113">
        <v>2</v>
      </c>
      <c r="B113" t="s">
        <v>155</v>
      </c>
      <c r="C113" t="s">
        <v>159</v>
      </c>
      <c r="D113" s="5" t="s">
        <v>129</v>
      </c>
      <c r="E113">
        <v>5</v>
      </c>
      <c r="F113" s="4" t="s">
        <v>164</v>
      </c>
      <c r="G113" s="1" t="s">
        <v>162</v>
      </c>
      <c r="H113" s="1" t="s">
        <v>576</v>
      </c>
      <c r="I113" s="30">
        <v>0</v>
      </c>
      <c r="J113" s="18">
        <v>0</v>
      </c>
      <c r="K113" s="30">
        <v>0</v>
      </c>
      <c r="L113" s="18">
        <v>18</v>
      </c>
      <c r="M113" s="31">
        <v>31.1</v>
      </c>
      <c r="N113" s="33">
        <v>27.6</v>
      </c>
      <c r="O113" s="31">
        <v>0</v>
      </c>
      <c r="P113" s="33">
        <v>0</v>
      </c>
      <c r="Q113" s="16"/>
      <c r="R113" s="16"/>
      <c r="S113" s="16"/>
      <c r="T113" s="16"/>
      <c r="U113" s="16"/>
      <c r="V113" s="16"/>
      <c r="W113" s="16"/>
      <c r="X113" s="16"/>
    </row>
    <row r="114" spans="1:24" x14ac:dyDescent="0.2">
      <c r="A114">
        <v>2</v>
      </c>
      <c r="B114" t="s">
        <v>154</v>
      </c>
      <c r="C114" t="s">
        <v>159</v>
      </c>
      <c r="D114" s="5" t="s">
        <v>130</v>
      </c>
      <c r="E114">
        <v>1</v>
      </c>
      <c r="F114" s="4" t="s">
        <v>164</v>
      </c>
      <c r="G114" s="1" t="s">
        <v>162</v>
      </c>
      <c r="H114" s="1" t="s">
        <v>576</v>
      </c>
      <c r="I114" s="30">
        <v>39.9</v>
      </c>
      <c r="J114" s="18">
        <v>0</v>
      </c>
      <c r="K114" s="30">
        <v>0</v>
      </c>
      <c r="L114" s="18">
        <v>0</v>
      </c>
      <c r="M114" s="31">
        <v>29.4</v>
      </c>
      <c r="N114" s="33">
        <v>0</v>
      </c>
      <c r="O114" s="31">
        <v>0</v>
      </c>
      <c r="P114" s="33">
        <v>0</v>
      </c>
      <c r="Q114" s="16"/>
      <c r="R114" s="16"/>
      <c r="S114" s="16"/>
      <c r="T114" s="16"/>
      <c r="U114" s="16"/>
      <c r="V114" s="16"/>
      <c r="W114" s="16"/>
      <c r="X114" s="16"/>
    </row>
    <row r="115" spans="1:24" x14ac:dyDescent="0.2">
      <c r="A115">
        <v>2</v>
      </c>
      <c r="B115" t="s">
        <v>154</v>
      </c>
      <c r="C115" t="s">
        <v>159</v>
      </c>
      <c r="D115" s="5" t="s">
        <v>131</v>
      </c>
      <c r="E115">
        <v>2</v>
      </c>
      <c r="F115" s="4" t="s">
        <v>164</v>
      </c>
      <c r="G115" s="1" t="s">
        <v>162</v>
      </c>
      <c r="H115" s="1" t="s">
        <v>576</v>
      </c>
      <c r="I115" s="30">
        <v>33.800000000000004</v>
      </c>
      <c r="J115" s="18">
        <v>0</v>
      </c>
      <c r="K115" s="30">
        <v>0</v>
      </c>
      <c r="L115" s="18">
        <v>0</v>
      </c>
      <c r="M115" s="31">
        <v>20.799999999999997</v>
      </c>
      <c r="N115" s="33">
        <v>0</v>
      </c>
      <c r="O115" s="31">
        <v>0</v>
      </c>
      <c r="P115" s="33">
        <v>12.299999999999999</v>
      </c>
      <c r="Q115" s="16"/>
      <c r="R115" s="16"/>
      <c r="S115" s="16"/>
      <c r="T115" s="16"/>
      <c r="U115" s="16"/>
      <c r="V115" s="16"/>
      <c r="W115" s="16"/>
      <c r="X115" s="16"/>
    </row>
    <row r="116" spans="1:24" x14ac:dyDescent="0.2">
      <c r="A116">
        <v>2</v>
      </c>
      <c r="B116" t="s">
        <v>154</v>
      </c>
      <c r="C116" t="s">
        <v>159</v>
      </c>
      <c r="D116" s="5" t="s">
        <v>132</v>
      </c>
      <c r="E116">
        <v>3</v>
      </c>
      <c r="F116" s="4" t="s">
        <v>164</v>
      </c>
      <c r="G116" s="1" t="s">
        <v>162</v>
      </c>
      <c r="H116" s="1" t="s">
        <v>576</v>
      </c>
      <c r="I116" s="30">
        <v>34</v>
      </c>
      <c r="J116" s="18">
        <v>0</v>
      </c>
      <c r="K116" s="30">
        <v>0</v>
      </c>
      <c r="L116" s="18">
        <v>0</v>
      </c>
      <c r="M116" s="31">
        <v>89.3</v>
      </c>
      <c r="N116" s="33">
        <v>0</v>
      </c>
      <c r="O116" s="31">
        <v>0</v>
      </c>
      <c r="P116" s="33">
        <v>0</v>
      </c>
      <c r="Q116" s="16"/>
      <c r="R116" s="16"/>
      <c r="S116" s="16"/>
      <c r="T116" s="16"/>
      <c r="U116" s="16"/>
      <c r="V116" s="16"/>
      <c r="W116" s="16"/>
      <c r="X116" s="16"/>
    </row>
    <row r="117" spans="1:24" x14ac:dyDescent="0.2">
      <c r="A117">
        <v>2</v>
      </c>
      <c r="B117" t="s">
        <v>154</v>
      </c>
      <c r="C117" t="s">
        <v>159</v>
      </c>
      <c r="D117" s="5" t="s">
        <v>133</v>
      </c>
      <c r="E117">
        <v>4</v>
      </c>
      <c r="F117" s="4" t="s">
        <v>164</v>
      </c>
      <c r="G117" s="1" t="s">
        <v>162</v>
      </c>
      <c r="H117" s="1" t="s">
        <v>576</v>
      </c>
      <c r="I117" s="30">
        <v>58.500000000000007</v>
      </c>
      <c r="J117" s="18">
        <v>0</v>
      </c>
      <c r="K117" s="30">
        <v>0</v>
      </c>
      <c r="L117" s="18">
        <v>0</v>
      </c>
      <c r="M117" s="31">
        <v>125.9</v>
      </c>
      <c r="N117" s="33">
        <v>0</v>
      </c>
      <c r="O117" s="31">
        <v>0</v>
      </c>
      <c r="P117" s="33">
        <v>0</v>
      </c>
      <c r="Q117" s="16"/>
      <c r="R117" s="16"/>
      <c r="S117" s="16"/>
      <c r="T117" s="16"/>
      <c r="U117" s="16"/>
      <c r="V117" s="16"/>
      <c r="W117" s="16"/>
      <c r="X117" s="16"/>
    </row>
    <row r="118" spans="1:24" x14ac:dyDescent="0.2">
      <c r="A118">
        <v>2</v>
      </c>
      <c r="B118" t="s">
        <v>154</v>
      </c>
      <c r="C118" t="s">
        <v>159</v>
      </c>
      <c r="D118" s="5" t="s">
        <v>134</v>
      </c>
      <c r="E118">
        <v>5</v>
      </c>
      <c r="F118" s="4" t="s">
        <v>164</v>
      </c>
      <c r="G118" s="1" t="s">
        <v>162</v>
      </c>
      <c r="H118" s="1" t="s">
        <v>576</v>
      </c>
      <c r="I118" s="30">
        <v>103.1</v>
      </c>
      <c r="J118" s="18">
        <v>0</v>
      </c>
      <c r="K118" s="30">
        <v>0</v>
      </c>
      <c r="L118" s="18">
        <v>0</v>
      </c>
      <c r="M118" s="31">
        <v>44.1</v>
      </c>
      <c r="N118" s="33">
        <v>0</v>
      </c>
      <c r="O118" s="31">
        <v>30.5</v>
      </c>
      <c r="P118" s="33">
        <v>0</v>
      </c>
      <c r="Q118" s="16"/>
      <c r="R118" s="16"/>
      <c r="S118" s="16"/>
      <c r="T118" s="16"/>
      <c r="U118" s="16"/>
      <c r="V118" s="16"/>
      <c r="W118" s="16"/>
      <c r="X118" s="16"/>
    </row>
    <row r="119" spans="1:24" x14ac:dyDescent="0.2">
      <c r="A119">
        <v>1</v>
      </c>
      <c r="B119" t="s">
        <v>155</v>
      </c>
      <c r="C119" t="s">
        <v>159</v>
      </c>
      <c r="D119" s="5" t="s">
        <v>135</v>
      </c>
      <c r="E119">
        <v>1</v>
      </c>
      <c r="F119" s="4" t="s">
        <v>164</v>
      </c>
      <c r="G119" s="1" t="s">
        <v>162</v>
      </c>
      <c r="H119" s="1" t="s">
        <v>576</v>
      </c>
      <c r="I119" s="30">
        <v>148.9</v>
      </c>
      <c r="J119" s="18">
        <v>0</v>
      </c>
      <c r="K119" s="30">
        <v>0</v>
      </c>
      <c r="L119" s="18">
        <v>0</v>
      </c>
      <c r="M119" s="31">
        <v>73.3</v>
      </c>
      <c r="N119" s="33">
        <v>5.3000000000000007</v>
      </c>
      <c r="O119" s="31">
        <v>1.5999999999999996</v>
      </c>
      <c r="P119" s="33">
        <v>0</v>
      </c>
      <c r="Q119" s="16"/>
      <c r="R119" s="16"/>
      <c r="S119" s="16"/>
      <c r="T119" s="16"/>
      <c r="U119" s="16"/>
      <c r="V119" s="16"/>
      <c r="W119" s="16"/>
      <c r="X119" s="16"/>
    </row>
    <row r="120" spans="1:24" x14ac:dyDescent="0.2">
      <c r="A120">
        <v>1</v>
      </c>
      <c r="B120" t="s">
        <v>155</v>
      </c>
      <c r="C120" t="s">
        <v>159</v>
      </c>
      <c r="D120" s="5" t="s">
        <v>136</v>
      </c>
      <c r="E120">
        <v>2</v>
      </c>
      <c r="F120" s="4" t="s">
        <v>164</v>
      </c>
      <c r="G120" s="1" t="s">
        <v>162</v>
      </c>
      <c r="H120" s="1" t="s">
        <v>576</v>
      </c>
      <c r="I120" s="30">
        <v>12.3</v>
      </c>
      <c r="J120" s="18">
        <v>38</v>
      </c>
      <c r="K120" s="30">
        <v>0</v>
      </c>
      <c r="L120" s="18">
        <v>0</v>
      </c>
      <c r="M120" s="31">
        <v>10.700000000000001</v>
      </c>
      <c r="N120" s="33">
        <v>7.1</v>
      </c>
      <c r="O120" s="31">
        <v>10.200000000000001</v>
      </c>
      <c r="P120" s="33">
        <v>0</v>
      </c>
      <c r="Q120" s="16"/>
      <c r="R120" s="16"/>
      <c r="S120" s="16"/>
      <c r="T120" s="16"/>
      <c r="U120" s="16"/>
      <c r="V120" s="16"/>
      <c r="W120" s="16"/>
      <c r="X120" s="16"/>
    </row>
    <row r="121" spans="1:24" x14ac:dyDescent="0.2">
      <c r="A121">
        <v>1</v>
      </c>
      <c r="B121" t="s">
        <v>155</v>
      </c>
      <c r="C121" t="s">
        <v>159</v>
      </c>
      <c r="D121" s="5" t="s">
        <v>137</v>
      </c>
      <c r="E121">
        <v>3</v>
      </c>
      <c r="F121" s="4" t="s">
        <v>164</v>
      </c>
      <c r="G121" s="1" t="s">
        <v>162</v>
      </c>
      <c r="H121" s="1" t="s">
        <v>576</v>
      </c>
      <c r="I121" s="30">
        <v>10.9</v>
      </c>
      <c r="J121" s="18">
        <v>0</v>
      </c>
      <c r="K121" s="30">
        <v>0</v>
      </c>
      <c r="L121" s="18">
        <v>0</v>
      </c>
      <c r="M121" s="31">
        <v>34.6</v>
      </c>
      <c r="N121" s="33">
        <v>0</v>
      </c>
      <c r="O121" s="31">
        <v>12.299999999999999</v>
      </c>
      <c r="P121" s="33">
        <v>0</v>
      </c>
      <c r="Q121" s="16"/>
      <c r="R121" s="16"/>
      <c r="S121" s="16"/>
      <c r="T121" s="16"/>
      <c r="U121" s="16"/>
      <c r="V121" s="16"/>
      <c r="W121" s="16"/>
      <c r="X121" s="16"/>
    </row>
    <row r="122" spans="1:24" x14ac:dyDescent="0.2">
      <c r="A122">
        <v>1</v>
      </c>
      <c r="B122" t="s">
        <v>155</v>
      </c>
      <c r="C122" t="s">
        <v>159</v>
      </c>
      <c r="D122" s="5" t="s">
        <v>138</v>
      </c>
      <c r="E122">
        <v>4</v>
      </c>
      <c r="F122" s="4" t="s">
        <v>164</v>
      </c>
      <c r="G122" s="1" t="s">
        <v>162</v>
      </c>
      <c r="H122" s="1" t="s">
        <v>576</v>
      </c>
      <c r="I122" s="30">
        <v>69.599999999999994</v>
      </c>
      <c r="J122" s="18">
        <v>0</v>
      </c>
      <c r="K122" s="30">
        <v>1.5</v>
      </c>
      <c r="L122" s="18">
        <v>0</v>
      </c>
      <c r="M122" s="31">
        <v>136.6</v>
      </c>
      <c r="N122" s="33">
        <v>0</v>
      </c>
      <c r="O122" s="31">
        <v>0</v>
      </c>
      <c r="P122" s="33">
        <v>0</v>
      </c>
      <c r="Q122" s="16"/>
      <c r="R122" s="16"/>
      <c r="S122" s="16"/>
      <c r="T122" s="16"/>
      <c r="U122" s="16"/>
      <c r="V122" s="16"/>
      <c r="W122" s="16"/>
      <c r="X122" s="16"/>
    </row>
    <row r="123" spans="1:24" x14ac:dyDescent="0.2">
      <c r="A123">
        <v>1</v>
      </c>
      <c r="B123" t="s">
        <v>155</v>
      </c>
      <c r="C123" t="s">
        <v>159</v>
      </c>
      <c r="D123" s="5" t="s">
        <v>139</v>
      </c>
      <c r="E123">
        <v>5</v>
      </c>
      <c r="F123" s="4" t="s">
        <v>164</v>
      </c>
      <c r="G123" s="1" t="s">
        <v>162</v>
      </c>
      <c r="H123" s="1" t="s">
        <v>576</v>
      </c>
      <c r="I123" s="30">
        <v>38.5</v>
      </c>
      <c r="J123" s="18">
        <v>0</v>
      </c>
      <c r="K123" s="30">
        <v>0</v>
      </c>
      <c r="L123" s="18">
        <v>1.9000000000000004</v>
      </c>
      <c r="M123" s="31">
        <v>63.900000000000006</v>
      </c>
      <c r="N123" s="33">
        <v>0</v>
      </c>
      <c r="O123" s="31">
        <v>0</v>
      </c>
      <c r="P123" s="33">
        <v>5.6</v>
      </c>
      <c r="Q123" s="16"/>
      <c r="R123" s="16"/>
      <c r="S123" s="16"/>
      <c r="T123" s="16"/>
      <c r="U123" s="16"/>
      <c r="V123" s="16"/>
      <c r="W123" s="16"/>
      <c r="X123" s="16"/>
    </row>
    <row r="124" spans="1:24" x14ac:dyDescent="0.2">
      <c r="A124">
        <v>1</v>
      </c>
      <c r="B124" t="s">
        <v>154</v>
      </c>
      <c r="C124" t="s">
        <v>159</v>
      </c>
      <c r="D124" s="5" t="s">
        <v>140</v>
      </c>
      <c r="E124">
        <v>1</v>
      </c>
      <c r="F124" s="4" t="s">
        <v>164</v>
      </c>
      <c r="G124" s="1" t="s">
        <v>162</v>
      </c>
      <c r="H124" s="1" t="s">
        <v>576</v>
      </c>
      <c r="I124" s="30">
        <v>60.099999999999994</v>
      </c>
      <c r="J124" s="18">
        <v>4.7999999999999989</v>
      </c>
      <c r="K124" s="30">
        <v>0</v>
      </c>
      <c r="L124" s="18">
        <v>23.700000000000003</v>
      </c>
      <c r="M124" s="31">
        <v>68.8</v>
      </c>
      <c r="N124" s="33">
        <v>0</v>
      </c>
      <c r="O124" s="31">
        <v>0</v>
      </c>
      <c r="P124" s="33">
        <v>14.500000000000002</v>
      </c>
      <c r="Q124" s="16"/>
      <c r="R124" s="16"/>
      <c r="S124" s="16"/>
      <c r="T124" s="16"/>
      <c r="U124" s="16"/>
      <c r="V124" s="16"/>
      <c r="W124" s="16"/>
      <c r="X124" s="16"/>
    </row>
    <row r="125" spans="1:24" x14ac:dyDescent="0.2">
      <c r="A125">
        <v>1</v>
      </c>
      <c r="B125" t="s">
        <v>154</v>
      </c>
      <c r="C125" t="s">
        <v>159</v>
      </c>
      <c r="D125" s="5" t="s">
        <v>141</v>
      </c>
      <c r="E125">
        <v>2</v>
      </c>
      <c r="F125" s="4" t="s">
        <v>164</v>
      </c>
      <c r="G125" s="1" t="s">
        <v>162</v>
      </c>
      <c r="H125" s="1" t="s">
        <v>576</v>
      </c>
      <c r="I125" s="30">
        <v>67.3</v>
      </c>
      <c r="J125" s="18">
        <v>21.1</v>
      </c>
      <c r="K125" s="30">
        <v>0</v>
      </c>
      <c r="L125" s="18">
        <v>0</v>
      </c>
      <c r="M125" s="31">
        <v>72.199999999999989</v>
      </c>
      <c r="N125" s="33">
        <v>9.2999999999999989</v>
      </c>
      <c r="O125" s="31">
        <v>45.9</v>
      </c>
      <c r="P125" s="33">
        <v>0</v>
      </c>
      <c r="Q125" s="16"/>
      <c r="R125" s="16"/>
      <c r="S125" s="16"/>
      <c r="T125" s="16"/>
      <c r="U125" s="16"/>
      <c r="V125" s="16"/>
      <c r="W125" s="16"/>
      <c r="X125" s="16"/>
    </row>
    <row r="126" spans="1:24" x14ac:dyDescent="0.2">
      <c r="A126">
        <v>1</v>
      </c>
      <c r="B126" t="s">
        <v>154</v>
      </c>
      <c r="C126" t="s">
        <v>159</v>
      </c>
      <c r="D126" s="5" t="s">
        <v>142</v>
      </c>
      <c r="E126">
        <v>3</v>
      </c>
      <c r="F126" s="4" t="s">
        <v>164</v>
      </c>
      <c r="G126" s="1" t="s">
        <v>162</v>
      </c>
      <c r="H126" s="1" t="s">
        <v>576</v>
      </c>
      <c r="I126" s="30">
        <v>74.899999999999991</v>
      </c>
      <c r="J126" s="18">
        <v>0</v>
      </c>
      <c r="K126" s="30">
        <v>26.9</v>
      </c>
      <c r="L126" s="18">
        <v>0</v>
      </c>
      <c r="M126" s="31">
        <v>18.100000000000001</v>
      </c>
      <c r="N126" s="33">
        <v>0</v>
      </c>
      <c r="O126" s="31">
        <v>56.4</v>
      </c>
      <c r="P126" s="33">
        <v>12.500000000000002</v>
      </c>
      <c r="Q126" s="16"/>
      <c r="R126" s="16"/>
      <c r="S126" s="16"/>
      <c r="T126" s="16"/>
      <c r="U126" s="16"/>
      <c r="V126" s="16"/>
      <c r="W126" s="16"/>
      <c r="X126" s="16"/>
    </row>
    <row r="127" spans="1:24" x14ac:dyDescent="0.2">
      <c r="A127">
        <v>1</v>
      </c>
      <c r="B127" t="s">
        <v>154</v>
      </c>
      <c r="C127" t="s">
        <v>159</v>
      </c>
      <c r="D127" s="5" t="s">
        <v>143</v>
      </c>
      <c r="E127">
        <v>4</v>
      </c>
      <c r="F127" s="4" t="s">
        <v>164</v>
      </c>
      <c r="G127" s="1" t="s">
        <v>162</v>
      </c>
      <c r="H127" s="1" t="s">
        <v>576</v>
      </c>
      <c r="I127" s="30">
        <v>34.6</v>
      </c>
      <c r="J127" s="18">
        <v>11.4</v>
      </c>
      <c r="K127" s="30">
        <v>0</v>
      </c>
      <c r="L127" s="18">
        <v>0</v>
      </c>
      <c r="M127" s="31">
        <v>31.6</v>
      </c>
      <c r="N127" s="33">
        <v>6.8000000000000007</v>
      </c>
      <c r="O127" s="31">
        <v>0</v>
      </c>
      <c r="P127" s="33">
        <v>0</v>
      </c>
      <c r="Q127" s="16"/>
      <c r="R127" s="16"/>
      <c r="S127" s="16"/>
      <c r="T127" s="16"/>
      <c r="U127" s="16"/>
      <c r="V127" s="16"/>
      <c r="W127" s="16"/>
      <c r="X127" s="16"/>
    </row>
    <row r="128" spans="1:24" x14ac:dyDescent="0.2">
      <c r="A128">
        <v>1</v>
      </c>
      <c r="B128" t="s">
        <v>154</v>
      </c>
      <c r="C128" t="s">
        <v>159</v>
      </c>
      <c r="D128" s="5" t="s">
        <v>144</v>
      </c>
      <c r="E128">
        <v>5</v>
      </c>
      <c r="F128" s="4" t="s">
        <v>164</v>
      </c>
      <c r="G128" s="1" t="s">
        <v>162</v>
      </c>
      <c r="H128" s="1" t="s">
        <v>576</v>
      </c>
      <c r="I128" s="30">
        <v>34.9</v>
      </c>
      <c r="J128" s="18">
        <v>16.399999999999999</v>
      </c>
      <c r="K128" s="30">
        <v>2.6999999999999993</v>
      </c>
      <c r="L128" s="18">
        <v>0</v>
      </c>
      <c r="M128" s="31">
        <v>30.200000000000003</v>
      </c>
      <c r="N128" s="33">
        <v>5.3000000000000007</v>
      </c>
      <c r="O128" s="31">
        <v>0</v>
      </c>
      <c r="P128" s="33">
        <v>0</v>
      </c>
      <c r="Q128" s="16"/>
      <c r="R128" s="16"/>
      <c r="S128" s="16"/>
      <c r="T128" s="16"/>
      <c r="U128" s="16"/>
      <c r="V128" s="16"/>
      <c r="W128" s="16"/>
      <c r="X128" s="16"/>
    </row>
    <row r="129" spans="1:16" x14ac:dyDescent="0.2">
      <c r="A129">
        <v>1</v>
      </c>
      <c r="B129" t="s">
        <v>155</v>
      </c>
      <c r="C129" t="s">
        <v>156</v>
      </c>
      <c r="D129" s="5" t="s">
        <v>18</v>
      </c>
      <c r="E129">
        <v>1</v>
      </c>
      <c r="F129" s="16" t="s">
        <v>162</v>
      </c>
      <c r="G129" s="16" t="s">
        <v>576</v>
      </c>
      <c r="H129" s="16" t="s">
        <v>585</v>
      </c>
      <c r="I129" s="16">
        <v>26.6</v>
      </c>
      <c r="J129" s="16">
        <v>0</v>
      </c>
      <c r="K129" s="16">
        <v>0</v>
      </c>
      <c r="L129" s="16">
        <v>1.8000000000000007</v>
      </c>
      <c r="M129" s="15" t="s">
        <v>585</v>
      </c>
      <c r="N129" s="15" t="s">
        <v>585</v>
      </c>
      <c r="O129" s="15" t="s">
        <v>585</v>
      </c>
      <c r="P129" s="15" t="s">
        <v>585</v>
      </c>
    </row>
    <row r="130" spans="1:16" x14ac:dyDescent="0.2">
      <c r="A130">
        <v>1</v>
      </c>
      <c r="B130" t="s">
        <v>155</v>
      </c>
      <c r="C130" t="s">
        <v>156</v>
      </c>
      <c r="D130" s="5" t="s">
        <v>19</v>
      </c>
      <c r="E130">
        <v>2</v>
      </c>
      <c r="F130" s="16" t="s">
        <v>162</v>
      </c>
      <c r="G130" s="16" t="s">
        <v>576</v>
      </c>
      <c r="H130" s="16" t="s">
        <v>585</v>
      </c>
      <c r="I130" s="16">
        <v>14.4</v>
      </c>
      <c r="J130" s="16">
        <v>0</v>
      </c>
      <c r="K130" s="16">
        <v>0</v>
      </c>
      <c r="L130" s="16">
        <v>0</v>
      </c>
      <c r="M130" s="15" t="s">
        <v>585</v>
      </c>
      <c r="N130" s="15" t="s">
        <v>585</v>
      </c>
      <c r="O130" s="15" t="s">
        <v>585</v>
      </c>
      <c r="P130" s="15" t="s">
        <v>585</v>
      </c>
    </row>
    <row r="131" spans="1:16" x14ac:dyDescent="0.2">
      <c r="A131">
        <v>1</v>
      </c>
      <c r="B131" t="s">
        <v>155</v>
      </c>
      <c r="C131" t="s">
        <v>156</v>
      </c>
      <c r="D131" s="5" t="s">
        <v>20</v>
      </c>
      <c r="E131">
        <v>3</v>
      </c>
      <c r="F131" s="16" t="s">
        <v>162</v>
      </c>
      <c r="G131" s="16" t="s">
        <v>576</v>
      </c>
      <c r="H131" s="16" t="s">
        <v>585</v>
      </c>
      <c r="I131" s="16">
        <v>35.699999999999996</v>
      </c>
      <c r="J131" s="16">
        <v>0</v>
      </c>
      <c r="K131" s="16">
        <v>0</v>
      </c>
      <c r="L131" s="16">
        <v>0</v>
      </c>
      <c r="M131" s="15" t="s">
        <v>585</v>
      </c>
      <c r="N131" s="15" t="s">
        <v>585</v>
      </c>
      <c r="O131" s="15" t="s">
        <v>585</v>
      </c>
      <c r="P131" s="15" t="s">
        <v>585</v>
      </c>
    </row>
    <row r="132" spans="1:16" x14ac:dyDescent="0.2">
      <c r="A132">
        <v>1</v>
      </c>
      <c r="B132" t="s">
        <v>155</v>
      </c>
      <c r="C132" t="s">
        <v>156</v>
      </c>
      <c r="D132" s="5" t="s">
        <v>21</v>
      </c>
      <c r="E132">
        <v>4</v>
      </c>
      <c r="F132" s="16" t="s">
        <v>162</v>
      </c>
      <c r="G132" s="16" t="s">
        <v>576</v>
      </c>
      <c r="H132" s="16" t="s">
        <v>585</v>
      </c>
      <c r="I132" s="16">
        <v>12.6</v>
      </c>
      <c r="J132" s="16">
        <v>0</v>
      </c>
      <c r="K132" s="16">
        <v>0</v>
      </c>
      <c r="L132" s="16">
        <v>3.4000000000000004</v>
      </c>
      <c r="M132" s="15" t="s">
        <v>585</v>
      </c>
      <c r="N132" s="15" t="s">
        <v>585</v>
      </c>
      <c r="O132" s="15" t="s">
        <v>585</v>
      </c>
      <c r="P132" s="15" t="s">
        <v>585</v>
      </c>
    </row>
    <row r="133" spans="1:16" x14ac:dyDescent="0.2">
      <c r="A133">
        <v>1</v>
      </c>
      <c r="B133" t="s">
        <v>155</v>
      </c>
      <c r="C133" t="s">
        <v>156</v>
      </c>
      <c r="D133" s="5" t="s">
        <v>22</v>
      </c>
      <c r="E133">
        <v>5</v>
      </c>
      <c r="F133" s="16" t="s">
        <v>162</v>
      </c>
      <c r="G133" s="16" t="s">
        <v>576</v>
      </c>
      <c r="H133" s="16" t="s">
        <v>585</v>
      </c>
      <c r="I133" s="16">
        <v>17</v>
      </c>
      <c r="J133" s="16">
        <v>0</v>
      </c>
      <c r="K133" s="16">
        <v>0</v>
      </c>
      <c r="L133" s="16">
        <v>4</v>
      </c>
      <c r="M133" s="15" t="s">
        <v>585</v>
      </c>
      <c r="N133" s="15" t="s">
        <v>585</v>
      </c>
      <c r="O133" s="15" t="s">
        <v>585</v>
      </c>
      <c r="P133" s="15" t="s">
        <v>585</v>
      </c>
    </row>
    <row r="134" spans="1:16" x14ac:dyDescent="0.2">
      <c r="A134" s="10">
        <v>1</v>
      </c>
      <c r="B134" s="10" t="s">
        <v>160</v>
      </c>
      <c r="C134" s="10" t="s">
        <v>156</v>
      </c>
      <c r="D134" s="24" t="s">
        <v>23</v>
      </c>
      <c r="E134" s="10">
        <v>6</v>
      </c>
      <c r="F134" s="16" t="s">
        <v>162</v>
      </c>
      <c r="G134" s="16" t="s">
        <v>576</v>
      </c>
      <c r="H134" s="16" t="s">
        <v>585</v>
      </c>
      <c r="I134" s="10">
        <v>74.3</v>
      </c>
      <c r="J134" s="10">
        <v>0</v>
      </c>
      <c r="K134" s="10">
        <v>0</v>
      </c>
      <c r="L134" s="10">
        <v>35.799999999999997</v>
      </c>
      <c r="M134" s="15" t="s">
        <v>585</v>
      </c>
      <c r="N134" s="15" t="s">
        <v>585</v>
      </c>
      <c r="O134" s="15" t="s">
        <v>585</v>
      </c>
      <c r="P134" s="15" t="s">
        <v>585</v>
      </c>
    </row>
    <row r="135" spans="1:16" x14ac:dyDescent="0.2">
      <c r="A135" s="10">
        <v>1</v>
      </c>
      <c r="B135" s="10" t="s">
        <v>160</v>
      </c>
      <c r="C135" s="10" t="s">
        <v>156</v>
      </c>
      <c r="D135" s="24" t="s">
        <v>24</v>
      </c>
      <c r="E135" s="10">
        <v>7</v>
      </c>
      <c r="F135" s="10" t="s">
        <v>162</v>
      </c>
      <c r="G135" s="10" t="s">
        <v>576</v>
      </c>
      <c r="H135" s="16" t="s">
        <v>585</v>
      </c>
      <c r="I135" s="10">
        <v>72.2</v>
      </c>
      <c r="J135" s="10">
        <v>0</v>
      </c>
      <c r="K135" s="10">
        <v>0</v>
      </c>
      <c r="L135" s="10">
        <v>20.100000000000001</v>
      </c>
      <c r="M135" s="15" t="s">
        <v>585</v>
      </c>
      <c r="N135" s="15" t="s">
        <v>585</v>
      </c>
      <c r="O135" s="15" t="s">
        <v>585</v>
      </c>
      <c r="P135" s="15" t="s">
        <v>585</v>
      </c>
    </row>
    <row r="136" spans="1:16" x14ac:dyDescent="0.2">
      <c r="A136">
        <v>1</v>
      </c>
      <c r="B136" t="s">
        <v>157</v>
      </c>
      <c r="C136" t="s">
        <v>156</v>
      </c>
      <c r="D136" s="5" t="s">
        <v>25</v>
      </c>
      <c r="E136">
        <v>1</v>
      </c>
      <c r="F136" s="10" t="s">
        <v>162</v>
      </c>
      <c r="G136" s="10" t="s">
        <v>576</v>
      </c>
      <c r="H136" s="16" t="s">
        <v>585</v>
      </c>
      <c r="I136" s="16">
        <v>169</v>
      </c>
      <c r="J136" s="16">
        <v>0</v>
      </c>
      <c r="K136" s="16">
        <v>0</v>
      </c>
      <c r="L136" s="16">
        <v>0</v>
      </c>
      <c r="M136" s="15" t="s">
        <v>585</v>
      </c>
      <c r="N136" s="15" t="s">
        <v>585</v>
      </c>
      <c r="O136" s="15" t="s">
        <v>585</v>
      </c>
      <c r="P136" s="15" t="s">
        <v>585</v>
      </c>
    </row>
    <row r="137" spans="1:16" x14ac:dyDescent="0.2">
      <c r="A137">
        <v>1</v>
      </c>
      <c r="B137" t="s">
        <v>157</v>
      </c>
      <c r="C137" t="s">
        <v>156</v>
      </c>
      <c r="D137" s="5" t="s">
        <v>26</v>
      </c>
      <c r="E137">
        <v>2</v>
      </c>
      <c r="F137" s="16" t="s">
        <v>162</v>
      </c>
      <c r="G137" s="16" t="s">
        <v>576</v>
      </c>
      <c r="H137" s="16" t="s">
        <v>585</v>
      </c>
      <c r="I137" s="16">
        <v>46.5</v>
      </c>
      <c r="J137" s="16">
        <v>0</v>
      </c>
      <c r="K137" s="16">
        <v>4.7000000000000011</v>
      </c>
      <c r="L137" s="16">
        <v>7.7000000000000011</v>
      </c>
      <c r="M137" s="15" t="s">
        <v>585</v>
      </c>
      <c r="N137" s="15" t="s">
        <v>585</v>
      </c>
      <c r="O137" s="15" t="s">
        <v>585</v>
      </c>
      <c r="P137" s="15" t="s">
        <v>585</v>
      </c>
    </row>
    <row r="138" spans="1:16" x14ac:dyDescent="0.2">
      <c r="A138">
        <v>1</v>
      </c>
      <c r="B138" t="s">
        <v>157</v>
      </c>
      <c r="C138" t="s">
        <v>156</v>
      </c>
      <c r="D138" s="5" t="s">
        <v>27</v>
      </c>
      <c r="E138">
        <v>3</v>
      </c>
      <c r="F138" s="16" t="s">
        <v>162</v>
      </c>
      <c r="G138" s="16" t="s">
        <v>576</v>
      </c>
      <c r="H138" s="16" t="s">
        <v>585</v>
      </c>
      <c r="I138" s="16">
        <v>81.899999999999991</v>
      </c>
      <c r="J138" s="16">
        <v>0</v>
      </c>
      <c r="K138" s="16">
        <v>0</v>
      </c>
      <c r="L138" s="16">
        <v>9.2000000000000011</v>
      </c>
      <c r="M138" s="15" t="s">
        <v>585</v>
      </c>
      <c r="N138" s="15" t="s">
        <v>585</v>
      </c>
      <c r="O138" s="15" t="s">
        <v>585</v>
      </c>
      <c r="P138" s="15" t="s">
        <v>585</v>
      </c>
    </row>
    <row r="139" spans="1:16" x14ac:dyDescent="0.2">
      <c r="A139">
        <v>1</v>
      </c>
      <c r="B139" t="s">
        <v>157</v>
      </c>
      <c r="C139" t="s">
        <v>156</v>
      </c>
      <c r="D139" s="5" t="s">
        <v>28</v>
      </c>
      <c r="E139">
        <v>4</v>
      </c>
      <c r="F139" s="16" t="s">
        <v>162</v>
      </c>
      <c r="G139" s="16" t="s">
        <v>576</v>
      </c>
      <c r="H139" s="16" t="s">
        <v>585</v>
      </c>
      <c r="I139" s="16">
        <v>47.300000000000004</v>
      </c>
      <c r="J139" s="16">
        <v>22.1</v>
      </c>
      <c r="K139" s="16">
        <v>0</v>
      </c>
      <c r="L139" s="16">
        <v>0</v>
      </c>
      <c r="M139" s="15" t="s">
        <v>585</v>
      </c>
      <c r="N139" s="15" t="s">
        <v>585</v>
      </c>
      <c r="O139" s="15" t="s">
        <v>585</v>
      </c>
      <c r="P139" s="15" t="s">
        <v>585</v>
      </c>
    </row>
    <row r="140" spans="1:16" x14ac:dyDescent="0.2">
      <c r="A140">
        <v>1</v>
      </c>
      <c r="B140" t="s">
        <v>157</v>
      </c>
      <c r="C140" t="s">
        <v>156</v>
      </c>
      <c r="D140" s="5" t="s">
        <v>29</v>
      </c>
      <c r="E140">
        <v>5</v>
      </c>
      <c r="F140" s="16" t="s">
        <v>162</v>
      </c>
      <c r="G140" s="16" t="s">
        <v>576</v>
      </c>
      <c r="H140" s="16" t="s">
        <v>585</v>
      </c>
      <c r="I140" s="16">
        <v>110</v>
      </c>
      <c r="J140" s="16">
        <v>0</v>
      </c>
      <c r="K140" s="16">
        <v>0</v>
      </c>
      <c r="L140" s="16">
        <v>44.5</v>
      </c>
      <c r="M140" s="15" t="s">
        <v>585</v>
      </c>
      <c r="N140" s="15" t="s">
        <v>585</v>
      </c>
      <c r="O140" s="15" t="s">
        <v>585</v>
      </c>
      <c r="P140" s="15" t="s">
        <v>585</v>
      </c>
    </row>
    <row r="141" spans="1:16" x14ac:dyDescent="0.2">
      <c r="A141">
        <v>1</v>
      </c>
      <c r="B141" t="s">
        <v>161</v>
      </c>
      <c r="C141" t="s">
        <v>156</v>
      </c>
      <c r="D141" s="5" t="s">
        <v>30</v>
      </c>
      <c r="E141">
        <v>1</v>
      </c>
      <c r="F141" s="16" t="s">
        <v>162</v>
      </c>
      <c r="G141" s="16" t="s">
        <v>576</v>
      </c>
      <c r="H141" s="16" t="s">
        <v>585</v>
      </c>
      <c r="I141" s="16">
        <v>48.6</v>
      </c>
      <c r="J141" s="16">
        <v>0</v>
      </c>
      <c r="K141" s="16">
        <v>0</v>
      </c>
      <c r="L141" s="16">
        <v>3.4000000000000004</v>
      </c>
      <c r="M141" s="15" t="s">
        <v>585</v>
      </c>
      <c r="N141" s="15" t="s">
        <v>585</v>
      </c>
      <c r="O141" s="15" t="s">
        <v>585</v>
      </c>
      <c r="P141" s="15" t="s">
        <v>585</v>
      </c>
    </row>
    <row r="142" spans="1:16" x14ac:dyDescent="0.2">
      <c r="A142">
        <v>1</v>
      </c>
      <c r="B142" t="s">
        <v>161</v>
      </c>
      <c r="C142" t="s">
        <v>156</v>
      </c>
      <c r="D142" s="5" t="s">
        <v>31</v>
      </c>
      <c r="E142">
        <v>2</v>
      </c>
      <c r="F142" s="16" t="s">
        <v>162</v>
      </c>
      <c r="G142" s="16" t="s">
        <v>576</v>
      </c>
      <c r="H142" s="16" t="s">
        <v>585</v>
      </c>
      <c r="I142" s="16">
        <v>54.1</v>
      </c>
      <c r="J142" s="16">
        <v>7</v>
      </c>
      <c r="K142" s="16">
        <v>0</v>
      </c>
      <c r="L142" s="16">
        <v>0</v>
      </c>
      <c r="M142" s="15" t="s">
        <v>585</v>
      </c>
      <c r="N142" s="15" t="s">
        <v>585</v>
      </c>
      <c r="O142" s="15" t="s">
        <v>585</v>
      </c>
      <c r="P142" s="15" t="s">
        <v>585</v>
      </c>
    </row>
    <row r="143" spans="1:16" x14ac:dyDescent="0.2">
      <c r="A143">
        <v>1</v>
      </c>
      <c r="B143" t="s">
        <v>161</v>
      </c>
      <c r="C143" t="s">
        <v>156</v>
      </c>
      <c r="D143" s="5" t="s">
        <v>32</v>
      </c>
      <c r="E143">
        <v>3</v>
      </c>
      <c r="F143" s="16" t="s">
        <v>162</v>
      </c>
      <c r="G143" s="16" t="s">
        <v>576</v>
      </c>
      <c r="H143" s="16" t="s">
        <v>585</v>
      </c>
      <c r="I143" s="16">
        <v>33.200000000000003</v>
      </c>
      <c r="J143" s="16">
        <v>0</v>
      </c>
      <c r="K143" s="16">
        <v>0</v>
      </c>
      <c r="L143" s="16">
        <v>8.7999999999999989</v>
      </c>
      <c r="M143" s="15" t="s">
        <v>585</v>
      </c>
      <c r="N143" s="15" t="s">
        <v>585</v>
      </c>
      <c r="O143" s="15" t="s">
        <v>585</v>
      </c>
      <c r="P143" s="15" t="s">
        <v>585</v>
      </c>
    </row>
    <row r="144" spans="1:16" x14ac:dyDescent="0.2">
      <c r="A144">
        <v>1</v>
      </c>
      <c r="B144" t="s">
        <v>161</v>
      </c>
      <c r="C144" t="s">
        <v>156</v>
      </c>
      <c r="D144" s="5" t="s">
        <v>33</v>
      </c>
      <c r="E144">
        <v>4</v>
      </c>
      <c r="F144" s="16" t="s">
        <v>162</v>
      </c>
      <c r="G144" s="16" t="s">
        <v>576</v>
      </c>
      <c r="H144" s="16" t="s">
        <v>585</v>
      </c>
      <c r="I144" s="16">
        <v>31.299999999999997</v>
      </c>
      <c r="J144" s="16">
        <v>0</v>
      </c>
      <c r="K144" s="16">
        <v>0</v>
      </c>
      <c r="L144" s="16">
        <v>0</v>
      </c>
      <c r="M144" s="15" t="s">
        <v>585</v>
      </c>
      <c r="N144" s="15" t="s">
        <v>585</v>
      </c>
      <c r="O144" s="15" t="s">
        <v>585</v>
      </c>
      <c r="P144" s="15" t="s">
        <v>585</v>
      </c>
    </row>
    <row r="145" spans="1:16" x14ac:dyDescent="0.2">
      <c r="A145">
        <v>1</v>
      </c>
      <c r="B145" t="s">
        <v>161</v>
      </c>
      <c r="C145" t="s">
        <v>156</v>
      </c>
      <c r="D145" s="5" t="s">
        <v>34</v>
      </c>
      <c r="E145">
        <v>5</v>
      </c>
      <c r="F145" s="16" t="s">
        <v>162</v>
      </c>
      <c r="G145" s="16" t="s">
        <v>576</v>
      </c>
      <c r="H145" s="16" t="s">
        <v>585</v>
      </c>
      <c r="I145" s="16">
        <v>17</v>
      </c>
      <c r="J145" s="16">
        <v>0</v>
      </c>
      <c r="K145" s="16">
        <v>0</v>
      </c>
      <c r="L145" s="16">
        <v>0</v>
      </c>
      <c r="M145" s="15" t="s">
        <v>585</v>
      </c>
      <c r="N145" s="15" t="s">
        <v>585</v>
      </c>
      <c r="O145" s="15" t="s">
        <v>585</v>
      </c>
      <c r="P145" s="15" t="s">
        <v>585</v>
      </c>
    </row>
    <row r="146" spans="1:16" x14ac:dyDescent="0.2">
      <c r="A146">
        <v>1</v>
      </c>
      <c r="B146" t="s">
        <v>154</v>
      </c>
      <c r="C146" t="s">
        <v>156</v>
      </c>
      <c r="D146" s="5" t="s">
        <v>35</v>
      </c>
      <c r="E146">
        <v>1</v>
      </c>
      <c r="F146" s="16" t="s">
        <v>162</v>
      </c>
      <c r="G146" s="16" t="s">
        <v>576</v>
      </c>
      <c r="H146" s="16" t="s">
        <v>585</v>
      </c>
      <c r="I146" s="16">
        <v>1.9000000000000004</v>
      </c>
      <c r="J146" s="16">
        <v>0</v>
      </c>
      <c r="K146" s="16">
        <v>0</v>
      </c>
      <c r="L146" s="16">
        <v>0</v>
      </c>
      <c r="M146" s="15" t="s">
        <v>585</v>
      </c>
      <c r="N146" s="15" t="s">
        <v>585</v>
      </c>
      <c r="O146" s="15" t="s">
        <v>585</v>
      </c>
      <c r="P146" s="15" t="s">
        <v>585</v>
      </c>
    </row>
    <row r="147" spans="1:16" x14ac:dyDescent="0.2">
      <c r="A147">
        <v>1</v>
      </c>
      <c r="B147" t="s">
        <v>154</v>
      </c>
      <c r="C147" t="s">
        <v>156</v>
      </c>
      <c r="D147" s="5" t="s">
        <v>36</v>
      </c>
      <c r="E147">
        <v>2</v>
      </c>
      <c r="F147" s="16" t="s">
        <v>162</v>
      </c>
      <c r="G147" s="16" t="s">
        <v>576</v>
      </c>
      <c r="H147" s="16" t="s">
        <v>585</v>
      </c>
      <c r="I147" s="16">
        <v>20.6</v>
      </c>
      <c r="J147" s="16">
        <v>0</v>
      </c>
      <c r="K147" s="16">
        <v>0</v>
      </c>
      <c r="L147" s="16">
        <v>0</v>
      </c>
      <c r="M147" s="15" t="s">
        <v>585</v>
      </c>
      <c r="N147" s="15" t="s">
        <v>585</v>
      </c>
      <c r="O147" s="15" t="s">
        <v>585</v>
      </c>
      <c r="P147" s="15" t="s">
        <v>585</v>
      </c>
    </row>
    <row r="148" spans="1:16" x14ac:dyDescent="0.2">
      <c r="A148">
        <v>1</v>
      </c>
      <c r="B148" t="s">
        <v>154</v>
      </c>
      <c r="C148" t="s">
        <v>156</v>
      </c>
      <c r="D148" s="5" t="s">
        <v>37</v>
      </c>
      <c r="E148">
        <v>3</v>
      </c>
      <c r="F148" s="16" t="s">
        <v>162</v>
      </c>
      <c r="G148" s="16" t="s">
        <v>576</v>
      </c>
      <c r="H148" s="16" t="s">
        <v>585</v>
      </c>
      <c r="I148" s="16">
        <v>13.500000000000002</v>
      </c>
      <c r="J148" s="16">
        <v>0</v>
      </c>
      <c r="K148" s="16">
        <v>0</v>
      </c>
      <c r="L148" s="16">
        <v>0</v>
      </c>
      <c r="M148" s="15" t="s">
        <v>585</v>
      </c>
      <c r="N148" s="15" t="s">
        <v>585</v>
      </c>
      <c r="O148" s="15" t="s">
        <v>585</v>
      </c>
      <c r="P148" s="15" t="s">
        <v>585</v>
      </c>
    </row>
    <row r="149" spans="1:16" x14ac:dyDescent="0.2">
      <c r="A149">
        <v>1</v>
      </c>
      <c r="B149" t="s">
        <v>154</v>
      </c>
      <c r="C149" t="s">
        <v>156</v>
      </c>
      <c r="D149" s="5" t="s">
        <v>38</v>
      </c>
      <c r="E149">
        <v>4</v>
      </c>
      <c r="F149" s="16" t="s">
        <v>162</v>
      </c>
      <c r="G149" s="16" t="s">
        <v>576</v>
      </c>
      <c r="H149" s="16" t="s">
        <v>585</v>
      </c>
      <c r="I149" s="16">
        <v>26.6</v>
      </c>
      <c r="J149" s="16">
        <v>0</v>
      </c>
      <c r="K149" s="16">
        <v>0</v>
      </c>
      <c r="L149" s="16">
        <v>0</v>
      </c>
      <c r="M149" s="15" t="s">
        <v>585</v>
      </c>
      <c r="N149" s="15" t="s">
        <v>585</v>
      </c>
      <c r="O149" s="15" t="s">
        <v>585</v>
      </c>
      <c r="P149" s="15" t="s">
        <v>585</v>
      </c>
    </row>
    <row r="150" spans="1:16" x14ac:dyDescent="0.2">
      <c r="A150">
        <v>1</v>
      </c>
      <c r="B150" t="s">
        <v>154</v>
      </c>
      <c r="C150" t="s">
        <v>156</v>
      </c>
      <c r="D150" s="5" t="s">
        <v>39</v>
      </c>
      <c r="E150">
        <v>5</v>
      </c>
      <c r="F150" s="16" t="s">
        <v>162</v>
      </c>
      <c r="G150" s="16" t="s">
        <v>576</v>
      </c>
      <c r="H150" s="16" t="s">
        <v>585</v>
      </c>
      <c r="I150" s="16">
        <v>3.2000000000000011</v>
      </c>
      <c r="J150" s="16">
        <v>0</v>
      </c>
      <c r="K150" s="16">
        <v>0</v>
      </c>
      <c r="L150" s="16">
        <v>0</v>
      </c>
      <c r="M150" s="15" t="s">
        <v>585</v>
      </c>
      <c r="N150" s="15" t="s">
        <v>585</v>
      </c>
      <c r="O150" s="15" t="s">
        <v>585</v>
      </c>
      <c r="P150" s="15" t="s">
        <v>585</v>
      </c>
    </row>
    <row r="151" spans="1:16" x14ac:dyDescent="0.2">
      <c r="A151">
        <v>1</v>
      </c>
      <c r="B151" t="s">
        <v>155</v>
      </c>
      <c r="C151" t="s">
        <v>158</v>
      </c>
      <c r="D151" s="5" t="s">
        <v>40</v>
      </c>
      <c r="E151">
        <v>1</v>
      </c>
      <c r="F151" s="16" t="s">
        <v>162</v>
      </c>
      <c r="G151" s="16" t="s">
        <v>576</v>
      </c>
      <c r="H151" s="16" t="s">
        <v>585</v>
      </c>
      <c r="I151" s="16">
        <v>71.699999999999989</v>
      </c>
      <c r="J151" s="16">
        <v>0</v>
      </c>
      <c r="K151" s="16">
        <v>0</v>
      </c>
      <c r="L151" s="16">
        <v>0</v>
      </c>
      <c r="M151" s="15" t="s">
        <v>585</v>
      </c>
      <c r="N151" s="15" t="s">
        <v>585</v>
      </c>
      <c r="O151" s="15" t="s">
        <v>585</v>
      </c>
      <c r="P151" s="15" t="s">
        <v>585</v>
      </c>
    </row>
    <row r="152" spans="1:16" x14ac:dyDescent="0.2">
      <c r="A152">
        <v>1</v>
      </c>
      <c r="B152" t="s">
        <v>155</v>
      </c>
      <c r="C152" t="s">
        <v>158</v>
      </c>
      <c r="D152" s="5" t="s">
        <v>41</v>
      </c>
      <c r="E152">
        <v>2</v>
      </c>
      <c r="F152" s="16" t="s">
        <v>162</v>
      </c>
      <c r="G152" s="16" t="s">
        <v>576</v>
      </c>
      <c r="H152" s="16" t="s">
        <v>585</v>
      </c>
      <c r="I152" s="16">
        <v>23.6</v>
      </c>
      <c r="J152" s="16">
        <v>8.4</v>
      </c>
      <c r="K152" s="16">
        <v>9.4</v>
      </c>
      <c r="L152" s="16">
        <v>20.799999999999997</v>
      </c>
      <c r="M152" s="15" t="s">
        <v>585</v>
      </c>
      <c r="N152" s="15" t="s">
        <v>585</v>
      </c>
      <c r="O152" s="15" t="s">
        <v>585</v>
      </c>
      <c r="P152" s="15" t="s">
        <v>585</v>
      </c>
    </row>
    <row r="153" spans="1:16" x14ac:dyDescent="0.2">
      <c r="A153">
        <v>1</v>
      </c>
      <c r="B153" t="s">
        <v>155</v>
      </c>
      <c r="C153" t="s">
        <v>158</v>
      </c>
      <c r="D153" s="5" t="s">
        <v>42</v>
      </c>
      <c r="E153">
        <v>3</v>
      </c>
      <c r="F153" s="16" t="s">
        <v>162</v>
      </c>
      <c r="G153" s="16" t="s">
        <v>576</v>
      </c>
      <c r="H153" s="16" t="s">
        <v>585</v>
      </c>
      <c r="I153" s="16">
        <v>62.000000000000007</v>
      </c>
      <c r="J153" s="16">
        <v>15.9</v>
      </c>
      <c r="K153" s="16">
        <v>0</v>
      </c>
      <c r="L153" s="16">
        <v>0</v>
      </c>
      <c r="M153" s="15" t="s">
        <v>585</v>
      </c>
      <c r="N153" s="15" t="s">
        <v>585</v>
      </c>
      <c r="O153" s="15" t="s">
        <v>585</v>
      </c>
      <c r="P153" s="15" t="s">
        <v>585</v>
      </c>
    </row>
    <row r="154" spans="1:16" x14ac:dyDescent="0.2">
      <c r="A154">
        <v>1</v>
      </c>
      <c r="B154" t="s">
        <v>155</v>
      </c>
      <c r="C154" t="s">
        <v>158</v>
      </c>
      <c r="D154" s="5" t="s">
        <v>43</v>
      </c>
      <c r="E154">
        <v>4</v>
      </c>
      <c r="F154" s="16" t="s">
        <v>162</v>
      </c>
      <c r="G154" s="16" t="s">
        <v>576</v>
      </c>
      <c r="H154" s="16" t="s">
        <v>585</v>
      </c>
      <c r="I154" s="16">
        <v>47.9</v>
      </c>
      <c r="J154" s="16">
        <v>8.0000000000000018</v>
      </c>
      <c r="K154" s="16">
        <v>0</v>
      </c>
      <c r="L154" s="16">
        <v>0</v>
      </c>
      <c r="M154" s="15" t="s">
        <v>585</v>
      </c>
      <c r="N154" s="15" t="s">
        <v>585</v>
      </c>
      <c r="O154" s="15" t="s">
        <v>585</v>
      </c>
      <c r="P154" s="15" t="s">
        <v>585</v>
      </c>
    </row>
    <row r="155" spans="1:16" x14ac:dyDescent="0.2">
      <c r="A155">
        <v>1</v>
      </c>
      <c r="B155" t="s">
        <v>155</v>
      </c>
      <c r="C155" t="s">
        <v>158</v>
      </c>
      <c r="D155" s="5" t="s">
        <v>44</v>
      </c>
      <c r="E155">
        <v>5</v>
      </c>
      <c r="F155" s="16" t="s">
        <v>162</v>
      </c>
      <c r="G155" s="16" t="s">
        <v>576</v>
      </c>
      <c r="H155" s="16" t="s">
        <v>585</v>
      </c>
      <c r="I155" s="16">
        <v>51.800000000000004</v>
      </c>
      <c r="J155" s="16">
        <v>0</v>
      </c>
      <c r="K155" s="16">
        <v>0</v>
      </c>
      <c r="L155" s="16">
        <v>0</v>
      </c>
      <c r="M155" s="15" t="s">
        <v>585</v>
      </c>
      <c r="N155" s="15" t="s">
        <v>585</v>
      </c>
      <c r="O155" s="15" t="s">
        <v>585</v>
      </c>
      <c r="P155" s="15" t="s">
        <v>585</v>
      </c>
    </row>
    <row r="156" spans="1:16" x14ac:dyDescent="0.2">
      <c r="A156">
        <v>1</v>
      </c>
      <c r="B156" t="s">
        <v>154</v>
      </c>
      <c r="C156" t="s">
        <v>158</v>
      </c>
      <c r="D156" s="5" t="s">
        <v>45</v>
      </c>
      <c r="E156">
        <v>1</v>
      </c>
      <c r="F156" s="16" t="s">
        <v>162</v>
      </c>
      <c r="G156" s="16" t="s">
        <v>576</v>
      </c>
      <c r="H156" s="16" t="s">
        <v>585</v>
      </c>
      <c r="I156" s="16">
        <v>26.699999999999996</v>
      </c>
      <c r="J156" s="16">
        <v>0</v>
      </c>
      <c r="K156" s="16">
        <v>0</v>
      </c>
      <c r="L156" s="16">
        <v>0</v>
      </c>
      <c r="M156" s="15" t="s">
        <v>585</v>
      </c>
      <c r="N156" s="15" t="s">
        <v>585</v>
      </c>
      <c r="O156" s="15" t="s">
        <v>585</v>
      </c>
      <c r="P156" s="15" t="s">
        <v>585</v>
      </c>
    </row>
    <row r="157" spans="1:16" x14ac:dyDescent="0.2">
      <c r="A157">
        <v>1</v>
      </c>
      <c r="B157" t="s">
        <v>154</v>
      </c>
      <c r="C157" t="s">
        <v>158</v>
      </c>
      <c r="D157" s="5" t="s">
        <v>46</v>
      </c>
      <c r="E157">
        <v>2</v>
      </c>
      <c r="F157" s="16" t="s">
        <v>162</v>
      </c>
      <c r="G157" s="16" t="s">
        <v>576</v>
      </c>
      <c r="H157" s="16" t="s">
        <v>585</v>
      </c>
      <c r="I157" s="16">
        <v>92.399999999999991</v>
      </c>
      <c r="J157" s="16">
        <v>8.2999999999999989</v>
      </c>
      <c r="K157" s="16">
        <v>11.6</v>
      </c>
      <c r="L157" s="16">
        <v>0</v>
      </c>
      <c r="M157" s="15" t="s">
        <v>585</v>
      </c>
      <c r="N157" s="15" t="s">
        <v>585</v>
      </c>
      <c r="O157" s="15" t="s">
        <v>585</v>
      </c>
      <c r="P157" s="15" t="s">
        <v>585</v>
      </c>
    </row>
    <row r="158" spans="1:16" x14ac:dyDescent="0.2">
      <c r="A158">
        <v>1</v>
      </c>
      <c r="B158" t="s">
        <v>154</v>
      </c>
      <c r="C158" t="s">
        <v>158</v>
      </c>
      <c r="D158" s="5" t="s">
        <v>47</v>
      </c>
      <c r="E158">
        <v>3</v>
      </c>
      <c r="F158" s="16" t="s">
        <v>162</v>
      </c>
      <c r="G158" s="16" t="s">
        <v>576</v>
      </c>
      <c r="H158" s="16" t="s">
        <v>585</v>
      </c>
      <c r="I158" s="16">
        <v>62.6</v>
      </c>
      <c r="J158" s="16">
        <v>0</v>
      </c>
      <c r="K158" s="16">
        <v>0</v>
      </c>
      <c r="L158" s="16">
        <v>0</v>
      </c>
      <c r="M158" s="15" t="s">
        <v>585</v>
      </c>
      <c r="N158" s="15" t="s">
        <v>585</v>
      </c>
      <c r="O158" s="15" t="s">
        <v>585</v>
      </c>
      <c r="P158" s="15" t="s">
        <v>585</v>
      </c>
    </row>
    <row r="159" spans="1:16" x14ac:dyDescent="0.2">
      <c r="A159">
        <v>1</v>
      </c>
      <c r="B159" t="s">
        <v>154</v>
      </c>
      <c r="C159" t="s">
        <v>158</v>
      </c>
      <c r="D159" s="5" t="s">
        <v>48</v>
      </c>
      <c r="E159">
        <v>4</v>
      </c>
      <c r="F159" s="16" t="s">
        <v>162</v>
      </c>
      <c r="G159" s="16" t="s">
        <v>576</v>
      </c>
      <c r="H159" s="16" t="s">
        <v>585</v>
      </c>
      <c r="I159" s="16">
        <v>77.699999999999989</v>
      </c>
      <c r="J159" s="16">
        <v>7.4</v>
      </c>
      <c r="K159" s="16">
        <v>3.3000000000000007</v>
      </c>
      <c r="L159" s="16">
        <v>0</v>
      </c>
      <c r="M159" s="15" t="s">
        <v>585</v>
      </c>
      <c r="N159" s="15" t="s">
        <v>585</v>
      </c>
      <c r="O159" s="15" t="s">
        <v>585</v>
      </c>
      <c r="P159" s="15" t="s">
        <v>585</v>
      </c>
    </row>
    <row r="160" spans="1:16" x14ac:dyDescent="0.2">
      <c r="A160">
        <v>1</v>
      </c>
      <c r="B160" t="s">
        <v>154</v>
      </c>
      <c r="C160" t="s">
        <v>158</v>
      </c>
      <c r="D160" s="5" t="s">
        <v>49</v>
      </c>
      <c r="E160">
        <v>5</v>
      </c>
      <c r="F160" s="16" t="s">
        <v>162</v>
      </c>
      <c r="G160" s="16" t="s">
        <v>576</v>
      </c>
      <c r="H160" s="16" t="s">
        <v>585</v>
      </c>
      <c r="I160" s="16">
        <v>24.300000000000004</v>
      </c>
      <c r="J160" s="16">
        <v>0</v>
      </c>
      <c r="K160" s="16">
        <v>0</v>
      </c>
      <c r="L160" s="16">
        <v>25.4</v>
      </c>
      <c r="M160" s="15" t="s">
        <v>585</v>
      </c>
      <c r="N160" s="15" t="s">
        <v>585</v>
      </c>
      <c r="O160" s="15" t="s">
        <v>585</v>
      </c>
      <c r="P160" s="15" t="s">
        <v>585</v>
      </c>
    </row>
    <row r="161" spans="1:16" x14ac:dyDescent="0.2">
      <c r="A161">
        <v>2</v>
      </c>
      <c r="B161" t="s">
        <v>155</v>
      </c>
      <c r="C161" t="s">
        <v>156</v>
      </c>
      <c r="D161" s="5" t="s">
        <v>50</v>
      </c>
      <c r="E161">
        <v>1</v>
      </c>
      <c r="F161" s="16" t="s">
        <v>162</v>
      </c>
      <c r="G161" s="16" t="s">
        <v>576</v>
      </c>
      <c r="H161" s="16" t="s">
        <v>585</v>
      </c>
      <c r="I161" s="16">
        <v>30.6</v>
      </c>
      <c r="J161" s="16">
        <v>7.4</v>
      </c>
      <c r="K161" s="16">
        <v>1.8000000000000007</v>
      </c>
      <c r="L161" s="16">
        <v>0</v>
      </c>
      <c r="M161" s="15" t="s">
        <v>585</v>
      </c>
      <c r="N161" s="15" t="s">
        <v>585</v>
      </c>
      <c r="O161" s="15" t="s">
        <v>585</v>
      </c>
      <c r="P161" s="15" t="s">
        <v>585</v>
      </c>
    </row>
    <row r="162" spans="1:16" x14ac:dyDescent="0.2">
      <c r="A162">
        <v>2</v>
      </c>
      <c r="B162" t="s">
        <v>155</v>
      </c>
      <c r="C162" t="s">
        <v>156</v>
      </c>
      <c r="D162" s="5" t="s">
        <v>51</v>
      </c>
      <c r="E162">
        <v>2</v>
      </c>
      <c r="F162" s="16" t="s">
        <v>162</v>
      </c>
      <c r="G162" s="16" t="s">
        <v>576</v>
      </c>
      <c r="H162" s="16" t="s">
        <v>585</v>
      </c>
      <c r="I162" s="16">
        <v>16.100000000000001</v>
      </c>
      <c r="J162" s="16">
        <v>0</v>
      </c>
      <c r="K162" s="16">
        <v>4.8000000000000007</v>
      </c>
      <c r="L162" s="16">
        <v>0</v>
      </c>
      <c r="M162" s="15" t="s">
        <v>585</v>
      </c>
      <c r="N162" s="15" t="s">
        <v>585</v>
      </c>
      <c r="O162" s="15" t="s">
        <v>585</v>
      </c>
      <c r="P162" s="15" t="s">
        <v>585</v>
      </c>
    </row>
    <row r="163" spans="1:16" x14ac:dyDescent="0.2">
      <c r="A163">
        <v>2</v>
      </c>
      <c r="B163" t="s">
        <v>155</v>
      </c>
      <c r="C163" t="s">
        <v>156</v>
      </c>
      <c r="D163" s="5" t="s">
        <v>52</v>
      </c>
      <c r="E163">
        <v>3</v>
      </c>
      <c r="F163" s="16" t="s">
        <v>162</v>
      </c>
      <c r="G163" s="16" t="s">
        <v>576</v>
      </c>
      <c r="H163" s="16" t="s">
        <v>585</v>
      </c>
      <c r="I163" s="16">
        <v>54.800000000000004</v>
      </c>
      <c r="J163" s="16">
        <v>10.700000000000001</v>
      </c>
      <c r="K163" s="16">
        <v>4.3000000000000007</v>
      </c>
      <c r="L163" s="16">
        <v>0</v>
      </c>
      <c r="M163" s="15" t="s">
        <v>585</v>
      </c>
      <c r="N163" s="15" t="s">
        <v>585</v>
      </c>
      <c r="O163" s="15" t="s">
        <v>585</v>
      </c>
      <c r="P163" s="15" t="s">
        <v>585</v>
      </c>
    </row>
    <row r="164" spans="1:16" x14ac:dyDescent="0.2">
      <c r="A164">
        <v>2</v>
      </c>
      <c r="B164" t="s">
        <v>155</v>
      </c>
      <c r="C164" t="s">
        <v>156</v>
      </c>
      <c r="D164" s="5" t="s">
        <v>53</v>
      </c>
      <c r="E164">
        <v>4</v>
      </c>
      <c r="F164" s="16" t="s">
        <v>162</v>
      </c>
      <c r="G164" s="16" t="s">
        <v>576</v>
      </c>
      <c r="H164" s="16" t="s">
        <v>585</v>
      </c>
      <c r="I164" s="16">
        <v>64.899999999999991</v>
      </c>
      <c r="J164" s="16">
        <v>0</v>
      </c>
      <c r="K164" s="16">
        <v>0.80000000000000071</v>
      </c>
      <c r="L164" s="16">
        <v>0</v>
      </c>
      <c r="M164" s="15" t="s">
        <v>585</v>
      </c>
      <c r="N164" s="15" t="s">
        <v>585</v>
      </c>
      <c r="O164" s="15" t="s">
        <v>585</v>
      </c>
      <c r="P164" s="15" t="s">
        <v>585</v>
      </c>
    </row>
    <row r="165" spans="1:16" x14ac:dyDescent="0.2">
      <c r="A165">
        <v>2</v>
      </c>
      <c r="B165" t="s">
        <v>155</v>
      </c>
      <c r="C165" t="s">
        <v>156</v>
      </c>
      <c r="D165" s="5" t="s">
        <v>54</v>
      </c>
      <c r="E165">
        <v>5</v>
      </c>
      <c r="F165" s="16" t="s">
        <v>162</v>
      </c>
      <c r="G165" s="16" t="s">
        <v>576</v>
      </c>
      <c r="H165" s="16" t="s">
        <v>585</v>
      </c>
      <c r="I165" s="16">
        <v>62.500000000000007</v>
      </c>
      <c r="J165" s="16">
        <v>0</v>
      </c>
      <c r="K165" s="16">
        <v>0</v>
      </c>
      <c r="L165" s="16">
        <v>0</v>
      </c>
      <c r="M165" s="15" t="s">
        <v>585</v>
      </c>
      <c r="N165" s="15" t="s">
        <v>585</v>
      </c>
      <c r="O165" s="15" t="s">
        <v>585</v>
      </c>
      <c r="P165" s="15" t="s">
        <v>585</v>
      </c>
    </row>
    <row r="166" spans="1:16" x14ac:dyDescent="0.2">
      <c r="A166" s="10">
        <v>2</v>
      </c>
      <c r="B166" s="10" t="s">
        <v>160</v>
      </c>
      <c r="C166" s="10" t="s">
        <v>156</v>
      </c>
      <c r="D166" s="24" t="s">
        <v>55</v>
      </c>
      <c r="E166" s="10">
        <v>6</v>
      </c>
      <c r="F166" s="16" t="s">
        <v>162</v>
      </c>
      <c r="G166" s="16" t="s">
        <v>576</v>
      </c>
      <c r="H166" s="16" t="s">
        <v>585</v>
      </c>
      <c r="I166" s="10">
        <v>45.3</v>
      </c>
      <c r="J166" s="10">
        <v>12.6</v>
      </c>
      <c r="K166" s="10">
        <v>0</v>
      </c>
      <c r="L166" s="10">
        <v>0</v>
      </c>
      <c r="M166" s="15" t="s">
        <v>585</v>
      </c>
      <c r="N166" s="15" t="s">
        <v>585</v>
      </c>
      <c r="O166" s="15" t="s">
        <v>585</v>
      </c>
      <c r="P166" s="15" t="s">
        <v>585</v>
      </c>
    </row>
    <row r="167" spans="1:16" x14ac:dyDescent="0.2">
      <c r="A167" s="10">
        <v>2</v>
      </c>
      <c r="B167" s="10" t="s">
        <v>160</v>
      </c>
      <c r="C167" s="10" t="s">
        <v>156</v>
      </c>
      <c r="D167" s="24" t="s">
        <v>56</v>
      </c>
      <c r="E167" s="10">
        <v>7</v>
      </c>
      <c r="F167" s="10" t="s">
        <v>162</v>
      </c>
      <c r="G167" s="10" t="s">
        <v>576</v>
      </c>
      <c r="H167" s="16" t="s">
        <v>585</v>
      </c>
      <c r="I167" s="10">
        <v>90</v>
      </c>
      <c r="J167" s="10">
        <v>0</v>
      </c>
      <c r="K167" s="10">
        <v>13</v>
      </c>
      <c r="L167" s="10">
        <v>12.700000000000001</v>
      </c>
      <c r="M167" s="15" t="s">
        <v>585</v>
      </c>
      <c r="N167" s="15" t="s">
        <v>585</v>
      </c>
      <c r="O167" s="15" t="s">
        <v>585</v>
      </c>
      <c r="P167" s="15" t="s">
        <v>585</v>
      </c>
    </row>
    <row r="168" spans="1:16" x14ac:dyDescent="0.2">
      <c r="A168">
        <v>2</v>
      </c>
      <c r="B168" t="s">
        <v>157</v>
      </c>
      <c r="C168" t="s">
        <v>158</v>
      </c>
      <c r="D168" s="5" t="s">
        <v>57</v>
      </c>
      <c r="E168">
        <v>1</v>
      </c>
      <c r="F168" s="10" t="s">
        <v>162</v>
      </c>
      <c r="G168" s="10" t="s">
        <v>576</v>
      </c>
      <c r="H168" s="16" t="s">
        <v>585</v>
      </c>
      <c r="I168" s="16">
        <v>99.199999999999989</v>
      </c>
      <c r="J168" s="16">
        <v>0</v>
      </c>
      <c r="K168" s="16">
        <v>0</v>
      </c>
      <c r="L168" s="16">
        <v>0</v>
      </c>
      <c r="M168" s="15" t="s">
        <v>585</v>
      </c>
      <c r="N168" s="15" t="s">
        <v>585</v>
      </c>
      <c r="O168" s="15" t="s">
        <v>585</v>
      </c>
      <c r="P168" s="15" t="s">
        <v>585</v>
      </c>
    </row>
    <row r="169" spans="1:16" x14ac:dyDescent="0.2">
      <c r="A169">
        <v>2</v>
      </c>
      <c r="B169" t="s">
        <v>157</v>
      </c>
      <c r="C169" t="s">
        <v>158</v>
      </c>
      <c r="D169" s="5" t="s">
        <v>58</v>
      </c>
      <c r="E169">
        <v>2</v>
      </c>
      <c r="F169" s="16" t="s">
        <v>162</v>
      </c>
      <c r="G169" s="16" t="s">
        <v>576</v>
      </c>
      <c r="H169" s="16" t="s">
        <v>585</v>
      </c>
      <c r="I169" s="16">
        <v>64.099999999999994</v>
      </c>
      <c r="J169" s="16">
        <v>10.200000000000001</v>
      </c>
      <c r="K169" s="16">
        <v>0</v>
      </c>
      <c r="L169" s="16">
        <v>6</v>
      </c>
      <c r="M169" s="15" t="s">
        <v>585</v>
      </c>
      <c r="N169" s="15" t="s">
        <v>585</v>
      </c>
      <c r="O169" s="15" t="s">
        <v>585</v>
      </c>
      <c r="P169" s="15" t="s">
        <v>585</v>
      </c>
    </row>
    <row r="170" spans="1:16" x14ac:dyDescent="0.2">
      <c r="A170">
        <v>2</v>
      </c>
      <c r="B170" t="s">
        <v>157</v>
      </c>
      <c r="C170" t="s">
        <v>158</v>
      </c>
      <c r="D170" s="5" t="s">
        <v>59</v>
      </c>
      <c r="E170">
        <v>3</v>
      </c>
      <c r="F170" s="16" t="s">
        <v>162</v>
      </c>
      <c r="G170" s="16" t="s">
        <v>576</v>
      </c>
      <c r="H170" s="16" t="s">
        <v>585</v>
      </c>
      <c r="I170" s="16">
        <v>16.899999999999999</v>
      </c>
      <c r="J170" s="16">
        <v>8.2000000000000011</v>
      </c>
      <c r="K170" s="16">
        <v>0</v>
      </c>
      <c r="L170" s="16">
        <v>0</v>
      </c>
      <c r="M170" s="15" t="s">
        <v>585</v>
      </c>
      <c r="N170" s="15" t="s">
        <v>585</v>
      </c>
      <c r="O170" s="15" t="s">
        <v>585</v>
      </c>
      <c r="P170" s="15" t="s">
        <v>585</v>
      </c>
    </row>
    <row r="171" spans="1:16" x14ac:dyDescent="0.2">
      <c r="A171">
        <v>2</v>
      </c>
      <c r="B171" t="s">
        <v>157</v>
      </c>
      <c r="C171" t="s">
        <v>158</v>
      </c>
      <c r="D171" s="5" t="s">
        <v>60</v>
      </c>
      <c r="E171">
        <v>4</v>
      </c>
      <c r="F171" s="16" t="s">
        <v>162</v>
      </c>
      <c r="G171" s="16" t="s">
        <v>576</v>
      </c>
      <c r="H171" s="16" t="s">
        <v>585</v>
      </c>
      <c r="I171" s="16">
        <v>149.1</v>
      </c>
      <c r="J171" s="16">
        <v>0</v>
      </c>
      <c r="K171" s="16">
        <v>0</v>
      </c>
      <c r="L171" s="16">
        <v>13.3</v>
      </c>
      <c r="M171" s="15" t="s">
        <v>585</v>
      </c>
      <c r="N171" s="15" t="s">
        <v>585</v>
      </c>
      <c r="O171" s="15" t="s">
        <v>585</v>
      </c>
      <c r="P171" s="15" t="s">
        <v>585</v>
      </c>
    </row>
    <row r="172" spans="1:16" x14ac:dyDescent="0.2">
      <c r="A172">
        <v>2</v>
      </c>
      <c r="B172" t="s">
        <v>157</v>
      </c>
      <c r="C172" t="s">
        <v>158</v>
      </c>
      <c r="D172" s="5" t="s">
        <v>61</v>
      </c>
      <c r="E172">
        <v>5</v>
      </c>
      <c r="F172" s="16" t="s">
        <v>162</v>
      </c>
      <c r="G172" s="16" t="s">
        <v>576</v>
      </c>
      <c r="H172" s="16" t="s">
        <v>585</v>
      </c>
      <c r="I172" s="16">
        <v>34.700000000000003</v>
      </c>
      <c r="J172" s="16">
        <v>8.5000000000000018</v>
      </c>
      <c r="K172" s="16">
        <v>0</v>
      </c>
      <c r="L172" s="16">
        <v>4.3000000000000007</v>
      </c>
      <c r="M172" s="15" t="s">
        <v>585</v>
      </c>
      <c r="N172" s="15" t="s">
        <v>585</v>
      </c>
      <c r="O172" s="15" t="s">
        <v>585</v>
      </c>
      <c r="P172" s="15" t="s">
        <v>585</v>
      </c>
    </row>
    <row r="173" spans="1:16" x14ac:dyDescent="0.2">
      <c r="A173">
        <v>2</v>
      </c>
      <c r="B173" t="s">
        <v>161</v>
      </c>
      <c r="C173" t="s">
        <v>158</v>
      </c>
      <c r="D173" s="5" t="s">
        <v>62</v>
      </c>
      <c r="E173">
        <v>1</v>
      </c>
      <c r="F173" s="16" t="s">
        <v>162</v>
      </c>
      <c r="G173" s="16" t="s">
        <v>576</v>
      </c>
      <c r="H173" s="16" t="s">
        <v>585</v>
      </c>
      <c r="I173" s="16">
        <v>6</v>
      </c>
      <c r="J173" s="16">
        <v>2.7000000000000011</v>
      </c>
      <c r="K173" s="16">
        <v>0</v>
      </c>
      <c r="L173" s="16">
        <v>0</v>
      </c>
      <c r="M173" s="15" t="s">
        <v>585</v>
      </c>
      <c r="N173" s="15" t="s">
        <v>585</v>
      </c>
      <c r="O173" s="15" t="s">
        <v>585</v>
      </c>
      <c r="P173" s="15" t="s">
        <v>585</v>
      </c>
    </row>
    <row r="174" spans="1:16" x14ac:dyDescent="0.2">
      <c r="A174">
        <v>2</v>
      </c>
      <c r="B174" t="s">
        <v>161</v>
      </c>
      <c r="C174" t="s">
        <v>158</v>
      </c>
      <c r="D174" s="5" t="s">
        <v>63</v>
      </c>
      <c r="E174">
        <v>2</v>
      </c>
      <c r="F174" s="16" t="s">
        <v>162</v>
      </c>
      <c r="G174" s="16" t="s">
        <v>576</v>
      </c>
      <c r="H174" s="16" t="s">
        <v>585</v>
      </c>
      <c r="I174" s="16">
        <v>44</v>
      </c>
      <c r="J174" s="16">
        <v>0</v>
      </c>
      <c r="K174" s="16">
        <v>13.1</v>
      </c>
      <c r="L174" s="16">
        <v>0</v>
      </c>
      <c r="M174" s="15" t="s">
        <v>585</v>
      </c>
      <c r="N174" s="15" t="s">
        <v>585</v>
      </c>
      <c r="O174" s="15" t="s">
        <v>585</v>
      </c>
      <c r="P174" s="15" t="s">
        <v>585</v>
      </c>
    </row>
    <row r="175" spans="1:16" x14ac:dyDescent="0.2">
      <c r="A175">
        <v>2</v>
      </c>
      <c r="B175" t="s">
        <v>161</v>
      </c>
      <c r="C175" t="s">
        <v>158</v>
      </c>
      <c r="D175" s="5" t="s">
        <v>64</v>
      </c>
      <c r="E175">
        <v>3</v>
      </c>
      <c r="F175" s="16" t="s">
        <v>162</v>
      </c>
      <c r="G175" s="16" t="s">
        <v>576</v>
      </c>
      <c r="H175" s="16" t="s">
        <v>585</v>
      </c>
      <c r="I175" s="16">
        <v>11.000000000000002</v>
      </c>
      <c r="J175" s="16">
        <v>0</v>
      </c>
      <c r="K175" s="16">
        <v>0</v>
      </c>
      <c r="L175" s="16">
        <v>0</v>
      </c>
      <c r="M175" s="15" t="s">
        <v>585</v>
      </c>
      <c r="N175" s="15" t="s">
        <v>585</v>
      </c>
      <c r="O175" s="15" t="s">
        <v>585</v>
      </c>
      <c r="P175" s="15" t="s">
        <v>585</v>
      </c>
    </row>
    <row r="176" spans="1:16" x14ac:dyDescent="0.2">
      <c r="A176">
        <v>2</v>
      </c>
      <c r="B176" t="s">
        <v>161</v>
      </c>
      <c r="C176" t="s">
        <v>158</v>
      </c>
      <c r="D176" s="5" t="s">
        <v>65</v>
      </c>
      <c r="E176">
        <v>4</v>
      </c>
      <c r="F176" s="16" t="s">
        <v>162</v>
      </c>
      <c r="G176" s="16" t="s">
        <v>576</v>
      </c>
      <c r="H176" s="16" t="s">
        <v>585</v>
      </c>
      <c r="I176" s="16">
        <v>16.200000000000003</v>
      </c>
      <c r="J176" s="16">
        <v>6.6</v>
      </c>
      <c r="K176" s="16">
        <v>0</v>
      </c>
      <c r="L176" s="16">
        <v>0</v>
      </c>
      <c r="M176" s="15" t="s">
        <v>585</v>
      </c>
      <c r="N176" s="15" t="s">
        <v>585</v>
      </c>
      <c r="O176" s="15" t="s">
        <v>585</v>
      </c>
      <c r="P176" s="15" t="s">
        <v>585</v>
      </c>
    </row>
    <row r="177" spans="1:16" x14ac:dyDescent="0.2">
      <c r="A177">
        <v>2</v>
      </c>
      <c r="B177" t="s">
        <v>161</v>
      </c>
      <c r="C177" t="s">
        <v>158</v>
      </c>
      <c r="D177" s="5" t="s">
        <v>66</v>
      </c>
      <c r="E177">
        <v>5</v>
      </c>
      <c r="F177" s="16" t="s">
        <v>162</v>
      </c>
      <c r="G177" s="16" t="s">
        <v>576</v>
      </c>
      <c r="H177" s="16" t="s">
        <v>585</v>
      </c>
      <c r="I177" s="16">
        <v>3.4000000000000004</v>
      </c>
      <c r="J177" s="16">
        <v>3.3000000000000007</v>
      </c>
      <c r="K177" s="16">
        <v>0</v>
      </c>
      <c r="L177" s="16">
        <v>0</v>
      </c>
      <c r="M177" s="15" t="s">
        <v>585</v>
      </c>
      <c r="N177" s="15" t="s">
        <v>585</v>
      </c>
      <c r="O177" s="15" t="s">
        <v>585</v>
      </c>
      <c r="P177" s="15" t="s">
        <v>585</v>
      </c>
    </row>
    <row r="178" spans="1:16" x14ac:dyDescent="0.2">
      <c r="A178">
        <v>2</v>
      </c>
      <c r="B178" t="s">
        <v>154</v>
      </c>
      <c r="C178" t="s">
        <v>156</v>
      </c>
      <c r="D178" s="5" t="s">
        <v>67</v>
      </c>
      <c r="E178">
        <v>1</v>
      </c>
      <c r="F178" s="16" t="s">
        <v>162</v>
      </c>
      <c r="G178" s="16" t="s">
        <v>576</v>
      </c>
      <c r="H178" s="16" t="s">
        <v>585</v>
      </c>
      <c r="I178" s="16">
        <v>3.9000000000000004</v>
      </c>
      <c r="J178" s="16">
        <v>0</v>
      </c>
      <c r="K178" s="16">
        <v>0</v>
      </c>
      <c r="L178" s="16">
        <v>0</v>
      </c>
      <c r="M178" s="15" t="s">
        <v>585</v>
      </c>
      <c r="N178" s="15" t="s">
        <v>585</v>
      </c>
      <c r="O178" s="15" t="s">
        <v>585</v>
      </c>
      <c r="P178" s="15" t="s">
        <v>585</v>
      </c>
    </row>
    <row r="179" spans="1:16" x14ac:dyDescent="0.2">
      <c r="A179">
        <v>2</v>
      </c>
      <c r="B179" t="s">
        <v>154</v>
      </c>
      <c r="C179" t="s">
        <v>156</v>
      </c>
      <c r="D179" s="5" t="s">
        <v>68</v>
      </c>
      <c r="E179">
        <v>2</v>
      </c>
      <c r="F179" s="16" t="s">
        <v>162</v>
      </c>
      <c r="G179" s="16" t="s">
        <v>576</v>
      </c>
      <c r="H179" s="16" t="s">
        <v>585</v>
      </c>
      <c r="I179" s="16">
        <v>4.0999999999999996</v>
      </c>
      <c r="J179" s="16">
        <v>0</v>
      </c>
      <c r="K179" s="16">
        <v>0</v>
      </c>
      <c r="L179" s="16">
        <v>0</v>
      </c>
      <c r="M179" s="15" t="s">
        <v>585</v>
      </c>
      <c r="N179" s="15" t="s">
        <v>585</v>
      </c>
      <c r="O179" s="15" t="s">
        <v>585</v>
      </c>
      <c r="P179" s="15" t="s">
        <v>585</v>
      </c>
    </row>
    <row r="180" spans="1:16" x14ac:dyDescent="0.2">
      <c r="A180">
        <v>2</v>
      </c>
      <c r="B180" t="s">
        <v>154</v>
      </c>
      <c r="C180" t="s">
        <v>156</v>
      </c>
      <c r="D180" s="5" t="s">
        <v>69</v>
      </c>
      <c r="E180">
        <v>3</v>
      </c>
      <c r="F180" s="16" t="s">
        <v>162</v>
      </c>
      <c r="G180" s="16" t="s">
        <v>576</v>
      </c>
      <c r="H180" s="16" t="s">
        <v>585</v>
      </c>
      <c r="I180" s="16">
        <v>8.9</v>
      </c>
      <c r="J180" s="16">
        <v>8.2000000000000011</v>
      </c>
      <c r="K180" s="16">
        <v>0</v>
      </c>
      <c r="L180" s="16">
        <v>0</v>
      </c>
      <c r="M180" s="15" t="s">
        <v>585</v>
      </c>
      <c r="N180" s="15" t="s">
        <v>585</v>
      </c>
      <c r="O180" s="15" t="s">
        <v>585</v>
      </c>
      <c r="P180" s="15" t="s">
        <v>585</v>
      </c>
    </row>
    <row r="181" spans="1:16" x14ac:dyDescent="0.2">
      <c r="A181">
        <v>2</v>
      </c>
      <c r="B181" t="s">
        <v>154</v>
      </c>
      <c r="C181" t="s">
        <v>156</v>
      </c>
      <c r="D181" s="5" t="s">
        <v>70</v>
      </c>
      <c r="E181">
        <v>4</v>
      </c>
      <c r="F181" s="16" t="s">
        <v>162</v>
      </c>
      <c r="G181" s="16" t="s">
        <v>576</v>
      </c>
      <c r="H181" s="16" t="s">
        <v>585</v>
      </c>
      <c r="I181" s="16">
        <v>6.9</v>
      </c>
      <c r="J181" s="16">
        <v>7</v>
      </c>
      <c r="K181" s="16">
        <v>0</v>
      </c>
      <c r="L181" s="16">
        <v>0</v>
      </c>
      <c r="M181" s="15" t="s">
        <v>585</v>
      </c>
      <c r="N181" s="15" t="s">
        <v>585</v>
      </c>
      <c r="O181" s="15" t="s">
        <v>585</v>
      </c>
      <c r="P181" s="15" t="s">
        <v>585</v>
      </c>
    </row>
    <row r="182" spans="1:16" x14ac:dyDescent="0.2">
      <c r="A182">
        <v>2</v>
      </c>
      <c r="B182" t="s">
        <v>154</v>
      </c>
      <c r="C182" t="s">
        <v>156</v>
      </c>
      <c r="D182" s="5" t="s">
        <v>71</v>
      </c>
      <c r="E182">
        <v>5</v>
      </c>
      <c r="F182" s="16" t="s">
        <v>162</v>
      </c>
      <c r="G182" s="16" t="s">
        <v>576</v>
      </c>
      <c r="H182" s="16" t="s">
        <v>585</v>
      </c>
      <c r="I182" s="16">
        <v>5</v>
      </c>
      <c r="J182" s="16">
        <v>0</v>
      </c>
      <c r="K182" s="16">
        <v>0</v>
      </c>
      <c r="L182" s="16">
        <v>0</v>
      </c>
      <c r="M182" s="15" t="s">
        <v>585</v>
      </c>
      <c r="N182" s="15" t="s">
        <v>585</v>
      </c>
      <c r="O182" s="15" t="s">
        <v>585</v>
      </c>
      <c r="P182" s="15" t="s">
        <v>585</v>
      </c>
    </row>
    <row r="183" spans="1:16" x14ac:dyDescent="0.2">
      <c r="A183">
        <v>2</v>
      </c>
      <c r="B183" t="s">
        <v>155</v>
      </c>
      <c r="C183" t="s">
        <v>158</v>
      </c>
      <c r="D183" s="5" t="s">
        <v>72</v>
      </c>
      <c r="E183">
        <v>1</v>
      </c>
      <c r="F183" s="16" t="s">
        <v>162</v>
      </c>
      <c r="G183" s="16" t="s">
        <v>576</v>
      </c>
      <c r="H183" s="16" t="s">
        <v>585</v>
      </c>
      <c r="I183" s="16">
        <v>43.2</v>
      </c>
      <c r="J183" s="16">
        <v>4.8000000000000007</v>
      </c>
      <c r="K183" s="16">
        <v>0</v>
      </c>
      <c r="L183" s="16">
        <v>0</v>
      </c>
      <c r="M183" s="15" t="s">
        <v>585</v>
      </c>
      <c r="N183" s="15" t="s">
        <v>585</v>
      </c>
      <c r="O183" s="15" t="s">
        <v>585</v>
      </c>
      <c r="P183" s="15" t="s">
        <v>585</v>
      </c>
    </row>
    <row r="184" spans="1:16" x14ac:dyDescent="0.2">
      <c r="A184">
        <v>2</v>
      </c>
      <c r="B184" t="s">
        <v>155</v>
      </c>
      <c r="C184" t="s">
        <v>158</v>
      </c>
      <c r="D184" s="5" t="s">
        <v>73</v>
      </c>
      <c r="E184">
        <v>2</v>
      </c>
      <c r="F184" s="16" t="s">
        <v>162</v>
      </c>
      <c r="G184" s="16" t="s">
        <v>576</v>
      </c>
      <c r="H184" s="16" t="s">
        <v>585</v>
      </c>
      <c r="I184" s="16">
        <v>32.6</v>
      </c>
      <c r="J184" s="16">
        <v>0</v>
      </c>
      <c r="K184" s="16">
        <v>0</v>
      </c>
      <c r="L184" s="16">
        <v>0</v>
      </c>
      <c r="M184" s="15" t="s">
        <v>585</v>
      </c>
      <c r="N184" s="15" t="s">
        <v>585</v>
      </c>
      <c r="O184" s="15" t="s">
        <v>585</v>
      </c>
      <c r="P184" s="15" t="s">
        <v>585</v>
      </c>
    </row>
    <row r="185" spans="1:16" x14ac:dyDescent="0.2">
      <c r="A185">
        <v>2</v>
      </c>
      <c r="B185" t="s">
        <v>155</v>
      </c>
      <c r="C185" t="s">
        <v>158</v>
      </c>
      <c r="D185" s="5" t="s">
        <v>74</v>
      </c>
      <c r="E185">
        <v>3</v>
      </c>
      <c r="F185" s="16" t="s">
        <v>162</v>
      </c>
      <c r="G185" s="16" t="s">
        <v>576</v>
      </c>
      <c r="H185" s="16" t="s">
        <v>585</v>
      </c>
      <c r="I185" s="16">
        <v>31</v>
      </c>
      <c r="J185" s="16">
        <v>0</v>
      </c>
      <c r="K185" s="16">
        <v>53.6</v>
      </c>
      <c r="L185" s="16">
        <v>0</v>
      </c>
      <c r="M185" s="15" t="s">
        <v>585</v>
      </c>
      <c r="N185" s="15" t="s">
        <v>585</v>
      </c>
      <c r="O185" s="15" t="s">
        <v>585</v>
      </c>
      <c r="P185" s="15" t="s">
        <v>585</v>
      </c>
    </row>
    <row r="186" spans="1:16" x14ac:dyDescent="0.2">
      <c r="A186">
        <v>2</v>
      </c>
      <c r="B186" t="s">
        <v>155</v>
      </c>
      <c r="C186" t="s">
        <v>158</v>
      </c>
      <c r="D186" s="5" t="s">
        <v>75</v>
      </c>
      <c r="E186">
        <v>4</v>
      </c>
      <c r="F186" s="16" t="s">
        <v>162</v>
      </c>
      <c r="G186" s="16" t="s">
        <v>576</v>
      </c>
      <c r="H186" s="16" t="s">
        <v>585</v>
      </c>
      <c r="I186" s="16">
        <v>26.6</v>
      </c>
      <c r="J186" s="16">
        <v>13.200000000000001</v>
      </c>
      <c r="K186" s="16">
        <v>0</v>
      </c>
      <c r="L186" s="16">
        <v>0</v>
      </c>
      <c r="M186" s="15" t="s">
        <v>585</v>
      </c>
      <c r="N186" s="15" t="s">
        <v>585</v>
      </c>
      <c r="O186" s="15" t="s">
        <v>585</v>
      </c>
      <c r="P186" s="15" t="s">
        <v>585</v>
      </c>
    </row>
    <row r="187" spans="1:16" x14ac:dyDescent="0.2">
      <c r="A187">
        <v>2</v>
      </c>
      <c r="B187" t="s">
        <v>155</v>
      </c>
      <c r="C187" t="s">
        <v>158</v>
      </c>
      <c r="D187" s="5" t="s">
        <v>76</v>
      </c>
      <c r="E187">
        <v>5</v>
      </c>
      <c r="F187" s="16" t="s">
        <v>162</v>
      </c>
      <c r="G187" s="16" t="s">
        <v>576</v>
      </c>
      <c r="H187" s="16" t="s">
        <v>585</v>
      </c>
      <c r="I187" s="16">
        <v>19</v>
      </c>
      <c r="J187" s="16">
        <v>2.5</v>
      </c>
      <c r="K187" s="16">
        <v>0</v>
      </c>
      <c r="L187" s="16">
        <v>2.8000000000000007</v>
      </c>
      <c r="M187" s="15" t="s">
        <v>585</v>
      </c>
      <c r="N187" s="15" t="s">
        <v>585</v>
      </c>
      <c r="O187" s="15" t="s">
        <v>585</v>
      </c>
      <c r="P187" s="15" t="s">
        <v>585</v>
      </c>
    </row>
    <row r="188" spans="1:16" x14ac:dyDescent="0.2">
      <c r="A188">
        <v>2</v>
      </c>
      <c r="B188" t="s">
        <v>154</v>
      </c>
      <c r="C188" t="s">
        <v>158</v>
      </c>
      <c r="D188" s="5" t="s">
        <v>77</v>
      </c>
      <c r="E188">
        <v>1</v>
      </c>
      <c r="F188" s="16" t="s">
        <v>162</v>
      </c>
      <c r="G188" s="16" t="s">
        <v>576</v>
      </c>
      <c r="H188" s="16" t="s">
        <v>585</v>
      </c>
      <c r="I188" s="16">
        <v>13.799999999999999</v>
      </c>
      <c r="J188" s="16">
        <v>6.7000000000000011</v>
      </c>
      <c r="K188" s="16">
        <v>17.299999999999997</v>
      </c>
      <c r="L188" s="16">
        <v>0</v>
      </c>
      <c r="M188" s="15" t="s">
        <v>585</v>
      </c>
      <c r="N188" s="15" t="s">
        <v>585</v>
      </c>
      <c r="O188" s="15" t="s">
        <v>585</v>
      </c>
      <c r="P188" s="15" t="s">
        <v>585</v>
      </c>
    </row>
    <row r="189" spans="1:16" x14ac:dyDescent="0.2">
      <c r="A189">
        <v>2</v>
      </c>
      <c r="B189" t="s">
        <v>154</v>
      </c>
      <c r="C189" t="s">
        <v>158</v>
      </c>
      <c r="D189" s="5" t="s">
        <v>78</v>
      </c>
      <c r="E189">
        <v>2</v>
      </c>
      <c r="F189" s="16" t="s">
        <v>162</v>
      </c>
      <c r="G189" s="16" t="s">
        <v>576</v>
      </c>
      <c r="H189" s="16" t="s">
        <v>585</v>
      </c>
      <c r="I189" s="16">
        <v>7.1</v>
      </c>
      <c r="J189" s="16">
        <v>2.8000000000000007</v>
      </c>
      <c r="K189" s="16">
        <v>0</v>
      </c>
      <c r="L189" s="16">
        <v>0</v>
      </c>
      <c r="M189" s="15" t="s">
        <v>585</v>
      </c>
      <c r="N189" s="15" t="s">
        <v>585</v>
      </c>
      <c r="O189" s="15" t="s">
        <v>585</v>
      </c>
      <c r="P189" s="15" t="s">
        <v>585</v>
      </c>
    </row>
    <row r="190" spans="1:16" x14ac:dyDescent="0.2">
      <c r="A190">
        <v>2</v>
      </c>
      <c r="B190" t="s">
        <v>154</v>
      </c>
      <c r="C190" t="s">
        <v>158</v>
      </c>
      <c r="D190" s="5" t="s">
        <v>79</v>
      </c>
      <c r="E190">
        <v>3</v>
      </c>
      <c r="F190" s="16" t="s">
        <v>162</v>
      </c>
      <c r="G190" s="16" t="s">
        <v>576</v>
      </c>
      <c r="H190" s="16" t="s">
        <v>585</v>
      </c>
      <c r="I190" s="16">
        <v>7.1</v>
      </c>
      <c r="J190" s="16">
        <v>2.3000000000000007</v>
      </c>
      <c r="K190" s="16">
        <v>0</v>
      </c>
      <c r="L190" s="16">
        <v>0</v>
      </c>
      <c r="M190" s="15" t="s">
        <v>585</v>
      </c>
      <c r="N190" s="15" t="s">
        <v>585</v>
      </c>
      <c r="O190" s="15" t="s">
        <v>585</v>
      </c>
      <c r="P190" s="15" t="s">
        <v>585</v>
      </c>
    </row>
    <row r="191" spans="1:16" x14ac:dyDescent="0.2">
      <c r="A191">
        <v>2</v>
      </c>
      <c r="B191" t="s">
        <v>154</v>
      </c>
      <c r="C191" t="s">
        <v>158</v>
      </c>
      <c r="D191" s="5" t="s">
        <v>80</v>
      </c>
      <c r="E191">
        <v>4</v>
      </c>
      <c r="F191" s="16" t="s">
        <v>162</v>
      </c>
      <c r="G191" s="16" t="s">
        <v>576</v>
      </c>
      <c r="H191" s="16" t="s">
        <v>585</v>
      </c>
      <c r="I191" s="16">
        <v>10.499999999999998</v>
      </c>
      <c r="J191" s="16">
        <v>0</v>
      </c>
      <c r="K191" s="16">
        <v>0</v>
      </c>
      <c r="L191" s="16">
        <v>0</v>
      </c>
      <c r="M191" s="15" t="s">
        <v>585</v>
      </c>
      <c r="N191" s="15" t="s">
        <v>585</v>
      </c>
      <c r="O191" s="15" t="s">
        <v>585</v>
      </c>
      <c r="P191" s="15" t="s">
        <v>585</v>
      </c>
    </row>
    <row r="192" spans="1:16" x14ac:dyDescent="0.2">
      <c r="A192">
        <v>2</v>
      </c>
      <c r="B192" t="s">
        <v>154</v>
      </c>
      <c r="C192" t="s">
        <v>158</v>
      </c>
      <c r="D192" s="5" t="s">
        <v>81</v>
      </c>
      <c r="E192">
        <v>5</v>
      </c>
      <c r="F192" s="16" t="s">
        <v>162</v>
      </c>
      <c r="G192" s="16" t="s">
        <v>576</v>
      </c>
      <c r="H192" s="16" t="s">
        <v>585</v>
      </c>
      <c r="I192" s="16">
        <v>13.799999999999999</v>
      </c>
      <c r="J192" s="16">
        <v>0</v>
      </c>
      <c r="K192" s="16">
        <v>0</v>
      </c>
      <c r="L192" s="16">
        <v>0</v>
      </c>
      <c r="M192" s="15" t="s">
        <v>585</v>
      </c>
      <c r="N192" s="15" t="s">
        <v>585</v>
      </c>
      <c r="O192" s="15" t="s">
        <v>585</v>
      </c>
      <c r="P192" s="15" t="s">
        <v>585</v>
      </c>
    </row>
    <row r="193" spans="1:16" x14ac:dyDescent="0.2">
      <c r="A193">
        <v>3</v>
      </c>
      <c r="B193" t="s">
        <v>155</v>
      </c>
      <c r="C193" t="s">
        <v>156</v>
      </c>
      <c r="D193" s="5" t="s">
        <v>82</v>
      </c>
      <c r="E193">
        <v>1</v>
      </c>
      <c r="F193" s="16" t="s">
        <v>162</v>
      </c>
      <c r="G193" s="16" t="s">
        <v>576</v>
      </c>
      <c r="H193" s="16" t="s">
        <v>585</v>
      </c>
      <c r="I193" s="16">
        <v>16.100000000000001</v>
      </c>
      <c r="J193" s="16">
        <v>0</v>
      </c>
      <c r="K193" s="16">
        <v>54.4</v>
      </c>
      <c r="L193" s="16">
        <v>0</v>
      </c>
      <c r="M193" s="15" t="s">
        <v>585</v>
      </c>
      <c r="N193" s="15" t="s">
        <v>585</v>
      </c>
      <c r="O193" s="15" t="s">
        <v>585</v>
      </c>
      <c r="P193" s="15" t="s">
        <v>585</v>
      </c>
    </row>
    <row r="194" spans="1:16" x14ac:dyDescent="0.2">
      <c r="A194">
        <v>3</v>
      </c>
      <c r="B194" t="s">
        <v>155</v>
      </c>
      <c r="C194" t="s">
        <v>156</v>
      </c>
      <c r="D194" s="5" t="s">
        <v>83</v>
      </c>
      <c r="E194">
        <v>2</v>
      </c>
      <c r="F194" s="16" t="s">
        <v>162</v>
      </c>
      <c r="G194" s="16" t="s">
        <v>576</v>
      </c>
      <c r="H194" s="16" t="s">
        <v>585</v>
      </c>
      <c r="I194" s="16">
        <v>22.799999999999997</v>
      </c>
      <c r="J194" s="16">
        <v>0</v>
      </c>
      <c r="K194" s="16">
        <v>0</v>
      </c>
      <c r="L194" s="16">
        <v>0</v>
      </c>
      <c r="M194" s="15" t="s">
        <v>585</v>
      </c>
      <c r="N194" s="15" t="s">
        <v>585</v>
      </c>
      <c r="O194" s="15" t="s">
        <v>585</v>
      </c>
      <c r="P194" s="15" t="s">
        <v>585</v>
      </c>
    </row>
    <row r="195" spans="1:16" x14ac:dyDescent="0.2">
      <c r="A195">
        <v>3</v>
      </c>
      <c r="B195" t="s">
        <v>155</v>
      </c>
      <c r="C195" t="s">
        <v>156</v>
      </c>
      <c r="D195" s="5" t="s">
        <v>84</v>
      </c>
      <c r="E195">
        <v>3</v>
      </c>
      <c r="F195" s="16" t="s">
        <v>162</v>
      </c>
      <c r="G195" s="16" t="s">
        <v>576</v>
      </c>
      <c r="H195" s="16" t="s">
        <v>585</v>
      </c>
      <c r="I195" s="16">
        <v>27.4</v>
      </c>
      <c r="J195" s="16">
        <v>0</v>
      </c>
      <c r="K195" s="16">
        <v>11.500000000000002</v>
      </c>
      <c r="L195" s="16">
        <v>0</v>
      </c>
      <c r="M195" s="15" t="s">
        <v>585</v>
      </c>
      <c r="N195" s="15" t="s">
        <v>585</v>
      </c>
      <c r="O195" s="15" t="s">
        <v>585</v>
      </c>
      <c r="P195" s="15" t="s">
        <v>585</v>
      </c>
    </row>
    <row r="196" spans="1:16" x14ac:dyDescent="0.2">
      <c r="A196">
        <v>3</v>
      </c>
      <c r="B196" t="s">
        <v>155</v>
      </c>
      <c r="C196" t="s">
        <v>156</v>
      </c>
      <c r="D196" s="5" t="s">
        <v>85</v>
      </c>
      <c r="E196">
        <v>4</v>
      </c>
      <c r="F196" s="16" t="s">
        <v>162</v>
      </c>
      <c r="G196" s="16" t="s">
        <v>576</v>
      </c>
      <c r="H196" s="16" t="s">
        <v>585</v>
      </c>
      <c r="I196" s="16">
        <v>28.9</v>
      </c>
      <c r="J196" s="16">
        <v>0</v>
      </c>
      <c r="K196" s="16">
        <v>2.4000000000000004</v>
      </c>
      <c r="L196" s="16">
        <v>0</v>
      </c>
      <c r="M196" s="15" t="s">
        <v>585</v>
      </c>
      <c r="N196" s="15" t="s">
        <v>585</v>
      </c>
      <c r="O196" s="15" t="s">
        <v>585</v>
      </c>
      <c r="P196" s="15" t="s">
        <v>585</v>
      </c>
    </row>
    <row r="197" spans="1:16" x14ac:dyDescent="0.2">
      <c r="A197">
        <v>3</v>
      </c>
      <c r="B197" t="s">
        <v>155</v>
      </c>
      <c r="C197" t="s">
        <v>156</v>
      </c>
      <c r="D197" s="5" t="s">
        <v>86</v>
      </c>
      <c r="E197">
        <v>5</v>
      </c>
      <c r="F197" s="16" t="s">
        <v>162</v>
      </c>
      <c r="G197" s="16" t="s">
        <v>576</v>
      </c>
      <c r="H197" s="16" t="s">
        <v>585</v>
      </c>
      <c r="I197" s="16">
        <v>7.9</v>
      </c>
      <c r="J197" s="16">
        <v>0</v>
      </c>
      <c r="K197" s="16">
        <v>28</v>
      </c>
      <c r="L197" s="16">
        <v>0</v>
      </c>
      <c r="M197" s="15" t="s">
        <v>585</v>
      </c>
      <c r="N197" s="15" t="s">
        <v>585</v>
      </c>
      <c r="O197" s="15" t="s">
        <v>585</v>
      </c>
      <c r="P197" s="15" t="s">
        <v>585</v>
      </c>
    </row>
    <row r="198" spans="1:16" x14ac:dyDescent="0.2">
      <c r="A198" s="10">
        <v>3</v>
      </c>
      <c r="B198" s="10" t="s">
        <v>160</v>
      </c>
      <c r="C198" s="10" t="s">
        <v>156</v>
      </c>
      <c r="D198" s="24" t="s">
        <v>87</v>
      </c>
      <c r="E198" s="10">
        <v>6</v>
      </c>
      <c r="F198" s="16" t="s">
        <v>162</v>
      </c>
      <c r="G198" s="16" t="s">
        <v>576</v>
      </c>
      <c r="H198" s="16" t="s">
        <v>585</v>
      </c>
      <c r="I198" s="10">
        <v>88.6</v>
      </c>
      <c r="J198" s="10">
        <v>0</v>
      </c>
      <c r="K198" s="10">
        <v>4.5</v>
      </c>
      <c r="L198" s="10">
        <v>0</v>
      </c>
      <c r="M198" s="15" t="s">
        <v>585</v>
      </c>
      <c r="N198" s="15" t="s">
        <v>585</v>
      </c>
      <c r="O198" s="15" t="s">
        <v>585</v>
      </c>
      <c r="P198" s="15" t="s">
        <v>585</v>
      </c>
    </row>
    <row r="199" spans="1:16" x14ac:dyDescent="0.2">
      <c r="A199" s="10">
        <v>3</v>
      </c>
      <c r="B199" s="10" t="s">
        <v>160</v>
      </c>
      <c r="C199" s="10" t="s">
        <v>156</v>
      </c>
      <c r="D199" s="24" t="s">
        <v>88</v>
      </c>
      <c r="E199" s="10">
        <v>7</v>
      </c>
      <c r="F199" s="10" t="s">
        <v>162</v>
      </c>
      <c r="G199" s="10" t="s">
        <v>576</v>
      </c>
      <c r="H199" s="16" t="s">
        <v>585</v>
      </c>
      <c r="I199" s="10">
        <v>38.4</v>
      </c>
      <c r="J199" s="10">
        <v>5</v>
      </c>
      <c r="K199" s="10">
        <v>0</v>
      </c>
      <c r="L199" s="10">
        <v>0</v>
      </c>
      <c r="M199" s="15" t="s">
        <v>585</v>
      </c>
      <c r="N199" s="15" t="s">
        <v>585</v>
      </c>
      <c r="O199" s="15" t="s">
        <v>585</v>
      </c>
      <c r="P199" s="15" t="s">
        <v>585</v>
      </c>
    </row>
    <row r="200" spans="1:16" x14ac:dyDescent="0.2">
      <c r="A200">
        <v>3</v>
      </c>
      <c r="B200" t="s">
        <v>154</v>
      </c>
      <c r="C200" t="s">
        <v>156</v>
      </c>
      <c r="D200" s="5" t="s">
        <v>89</v>
      </c>
      <c r="E200">
        <v>1</v>
      </c>
      <c r="F200" s="10" t="s">
        <v>162</v>
      </c>
      <c r="G200" s="10" t="s">
        <v>576</v>
      </c>
      <c r="H200" s="16" t="s">
        <v>585</v>
      </c>
      <c r="I200" s="16">
        <v>18.899999999999999</v>
      </c>
      <c r="J200" s="16">
        <v>0</v>
      </c>
      <c r="K200" s="16">
        <v>12.1</v>
      </c>
      <c r="L200" s="16">
        <v>0</v>
      </c>
      <c r="M200" s="15" t="s">
        <v>585</v>
      </c>
      <c r="N200" s="15" t="s">
        <v>585</v>
      </c>
      <c r="O200" s="15" t="s">
        <v>585</v>
      </c>
      <c r="P200" s="15" t="s">
        <v>585</v>
      </c>
    </row>
    <row r="201" spans="1:16" x14ac:dyDescent="0.2">
      <c r="A201">
        <v>3</v>
      </c>
      <c r="B201" t="s">
        <v>154</v>
      </c>
      <c r="C201" t="s">
        <v>156</v>
      </c>
      <c r="D201" s="5" t="s">
        <v>90</v>
      </c>
      <c r="E201">
        <v>2</v>
      </c>
      <c r="F201" s="16" t="s">
        <v>162</v>
      </c>
      <c r="G201" s="16" t="s">
        <v>576</v>
      </c>
      <c r="H201" s="16" t="s">
        <v>585</v>
      </c>
      <c r="I201" s="16">
        <v>12.799999999999999</v>
      </c>
      <c r="J201" s="16">
        <v>0</v>
      </c>
      <c r="K201" s="16">
        <v>0</v>
      </c>
      <c r="L201" s="16">
        <v>0</v>
      </c>
      <c r="M201" s="15" t="s">
        <v>585</v>
      </c>
      <c r="N201" s="15" t="s">
        <v>585</v>
      </c>
      <c r="O201" s="15" t="s">
        <v>585</v>
      </c>
      <c r="P201" s="15" t="s">
        <v>585</v>
      </c>
    </row>
    <row r="202" spans="1:16" x14ac:dyDescent="0.2">
      <c r="A202">
        <v>3</v>
      </c>
      <c r="B202" t="s">
        <v>154</v>
      </c>
      <c r="C202" t="s">
        <v>156</v>
      </c>
      <c r="D202" s="5" t="s">
        <v>91</v>
      </c>
      <c r="E202">
        <v>3</v>
      </c>
      <c r="F202" s="16" t="s">
        <v>162</v>
      </c>
      <c r="G202" s="16" t="s">
        <v>576</v>
      </c>
      <c r="H202" s="16" t="s">
        <v>585</v>
      </c>
      <c r="I202" s="16">
        <v>16.399999999999999</v>
      </c>
      <c r="J202" s="16">
        <v>0</v>
      </c>
      <c r="K202" s="16">
        <v>45.699999999999996</v>
      </c>
      <c r="L202" s="16">
        <v>0</v>
      </c>
      <c r="M202" s="15" t="s">
        <v>585</v>
      </c>
      <c r="N202" s="15" t="s">
        <v>585</v>
      </c>
      <c r="O202" s="15" t="s">
        <v>585</v>
      </c>
      <c r="P202" s="15" t="s">
        <v>585</v>
      </c>
    </row>
    <row r="203" spans="1:16" x14ac:dyDescent="0.2">
      <c r="A203">
        <v>3</v>
      </c>
      <c r="B203" t="s">
        <v>154</v>
      </c>
      <c r="C203" t="s">
        <v>156</v>
      </c>
      <c r="D203" s="5" t="s">
        <v>92</v>
      </c>
      <c r="E203">
        <v>4</v>
      </c>
      <c r="F203" s="16" t="s">
        <v>162</v>
      </c>
      <c r="G203" s="16" t="s">
        <v>576</v>
      </c>
      <c r="H203" s="16" t="s">
        <v>585</v>
      </c>
      <c r="I203" s="16">
        <v>18.700000000000003</v>
      </c>
      <c r="J203" s="16">
        <v>0</v>
      </c>
      <c r="K203" s="16">
        <v>23.799999999999997</v>
      </c>
      <c r="L203" s="16">
        <v>0</v>
      </c>
      <c r="M203" s="15" t="s">
        <v>585</v>
      </c>
      <c r="N203" s="15" t="s">
        <v>585</v>
      </c>
      <c r="O203" s="15" t="s">
        <v>585</v>
      </c>
      <c r="P203" s="15" t="s">
        <v>585</v>
      </c>
    </row>
    <row r="204" spans="1:16" x14ac:dyDescent="0.2">
      <c r="A204">
        <v>3</v>
      </c>
      <c r="B204" t="s">
        <v>154</v>
      </c>
      <c r="C204" t="s">
        <v>156</v>
      </c>
      <c r="D204" s="5" t="s">
        <v>93</v>
      </c>
      <c r="E204">
        <v>5</v>
      </c>
      <c r="F204" s="16" t="s">
        <v>162</v>
      </c>
      <c r="G204" s="16" t="s">
        <v>576</v>
      </c>
      <c r="H204" s="16" t="s">
        <v>585</v>
      </c>
      <c r="I204" s="16">
        <v>13.1</v>
      </c>
      <c r="J204" s="16">
        <v>16.299999999999997</v>
      </c>
      <c r="K204" s="16">
        <v>19.600000000000001</v>
      </c>
      <c r="L204" s="16">
        <v>0</v>
      </c>
      <c r="M204" s="15" t="s">
        <v>585</v>
      </c>
      <c r="N204" s="15" t="s">
        <v>585</v>
      </c>
      <c r="O204" s="15" t="s">
        <v>585</v>
      </c>
      <c r="P204" s="15" t="s">
        <v>585</v>
      </c>
    </row>
    <row r="205" spans="1:16" x14ac:dyDescent="0.2">
      <c r="A205">
        <v>3</v>
      </c>
      <c r="B205" t="s">
        <v>161</v>
      </c>
      <c r="C205" t="s">
        <v>156</v>
      </c>
      <c r="D205" s="5" t="s">
        <v>94</v>
      </c>
      <c r="E205">
        <v>1</v>
      </c>
      <c r="F205" s="16" t="s">
        <v>162</v>
      </c>
      <c r="G205" s="16" t="s">
        <v>576</v>
      </c>
      <c r="H205" s="16" t="s">
        <v>585</v>
      </c>
      <c r="I205" s="16">
        <v>9.7999999999999989</v>
      </c>
      <c r="J205" s="16">
        <v>0</v>
      </c>
      <c r="K205" s="16">
        <v>5.4</v>
      </c>
      <c r="L205" s="16">
        <v>0</v>
      </c>
      <c r="M205" s="15" t="s">
        <v>585</v>
      </c>
      <c r="N205" s="15" t="s">
        <v>585</v>
      </c>
      <c r="O205" s="15" t="s">
        <v>585</v>
      </c>
      <c r="P205" s="15" t="s">
        <v>585</v>
      </c>
    </row>
    <row r="206" spans="1:16" x14ac:dyDescent="0.2">
      <c r="A206">
        <v>3</v>
      </c>
      <c r="B206" t="s">
        <v>161</v>
      </c>
      <c r="C206" t="s">
        <v>156</v>
      </c>
      <c r="D206" s="5" t="s">
        <v>95</v>
      </c>
      <c r="E206">
        <v>2</v>
      </c>
      <c r="F206" s="16" t="s">
        <v>162</v>
      </c>
      <c r="G206" s="16" t="s">
        <v>576</v>
      </c>
      <c r="H206" s="16" t="s">
        <v>585</v>
      </c>
      <c r="I206" s="16">
        <v>20.6</v>
      </c>
      <c r="J206" s="16">
        <v>0</v>
      </c>
      <c r="K206" s="16">
        <v>0</v>
      </c>
      <c r="L206" s="16">
        <v>0</v>
      </c>
      <c r="M206" s="15" t="s">
        <v>585</v>
      </c>
      <c r="N206" s="15" t="s">
        <v>585</v>
      </c>
      <c r="O206" s="15" t="s">
        <v>585</v>
      </c>
      <c r="P206" s="15" t="s">
        <v>585</v>
      </c>
    </row>
    <row r="207" spans="1:16" x14ac:dyDescent="0.2">
      <c r="A207">
        <v>3</v>
      </c>
      <c r="B207" t="s">
        <v>161</v>
      </c>
      <c r="C207" t="s">
        <v>156</v>
      </c>
      <c r="D207" s="5" t="s">
        <v>96</v>
      </c>
      <c r="E207">
        <v>3</v>
      </c>
      <c r="F207" s="16" t="s">
        <v>162</v>
      </c>
      <c r="G207" s="16" t="s">
        <v>576</v>
      </c>
      <c r="H207" s="16" t="s">
        <v>585</v>
      </c>
      <c r="I207" s="16">
        <v>8.2999999999999989</v>
      </c>
      <c r="J207" s="16">
        <v>0</v>
      </c>
      <c r="K207" s="16">
        <v>0</v>
      </c>
      <c r="L207" s="16">
        <v>0</v>
      </c>
      <c r="M207" s="15" t="s">
        <v>585</v>
      </c>
      <c r="N207" s="15" t="s">
        <v>585</v>
      </c>
      <c r="O207" s="15" t="s">
        <v>585</v>
      </c>
      <c r="P207" s="15" t="s">
        <v>585</v>
      </c>
    </row>
    <row r="208" spans="1:16" x14ac:dyDescent="0.2">
      <c r="A208">
        <v>3</v>
      </c>
      <c r="B208" t="s">
        <v>161</v>
      </c>
      <c r="C208" t="s">
        <v>156</v>
      </c>
      <c r="D208" s="5" t="s">
        <v>97</v>
      </c>
      <c r="E208">
        <v>4</v>
      </c>
      <c r="F208" s="16" t="s">
        <v>162</v>
      </c>
      <c r="G208" s="16" t="s">
        <v>576</v>
      </c>
      <c r="H208" s="16" t="s">
        <v>585</v>
      </c>
      <c r="I208" s="16">
        <v>9.6</v>
      </c>
      <c r="J208" s="16">
        <v>0</v>
      </c>
      <c r="K208" s="16">
        <v>15.200000000000001</v>
      </c>
      <c r="L208" s="16">
        <v>0</v>
      </c>
      <c r="M208" s="15" t="s">
        <v>585</v>
      </c>
      <c r="N208" s="15" t="s">
        <v>585</v>
      </c>
      <c r="O208" s="15" t="s">
        <v>585</v>
      </c>
      <c r="P208" s="15" t="s">
        <v>585</v>
      </c>
    </row>
    <row r="209" spans="1:16" x14ac:dyDescent="0.2">
      <c r="A209">
        <v>3</v>
      </c>
      <c r="B209" t="s">
        <v>161</v>
      </c>
      <c r="C209" t="s">
        <v>156</v>
      </c>
      <c r="D209" s="5" t="s">
        <v>98</v>
      </c>
      <c r="E209">
        <v>5</v>
      </c>
      <c r="F209" s="16" t="s">
        <v>162</v>
      </c>
      <c r="G209" s="16" t="s">
        <v>576</v>
      </c>
      <c r="H209" s="16" t="s">
        <v>585</v>
      </c>
      <c r="I209" s="16">
        <v>9.0000000000000018</v>
      </c>
      <c r="J209" s="16">
        <v>0</v>
      </c>
      <c r="K209" s="16">
        <v>10.1</v>
      </c>
      <c r="L209" s="16">
        <v>0</v>
      </c>
      <c r="M209" s="15" t="s">
        <v>585</v>
      </c>
      <c r="N209" s="15" t="s">
        <v>585</v>
      </c>
      <c r="O209" s="15" t="s">
        <v>585</v>
      </c>
      <c r="P209" s="15" t="s">
        <v>585</v>
      </c>
    </row>
    <row r="210" spans="1:16" x14ac:dyDescent="0.2">
      <c r="A210">
        <v>3</v>
      </c>
      <c r="B210" t="s">
        <v>157</v>
      </c>
      <c r="C210" t="s">
        <v>156</v>
      </c>
      <c r="D210" s="5" t="s">
        <v>99</v>
      </c>
      <c r="E210">
        <v>1</v>
      </c>
      <c r="F210" s="16" t="s">
        <v>162</v>
      </c>
      <c r="G210" s="16" t="s">
        <v>576</v>
      </c>
      <c r="H210" s="16" t="s">
        <v>585</v>
      </c>
      <c r="I210" s="16">
        <v>44.300000000000004</v>
      </c>
      <c r="J210" s="16">
        <v>5.8000000000000007</v>
      </c>
      <c r="K210" s="16">
        <v>0</v>
      </c>
      <c r="L210" s="16">
        <v>0</v>
      </c>
      <c r="M210" s="15" t="s">
        <v>585</v>
      </c>
      <c r="N210" s="15" t="s">
        <v>585</v>
      </c>
      <c r="O210" s="15" t="s">
        <v>585</v>
      </c>
      <c r="P210" s="15" t="s">
        <v>585</v>
      </c>
    </row>
    <row r="211" spans="1:16" x14ac:dyDescent="0.2">
      <c r="A211">
        <v>3</v>
      </c>
      <c r="B211" t="s">
        <v>157</v>
      </c>
      <c r="C211" t="s">
        <v>156</v>
      </c>
      <c r="D211" s="5" t="s">
        <v>100</v>
      </c>
      <c r="E211">
        <v>2</v>
      </c>
      <c r="F211" s="16" t="s">
        <v>162</v>
      </c>
      <c r="G211" s="16" t="s">
        <v>576</v>
      </c>
      <c r="H211" s="16" t="s">
        <v>585</v>
      </c>
      <c r="I211" s="16">
        <v>65.399999999999991</v>
      </c>
      <c r="J211" s="16">
        <v>0</v>
      </c>
      <c r="K211" s="16">
        <v>12.000000000000002</v>
      </c>
      <c r="L211" s="16">
        <v>0</v>
      </c>
      <c r="M211" s="15" t="s">
        <v>585</v>
      </c>
      <c r="N211" s="15" t="s">
        <v>585</v>
      </c>
      <c r="O211" s="15" t="s">
        <v>585</v>
      </c>
      <c r="P211" s="15" t="s">
        <v>585</v>
      </c>
    </row>
    <row r="212" spans="1:16" x14ac:dyDescent="0.2">
      <c r="A212">
        <v>3</v>
      </c>
      <c r="B212" t="s">
        <v>157</v>
      </c>
      <c r="C212" t="s">
        <v>156</v>
      </c>
      <c r="D212" s="5" t="s">
        <v>101</v>
      </c>
      <c r="E212">
        <v>3</v>
      </c>
      <c r="F212" s="16" t="s">
        <v>162</v>
      </c>
      <c r="G212" s="16" t="s">
        <v>576</v>
      </c>
      <c r="H212" s="16" t="s">
        <v>585</v>
      </c>
      <c r="I212" s="16">
        <v>188.6</v>
      </c>
      <c r="J212" s="16">
        <v>0</v>
      </c>
      <c r="K212" s="16">
        <v>0</v>
      </c>
      <c r="L212" s="16">
        <v>0</v>
      </c>
      <c r="M212" s="15" t="s">
        <v>585</v>
      </c>
      <c r="N212" s="15" t="s">
        <v>585</v>
      </c>
      <c r="O212" s="15" t="s">
        <v>585</v>
      </c>
      <c r="P212" s="15" t="s">
        <v>585</v>
      </c>
    </row>
    <row r="213" spans="1:16" x14ac:dyDescent="0.2">
      <c r="A213">
        <v>3</v>
      </c>
      <c r="B213" t="s">
        <v>157</v>
      </c>
      <c r="C213" t="s">
        <v>156</v>
      </c>
      <c r="D213" s="5" t="s">
        <v>103</v>
      </c>
      <c r="E213">
        <v>4</v>
      </c>
      <c r="F213" s="16" t="s">
        <v>162</v>
      </c>
      <c r="G213" s="16" t="s">
        <v>576</v>
      </c>
      <c r="H213" s="16" t="s">
        <v>585</v>
      </c>
      <c r="I213" s="16">
        <v>62.9</v>
      </c>
      <c r="J213" s="16">
        <v>13.9</v>
      </c>
      <c r="K213" s="16">
        <v>0</v>
      </c>
      <c r="L213" s="16">
        <v>0</v>
      </c>
      <c r="M213" s="15" t="s">
        <v>585</v>
      </c>
      <c r="N213" s="15" t="s">
        <v>585</v>
      </c>
      <c r="O213" s="15" t="s">
        <v>585</v>
      </c>
      <c r="P213" s="15" t="s">
        <v>585</v>
      </c>
    </row>
    <row r="214" spans="1:16" x14ac:dyDescent="0.2">
      <c r="A214">
        <v>3</v>
      </c>
      <c r="B214" t="s">
        <v>157</v>
      </c>
      <c r="C214" t="s">
        <v>156</v>
      </c>
      <c r="D214" s="5" t="s">
        <v>104</v>
      </c>
      <c r="E214">
        <v>5</v>
      </c>
      <c r="F214" s="16" t="s">
        <v>162</v>
      </c>
      <c r="G214" s="16" t="s">
        <v>576</v>
      </c>
      <c r="H214" s="16" t="s">
        <v>585</v>
      </c>
      <c r="I214" s="16">
        <v>50.9</v>
      </c>
      <c r="J214" s="16">
        <v>44.4</v>
      </c>
      <c r="K214" s="16">
        <v>0</v>
      </c>
      <c r="L214" s="16">
        <v>0</v>
      </c>
      <c r="M214" s="15" t="s">
        <v>585</v>
      </c>
      <c r="N214" s="15" t="s">
        <v>585</v>
      </c>
      <c r="O214" s="15" t="s">
        <v>585</v>
      </c>
      <c r="P214" s="15" t="s">
        <v>585</v>
      </c>
    </row>
    <row r="215" spans="1:16" x14ac:dyDescent="0.2">
      <c r="A215">
        <v>3</v>
      </c>
      <c r="B215" t="s">
        <v>155</v>
      </c>
      <c r="C215" t="s">
        <v>158</v>
      </c>
      <c r="D215" s="5" t="s">
        <v>105</v>
      </c>
      <c r="E215">
        <v>1</v>
      </c>
      <c r="F215" s="16" t="s">
        <v>162</v>
      </c>
      <c r="G215" s="16" t="s">
        <v>576</v>
      </c>
      <c r="H215" s="16" t="s">
        <v>585</v>
      </c>
      <c r="I215" s="16">
        <v>18.299999999999997</v>
      </c>
      <c r="J215" s="16">
        <v>28.4</v>
      </c>
      <c r="K215" s="16">
        <v>0</v>
      </c>
      <c r="L215" s="16">
        <v>0</v>
      </c>
      <c r="M215" s="15" t="s">
        <v>585</v>
      </c>
      <c r="N215" s="15" t="s">
        <v>585</v>
      </c>
      <c r="O215" s="15" t="s">
        <v>585</v>
      </c>
      <c r="P215" s="15" t="s">
        <v>585</v>
      </c>
    </row>
    <row r="216" spans="1:16" x14ac:dyDescent="0.2">
      <c r="A216">
        <v>3</v>
      </c>
      <c r="B216" t="s">
        <v>155</v>
      </c>
      <c r="C216" t="s">
        <v>158</v>
      </c>
      <c r="D216" s="5" t="s">
        <v>106</v>
      </c>
      <c r="E216">
        <v>2</v>
      </c>
      <c r="F216" s="16" t="s">
        <v>162</v>
      </c>
      <c r="G216" s="16" t="s">
        <v>576</v>
      </c>
      <c r="H216" s="16" t="s">
        <v>585</v>
      </c>
      <c r="I216" s="16">
        <v>71.099999999999994</v>
      </c>
      <c r="J216" s="16">
        <v>1.7000000000000011</v>
      </c>
      <c r="K216" s="16">
        <v>0</v>
      </c>
      <c r="L216" s="16">
        <v>0</v>
      </c>
      <c r="M216" s="15" t="s">
        <v>585</v>
      </c>
      <c r="N216" s="15" t="s">
        <v>585</v>
      </c>
      <c r="O216" s="15" t="s">
        <v>585</v>
      </c>
      <c r="P216" s="15" t="s">
        <v>585</v>
      </c>
    </row>
    <row r="217" spans="1:16" x14ac:dyDescent="0.2">
      <c r="A217">
        <v>3</v>
      </c>
      <c r="B217" t="s">
        <v>155</v>
      </c>
      <c r="C217" t="s">
        <v>158</v>
      </c>
      <c r="D217" s="5" t="s">
        <v>107</v>
      </c>
      <c r="E217">
        <v>3</v>
      </c>
      <c r="F217" s="16" t="s">
        <v>162</v>
      </c>
      <c r="G217" s="16" t="s">
        <v>576</v>
      </c>
      <c r="H217" s="16" t="s">
        <v>585</v>
      </c>
      <c r="I217" s="16">
        <v>15.1</v>
      </c>
      <c r="J217" s="16">
        <v>3.8000000000000007</v>
      </c>
      <c r="K217" s="16">
        <v>0</v>
      </c>
      <c r="L217" s="16">
        <v>0</v>
      </c>
      <c r="M217" s="15" t="s">
        <v>585</v>
      </c>
      <c r="N217" s="15" t="s">
        <v>585</v>
      </c>
      <c r="O217" s="15" t="s">
        <v>585</v>
      </c>
      <c r="P217" s="15" t="s">
        <v>585</v>
      </c>
    </row>
    <row r="218" spans="1:16" x14ac:dyDescent="0.2">
      <c r="A218">
        <v>3</v>
      </c>
      <c r="B218" t="s">
        <v>155</v>
      </c>
      <c r="C218" t="s">
        <v>158</v>
      </c>
      <c r="D218" s="5" t="s">
        <v>108</v>
      </c>
      <c r="E218">
        <v>4</v>
      </c>
      <c r="F218" s="16" t="s">
        <v>162</v>
      </c>
      <c r="G218" s="16" t="s">
        <v>576</v>
      </c>
      <c r="H218" s="16" t="s">
        <v>585</v>
      </c>
      <c r="I218" s="16">
        <v>17.700000000000003</v>
      </c>
      <c r="J218" s="16">
        <v>41.1</v>
      </c>
      <c r="K218" s="16">
        <v>0</v>
      </c>
      <c r="L218" s="16">
        <v>0</v>
      </c>
      <c r="M218" s="15" t="s">
        <v>585</v>
      </c>
      <c r="N218" s="15" t="s">
        <v>585</v>
      </c>
      <c r="O218" s="15" t="s">
        <v>585</v>
      </c>
      <c r="P218" s="15" t="s">
        <v>585</v>
      </c>
    </row>
    <row r="219" spans="1:16" x14ac:dyDescent="0.2">
      <c r="A219">
        <v>3</v>
      </c>
      <c r="B219" t="s">
        <v>155</v>
      </c>
      <c r="C219" t="s">
        <v>158</v>
      </c>
      <c r="D219" s="5" t="s">
        <v>109</v>
      </c>
      <c r="E219">
        <v>5</v>
      </c>
      <c r="F219" s="16" t="s">
        <v>162</v>
      </c>
      <c r="G219" s="16" t="s">
        <v>576</v>
      </c>
      <c r="H219" s="16" t="s">
        <v>585</v>
      </c>
      <c r="I219" s="16">
        <v>24.6</v>
      </c>
      <c r="J219" s="16">
        <v>0</v>
      </c>
      <c r="K219" s="16">
        <v>0</v>
      </c>
      <c r="L219" s="16">
        <v>2.4000000000000004</v>
      </c>
      <c r="M219" s="15" t="s">
        <v>585</v>
      </c>
      <c r="N219" s="15" t="s">
        <v>585</v>
      </c>
      <c r="O219" s="15" t="s">
        <v>585</v>
      </c>
      <c r="P219" s="15" t="s">
        <v>585</v>
      </c>
    </row>
    <row r="220" spans="1:16" x14ac:dyDescent="0.2">
      <c r="A220">
        <v>3</v>
      </c>
      <c r="B220" t="s">
        <v>154</v>
      </c>
      <c r="C220" t="s">
        <v>158</v>
      </c>
      <c r="D220" s="5" t="s">
        <v>110</v>
      </c>
      <c r="E220">
        <v>1</v>
      </c>
      <c r="F220" s="16" t="s">
        <v>162</v>
      </c>
      <c r="G220" s="16" t="s">
        <v>576</v>
      </c>
      <c r="H220" s="16" t="s">
        <v>585</v>
      </c>
      <c r="I220" s="16">
        <v>11.000000000000002</v>
      </c>
      <c r="J220" s="16">
        <v>0</v>
      </c>
      <c r="K220" s="16">
        <v>0</v>
      </c>
      <c r="L220" s="16">
        <v>0</v>
      </c>
      <c r="M220" s="15" t="s">
        <v>585</v>
      </c>
      <c r="N220" s="15" t="s">
        <v>585</v>
      </c>
      <c r="O220" s="15" t="s">
        <v>585</v>
      </c>
      <c r="P220" s="15" t="s">
        <v>585</v>
      </c>
    </row>
    <row r="221" spans="1:16" x14ac:dyDescent="0.2">
      <c r="A221">
        <v>3</v>
      </c>
      <c r="B221" t="s">
        <v>154</v>
      </c>
      <c r="C221" t="s">
        <v>158</v>
      </c>
      <c r="D221" s="5" t="s">
        <v>111</v>
      </c>
      <c r="E221">
        <v>2</v>
      </c>
      <c r="F221" s="16" t="s">
        <v>162</v>
      </c>
      <c r="G221" s="16" t="s">
        <v>576</v>
      </c>
      <c r="H221" s="16" t="s">
        <v>585</v>
      </c>
      <c r="I221" s="16">
        <v>9.1</v>
      </c>
      <c r="J221" s="16">
        <v>0</v>
      </c>
      <c r="K221" s="16">
        <v>0</v>
      </c>
      <c r="L221" s="16">
        <v>0</v>
      </c>
      <c r="M221" s="15" t="s">
        <v>585</v>
      </c>
      <c r="N221" s="15" t="s">
        <v>585</v>
      </c>
      <c r="O221" s="15" t="s">
        <v>585</v>
      </c>
      <c r="P221" s="15" t="s">
        <v>585</v>
      </c>
    </row>
    <row r="222" spans="1:16" x14ac:dyDescent="0.2">
      <c r="A222">
        <v>3</v>
      </c>
      <c r="B222" t="s">
        <v>154</v>
      </c>
      <c r="C222" t="s">
        <v>158</v>
      </c>
      <c r="D222" s="5" t="s">
        <v>112</v>
      </c>
      <c r="E222">
        <v>3</v>
      </c>
      <c r="F222" s="16" t="s">
        <v>162</v>
      </c>
      <c r="G222" s="16" t="s">
        <v>576</v>
      </c>
      <c r="H222" s="16" t="s">
        <v>585</v>
      </c>
      <c r="I222" s="16">
        <v>4.3000000000000007</v>
      </c>
      <c r="J222" s="16">
        <v>0</v>
      </c>
      <c r="K222" s="16">
        <v>0</v>
      </c>
      <c r="L222" s="16">
        <v>0</v>
      </c>
      <c r="M222" s="15" t="s">
        <v>585</v>
      </c>
      <c r="N222" s="15" t="s">
        <v>585</v>
      </c>
      <c r="O222" s="15" t="s">
        <v>585</v>
      </c>
      <c r="P222" s="15" t="s">
        <v>585</v>
      </c>
    </row>
    <row r="223" spans="1:16" x14ac:dyDescent="0.2">
      <c r="A223">
        <v>3</v>
      </c>
      <c r="B223" t="s">
        <v>154</v>
      </c>
      <c r="C223" t="s">
        <v>158</v>
      </c>
      <c r="D223" s="5" t="s">
        <v>113</v>
      </c>
      <c r="E223">
        <v>4</v>
      </c>
      <c r="F223" s="16" t="s">
        <v>162</v>
      </c>
      <c r="G223" s="16" t="s">
        <v>576</v>
      </c>
      <c r="H223" s="16" t="s">
        <v>585</v>
      </c>
      <c r="I223" s="16">
        <v>16.600000000000001</v>
      </c>
      <c r="J223" s="16">
        <v>0</v>
      </c>
      <c r="K223" s="16">
        <v>0</v>
      </c>
      <c r="L223" s="16">
        <v>0</v>
      </c>
      <c r="M223" s="15" t="s">
        <v>585</v>
      </c>
      <c r="N223" s="15" t="s">
        <v>585</v>
      </c>
      <c r="O223" s="15" t="s">
        <v>585</v>
      </c>
      <c r="P223" s="15" t="s">
        <v>585</v>
      </c>
    </row>
    <row r="224" spans="1:16" x14ac:dyDescent="0.2">
      <c r="A224">
        <v>3</v>
      </c>
      <c r="B224" t="s">
        <v>154</v>
      </c>
      <c r="C224" t="s">
        <v>158</v>
      </c>
      <c r="D224" s="5" t="s">
        <v>114</v>
      </c>
      <c r="E224">
        <v>5</v>
      </c>
      <c r="F224" s="16" t="s">
        <v>162</v>
      </c>
      <c r="G224" s="16" t="s">
        <v>576</v>
      </c>
      <c r="H224" s="16" t="s">
        <v>585</v>
      </c>
      <c r="I224" s="16">
        <v>8.5000000000000018</v>
      </c>
      <c r="J224" s="16">
        <v>0</v>
      </c>
      <c r="K224" s="16">
        <v>0</v>
      </c>
      <c r="L224" s="16">
        <v>0</v>
      </c>
      <c r="M224" s="15" t="s">
        <v>585</v>
      </c>
      <c r="N224" s="15" t="s">
        <v>585</v>
      </c>
      <c r="O224" s="15" t="s">
        <v>585</v>
      </c>
      <c r="P224" s="15" t="s">
        <v>585</v>
      </c>
    </row>
    <row r="225" spans="1:16" x14ac:dyDescent="0.2">
      <c r="A225">
        <v>3</v>
      </c>
      <c r="B225" t="s">
        <v>155</v>
      </c>
      <c r="C225" t="s">
        <v>159</v>
      </c>
      <c r="D225" s="5" t="s">
        <v>115</v>
      </c>
      <c r="E225">
        <v>1</v>
      </c>
      <c r="F225" s="16" t="s">
        <v>162</v>
      </c>
      <c r="G225" s="16" t="s">
        <v>576</v>
      </c>
      <c r="H225" s="16" t="s">
        <v>585</v>
      </c>
      <c r="I225" s="16">
        <v>43.2</v>
      </c>
      <c r="J225" s="16">
        <v>0</v>
      </c>
      <c r="K225" s="16">
        <v>32.5</v>
      </c>
      <c r="L225" s="16">
        <v>0</v>
      </c>
      <c r="M225" s="15" t="s">
        <v>585</v>
      </c>
      <c r="N225" s="15" t="s">
        <v>585</v>
      </c>
      <c r="O225" s="15" t="s">
        <v>585</v>
      </c>
      <c r="P225" s="15" t="s">
        <v>585</v>
      </c>
    </row>
    <row r="226" spans="1:16" x14ac:dyDescent="0.2">
      <c r="A226">
        <v>3</v>
      </c>
      <c r="B226" t="s">
        <v>155</v>
      </c>
      <c r="C226" t="s">
        <v>159</v>
      </c>
      <c r="D226" s="5" t="s">
        <v>116</v>
      </c>
      <c r="E226">
        <v>2</v>
      </c>
      <c r="F226" s="16" t="s">
        <v>162</v>
      </c>
      <c r="G226" s="16" t="s">
        <v>576</v>
      </c>
      <c r="H226" s="16" t="s">
        <v>585</v>
      </c>
      <c r="I226" s="16">
        <v>5.8000000000000007</v>
      </c>
      <c r="J226" s="16">
        <v>6.3000000000000007</v>
      </c>
      <c r="K226" s="16">
        <v>40</v>
      </c>
      <c r="L226" s="16">
        <v>0</v>
      </c>
      <c r="M226" s="15" t="s">
        <v>585</v>
      </c>
      <c r="N226" s="15" t="s">
        <v>585</v>
      </c>
      <c r="O226" s="15" t="s">
        <v>585</v>
      </c>
      <c r="P226" s="15" t="s">
        <v>585</v>
      </c>
    </row>
    <row r="227" spans="1:16" x14ac:dyDescent="0.2">
      <c r="A227">
        <v>3</v>
      </c>
      <c r="B227" t="s">
        <v>155</v>
      </c>
      <c r="C227" t="s">
        <v>159</v>
      </c>
      <c r="D227" s="5" t="s">
        <v>117</v>
      </c>
      <c r="E227">
        <v>3</v>
      </c>
      <c r="F227" s="16" t="s">
        <v>162</v>
      </c>
      <c r="G227" s="16" t="s">
        <v>576</v>
      </c>
      <c r="H227" s="16" t="s">
        <v>585</v>
      </c>
      <c r="I227" s="16">
        <v>58.300000000000004</v>
      </c>
      <c r="J227" s="16">
        <v>0</v>
      </c>
      <c r="K227" s="16">
        <v>8.2000000000000011</v>
      </c>
      <c r="L227" s="16">
        <v>0</v>
      </c>
      <c r="M227" s="15" t="s">
        <v>585</v>
      </c>
      <c r="N227" s="15" t="s">
        <v>585</v>
      </c>
      <c r="O227" s="15" t="s">
        <v>585</v>
      </c>
      <c r="P227" s="15" t="s">
        <v>585</v>
      </c>
    </row>
    <row r="228" spans="1:16" x14ac:dyDescent="0.2">
      <c r="A228">
        <v>3</v>
      </c>
      <c r="B228" t="s">
        <v>155</v>
      </c>
      <c r="C228" t="s">
        <v>159</v>
      </c>
      <c r="D228" s="5" t="s">
        <v>118</v>
      </c>
      <c r="E228">
        <v>4</v>
      </c>
      <c r="F228" s="16" t="s">
        <v>162</v>
      </c>
      <c r="G228" s="16" t="s">
        <v>576</v>
      </c>
      <c r="H228" s="16" t="s">
        <v>585</v>
      </c>
      <c r="I228" s="16">
        <v>74.5</v>
      </c>
      <c r="J228" s="16">
        <v>0</v>
      </c>
      <c r="K228" s="16">
        <v>0</v>
      </c>
      <c r="L228" s="16">
        <v>0</v>
      </c>
      <c r="M228" s="15" t="s">
        <v>585</v>
      </c>
      <c r="N228" s="15" t="s">
        <v>585</v>
      </c>
      <c r="O228" s="15" t="s">
        <v>585</v>
      </c>
      <c r="P228" s="15" t="s">
        <v>585</v>
      </c>
    </row>
    <row r="229" spans="1:16" x14ac:dyDescent="0.2">
      <c r="A229">
        <v>3</v>
      </c>
      <c r="B229" t="s">
        <v>155</v>
      </c>
      <c r="C229" t="s">
        <v>159</v>
      </c>
      <c r="D229" s="5" t="s">
        <v>119</v>
      </c>
      <c r="E229">
        <v>5</v>
      </c>
      <c r="F229" s="16" t="s">
        <v>162</v>
      </c>
      <c r="G229" s="16" t="s">
        <v>576</v>
      </c>
      <c r="H229" s="16" t="s">
        <v>585</v>
      </c>
      <c r="I229" s="16">
        <v>107.39999999999999</v>
      </c>
      <c r="J229" s="16">
        <v>0</v>
      </c>
      <c r="K229" s="16">
        <v>0</v>
      </c>
      <c r="L229" s="16">
        <v>0</v>
      </c>
      <c r="M229" s="15" t="s">
        <v>585</v>
      </c>
      <c r="N229" s="15" t="s">
        <v>585</v>
      </c>
      <c r="O229" s="15" t="s">
        <v>585</v>
      </c>
      <c r="P229" s="15" t="s">
        <v>585</v>
      </c>
    </row>
    <row r="230" spans="1:16" x14ac:dyDescent="0.2">
      <c r="A230">
        <v>3</v>
      </c>
      <c r="B230" t="s">
        <v>154</v>
      </c>
      <c r="C230" t="s">
        <v>159</v>
      </c>
      <c r="D230" s="5" t="s">
        <v>120</v>
      </c>
      <c r="E230">
        <v>1</v>
      </c>
      <c r="F230" s="16" t="s">
        <v>162</v>
      </c>
      <c r="G230" s="16" t="s">
        <v>576</v>
      </c>
      <c r="H230" s="16" t="s">
        <v>585</v>
      </c>
      <c r="I230" s="16">
        <v>34.5</v>
      </c>
      <c r="J230" s="16">
        <v>0</v>
      </c>
      <c r="K230" s="16">
        <v>12.799999999999999</v>
      </c>
      <c r="L230" s="16">
        <v>0</v>
      </c>
      <c r="M230" s="15" t="s">
        <v>585</v>
      </c>
      <c r="N230" s="15" t="s">
        <v>585</v>
      </c>
      <c r="O230" s="15" t="s">
        <v>585</v>
      </c>
      <c r="P230" s="15" t="s">
        <v>585</v>
      </c>
    </row>
    <row r="231" spans="1:16" x14ac:dyDescent="0.2">
      <c r="A231">
        <v>3</v>
      </c>
      <c r="B231" t="s">
        <v>154</v>
      </c>
      <c r="C231" t="s">
        <v>159</v>
      </c>
      <c r="D231" s="5" t="s">
        <v>121</v>
      </c>
      <c r="E231">
        <v>2</v>
      </c>
      <c r="F231" s="16" t="s">
        <v>162</v>
      </c>
      <c r="G231" s="16" t="s">
        <v>576</v>
      </c>
      <c r="H231" s="16" t="s">
        <v>585</v>
      </c>
      <c r="I231" s="16">
        <v>34.200000000000003</v>
      </c>
      <c r="J231" s="16">
        <v>0</v>
      </c>
      <c r="K231" s="16">
        <v>4.0999999999999996</v>
      </c>
      <c r="L231" s="16">
        <v>7.6</v>
      </c>
      <c r="M231" s="15" t="s">
        <v>585</v>
      </c>
      <c r="N231" s="15" t="s">
        <v>585</v>
      </c>
      <c r="O231" s="15" t="s">
        <v>585</v>
      </c>
      <c r="P231" s="15" t="s">
        <v>585</v>
      </c>
    </row>
    <row r="232" spans="1:16" x14ac:dyDescent="0.2">
      <c r="A232">
        <v>3</v>
      </c>
      <c r="B232" t="s">
        <v>154</v>
      </c>
      <c r="C232" t="s">
        <v>159</v>
      </c>
      <c r="D232" s="5" t="s">
        <v>122</v>
      </c>
      <c r="E232">
        <v>3</v>
      </c>
      <c r="F232" s="16" t="s">
        <v>162</v>
      </c>
      <c r="G232" s="16" t="s">
        <v>576</v>
      </c>
      <c r="H232" s="16" t="s">
        <v>585</v>
      </c>
      <c r="I232" s="16">
        <v>12.000000000000002</v>
      </c>
      <c r="J232" s="16">
        <v>8.6</v>
      </c>
      <c r="K232" s="16">
        <v>22.1</v>
      </c>
      <c r="L232" s="16">
        <v>0</v>
      </c>
      <c r="M232" s="15" t="s">
        <v>585</v>
      </c>
      <c r="N232" s="15" t="s">
        <v>585</v>
      </c>
      <c r="O232" s="15" t="s">
        <v>585</v>
      </c>
      <c r="P232" s="15" t="s">
        <v>585</v>
      </c>
    </row>
    <row r="233" spans="1:16" x14ac:dyDescent="0.2">
      <c r="A233">
        <v>3</v>
      </c>
      <c r="B233" t="s">
        <v>154</v>
      </c>
      <c r="C233" t="s">
        <v>159</v>
      </c>
      <c r="D233" s="5" t="s">
        <v>123</v>
      </c>
      <c r="E233">
        <v>4</v>
      </c>
      <c r="F233" s="16" t="s">
        <v>162</v>
      </c>
      <c r="G233" s="16" t="s">
        <v>576</v>
      </c>
      <c r="H233" s="16" t="s">
        <v>585</v>
      </c>
      <c r="I233" s="16">
        <v>21.9</v>
      </c>
      <c r="J233" s="16">
        <v>0</v>
      </c>
      <c r="K233" s="16">
        <v>38.5</v>
      </c>
      <c r="L233" s="16">
        <v>0</v>
      </c>
      <c r="M233" s="15" t="s">
        <v>585</v>
      </c>
      <c r="N233" s="15" t="s">
        <v>585</v>
      </c>
      <c r="O233" s="15" t="s">
        <v>585</v>
      </c>
      <c r="P233" s="15" t="s">
        <v>585</v>
      </c>
    </row>
    <row r="234" spans="1:16" x14ac:dyDescent="0.2">
      <c r="A234">
        <v>3</v>
      </c>
      <c r="B234" t="s">
        <v>154</v>
      </c>
      <c r="C234" t="s">
        <v>159</v>
      </c>
      <c r="D234" s="5" t="s">
        <v>124</v>
      </c>
      <c r="E234">
        <v>5</v>
      </c>
      <c r="F234" s="16" t="s">
        <v>162</v>
      </c>
      <c r="G234" s="16" t="s">
        <v>576</v>
      </c>
      <c r="H234" s="16" t="s">
        <v>585</v>
      </c>
      <c r="I234" s="16">
        <v>45.699999999999996</v>
      </c>
      <c r="J234" s="16">
        <v>36.4</v>
      </c>
      <c r="K234" s="16">
        <v>0</v>
      </c>
      <c r="L234" s="16">
        <v>0</v>
      </c>
      <c r="M234" s="15" t="s">
        <v>585</v>
      </c>
      <c r="N234" s="15" t="s">
        <v>585</v>
      </c>
      <c r="O234" s="15" t="s">
        <v>585</v>
      </c>
      <c r="P234" s="15" t="s">
        <v>585</v>
      </c>
    </row>
    <row r="235" spans="1:16" x14ac:dyDescent="0.2">
      <c r="A235">
        <v>2</v>
      </c>
      <c r="B235" t="s">
        <v>155</v>
      </c>
      <c r="C235" t="s">
        <v>159</v>
      </c>
      <c r="D235" s="5" t="s">
        <v>125</v>
      </c>
      <c r="E235">
        <v>1</v>
      </c>
      <c r="F235" s="16" t="s">
        <v>162</v>
      </c>
      <c r="G235" s="16" t="s">
        <v>576</v>
      </c>
      <c r="H235" s="16" t="s">
        <v>585</v>
      </c>
      <c r="I235" s="16">
        <v>172.5</v>
      </c>
      <c r="J235" s="16">
        <v>0</v>
      </c>
      <c r="K235" s="16">
        <v>0</v>
      </c>
      <c r="L235" s="16">
        <v>15.299999999999999</v>
      </c>
      <c r="M235" s="15" t="s">
        <v>585</v>
      </c>
      <c r="N235" s="15" t="s">
        <v>585</v>
      </c>
      <c r="O235" s="15" t="s">
        <v>585</v>
      </c>
      <c r="P235" s="15" t="s">
        <v>585</v>
      </c>
    </row>
    <row r="236" spans="1:16" x14ac:dyDescent="0.2">
      <c r="A236">
        <v>2</v>
      </c>
      <c r="B236" t="s">
        <v>155</v>
      </c>
      <c r="C236" t="s">
        <v>159</v>
      </c>
      <c r="D236" s="5" t="s">
        <v>126</v>
      </c>
      <c r="E236">
        <v>2</v>
      </c>
      <c r="F236" s="16" t="s">
        <v>162</v>
      </c>
      <c r="G236" s="16" t="s">
        <v>576</v>
      </c>
      <c r="H236" s="16" t="s">
        <v>585</v>
      </c>
      <c r="I236" s="16">
        <v>224.39999999999998</v>
      </c>
      <c r="J236" s="16">
        <v>0</v>
      </c>
      <c r="K236" s="16">
        <v>0</v>
      </c>
      <c r="L236" s="16">
        <v>0</v>
      </c>
      <c r="M236" s="15" t="s">
        <v>585</v>
      </c>
      <c r="N236" s="15" t="s">
        <v>585</v>
      </c>
      <c r="O236" s="15" t="s">
        <v>585</v>
      </c>
      <c r="P236" s="15" t="s">
        <v>585</v>
      </c>
    </row>
    <row r="237" spans="1:16" x14ac:dyDescent="0.2">
      <c r="A237">
        <v>2</v>
      </c>
      <c r="B237" t="s">
        <v>155</v>
      </c>
      <c r="C237" t="s">
        <v>159</v>
      </c>
      <c r="D237" s="5" t="s">
        <v>127</v>
      </c>
      <c r="E237">
        <v>3</v>
      </c>
      <c r="F237" s="16" t="s">
        <v>162</v>
      </c>
      <c r="G237" s="16" t="s">
        <v>576</v>
      </c>
      <c r="H237" s="16" t="s">
        <v>585</v>
      </c>
      <c r="I237" s="16">
        <v>112.19999999999999</v>
      </c>
      <c r="J237" s="16">
        <v>0</v>
      </c>
      <c r="K237" s="16">
        <v>0</v>
      </c>
      <c r="L237" s="16">
        <v>0</v>
      </c>
      <c r="M237" s="15" t="s">
        <v>585</v>
      </c>
      <c r="N237" s="15" t="s">
        <v>585</v>
      </c>
      <c r="O237" s="15" t="s">
        <v>585</v>
      </c>
      <c r="P237" s="15" t="s">
        <v>585</v>
      </c>
    </row>
    <row r="238" spans="1:16" x14ac:dyDescent="0.2">
      <c r="A238">
        <v>2</v>
      </c>
      <c r="B238" t="s">
        <v>155</v>
      </c>
      <c r="C238" t="s">
        <v>159</v>
      </c>
      <c r="D238" s="5" t="s">
        <v>128</v>
      </c>
      <c r="E238">
        <v>4</v>
      </c>
      <c r="F238" s="16" t="s">
        <v>162</v>
      </c>
      <c r="G238" s="16" t="s">
        <v>576</v>
      </c>
      <c r="H238" s="16" t="s">
        <v>585</v>
      </c>
      <c r="I238" s="16">
        <v>58.199999999999996</v>
      </c>
      <c r="J238" s="16">
        <v>0</v>
      </c>
      <c r="K238" s="16">
        <v>7.5000000000000018</v>
      </c>
      <c r="L238" s="16">
        <v>2.5</v>
      </c>
      <c r="M238" s="15" t="s">
        <v>585</v>
      </c>
      <c r="N238" s="15" t="s">
        <v>585</v>
      </c>
      <c r="O238" s="15" t="s">
        <v>585</v>
      </c>
      <c r="P238" s="15" t="s">
        <v>585</v>
      </c>
    </row>
    <row r="239" spans="1:16" x14ac:dyDescent="0.2">
      <c r="A239">
        <v>2</v>
      </c>
      <c r="B239" t="s">
        <v>155</v>
      </c>
      <c r="C239" t="s">
        <v>159</v>
      </c>
      <c r="D239" s="5" t="s">
        <v>129</v>
      </c>
      <c r="E239">
        <v>5</v>
      </c>
      <c r="F239" s="16" t="s">
        <v>162</v>
      </c>
      <c r="G239" s="16" t="s">
        <v>576</v>
      </c>
      <c r="H239" s="16" t="s">
        <v>585</v>
      </c>
      <c r="I239" s="16">
        <v>127.00000000000001</v>
      </c>
      <c r="J239" s="16">
        <v>0</v>
      </c>
      <c r="K239" s="16">
        <v>4</v>
      </c>
      <c r="L239" s="16">
        <v>0</v>
      </c>
      <c r="M239" s="15" t="s">
        <v>585</v>
      </c>
      <c r="N239" s="15" t="s">
        <v>585</v>
      </c>
      <c r="O239" s="15" t="s">
        <v>585</v>
      </c>
      <c r="P239" s="15" t="s">
        <v>585</v>
      </c>
    </row>
    <row r="240" spans="1:16" x14ac:dyDescent="0.2">
      <c r="A240">
        <v>2</v>
      </c>
      <c r="B240" t="s">
        <v>154</v>
      </c>
      <c r="C240" t="s">
        <v>159</v>
      </c>
      <c r="D240" s="5" t="s">
        <v>130</v>
      </c>
      <c r="E240">
        <v>1</v>
      </c>
      <c r="F240" s="16" t="s">
        <v>162</v>
      </c>
      <c r="G240" s="16" t="s">
        <v>576</v>
      </c>
      <c r="H240" s="16" t="s">
        <v>585</v>
      </c>
      <c r="I240" s="16">
        <v>58.199999999999996</v>
      </c>
      <c r="J240" s="16">
        <v>0</v>
      </c>
      <c r="K240" s="16">
        <v>0</v>
      </c>
      <c r="L240" s="16">
        <v>0</v>
      </c>
      <c r="M240" s="15" t="s">
        <v>585</v>
      </c>
      <c r="N240" s="15" t="s">
        <v>585</v>
      </c>
      <c r="O240" s="15" t="s">
        <v>585</v>
      </c>
      <c r="P240" s="15" t="s">
        <v>585</v>
      </c>
    </row>
    <row r="241" spans="1:16" x14ac:dyDescent="0.2">
      <c r="A241">
        <v>2</v>
      </c>
      <c r="B241" t="s">
        <v>154</v>
      </c>
      <c r="C241" t="s">
        <v>159</v>
      </c>
      <c r="D241" s="5" t="s">
        <v>131</v>
      </c>
      <c r="E241">
        <v>2</v>
      </c>
      <c r="F241" s="16" t="s">
        <v>162</v>
      </c>
      <c r="G241" s="16" t="s">
        <v>576</v>
      </c>
      <c r="H241" s="16" t="s">
        <v>585</v>
      </c>
      <c r="I241" s="16">
        <v>72.5</v>
      </c>
      <c r="J241" s="16">
        <v>0</v>
      </c>
      <c r="K241" s="16">
        <v>0</v>
      </c>
      <c r="L241" s="16">
        <v>3.3000000000000007</v>
      </c>
      <c r="M241" s="15" t="s">
        <v>585</v>
      </c>
      <c r="N241" s="15" t="s">
        <v>585</v>
      </c>
      <c r="O241" s="15" t="s">
        <v>585</v>
      </c>
      <c r="P241" s="15" t="s">
        <v>585</v>
      </c>
    </row>
    <row r="242" spans="1:16" x14ac:dyDescent="0.2">
      <c r="A242">
        <v>2</v>
      </c>
      <c r="B242" t="s">
        <v>154</v>
      </c>
      <c r="C242" t="s">
        <v>159</v>
      </c>
      <c r="D242" s="5" t="s">
        <v>132</v>
      </c>
      <c r="E242">
        <v>3</v>
      </c>
      <c r="F242" s="16" t="s">
        <v>162</v>
      </c>
      <c r="G242" s="16" t="s">
        <v>576</v>
      </c>
      <c r="H242" s="16" t="s">
        <v>585</v>
      </c>
      <c r="I242" s="16">
        <v>71.099999999999994</v>
      </c>
      <c r="J242" s="16">
        <v>0</v>
      </c>
      <c r="K242" s="16">
        <v>6.3000000000000007</v>
      </c>
      <c r="L242" s="16">
        <v>0</v>
      </c>
      <c r="M242" s="15" t="s">
        <v>585</v>
      </c>
      <c r="N242" s="15" t="s">
        <v>585</v>
      </c>
      <c r="O242" s="15" t="s">
        <v>585</v>
      </c>
      <c r="P242" s="15" t="s">
        <v>585</v>
      </c>
    </row>
    <row r="243" spans="1:16" x14ac:dyDescent="0.2">
      <c r="A243">
        <v>2</v>
      </c>
      <c r="B243" t="s">
        <v>154</v>
      </c>
      <c r="C243" t="s">
        <v>159</v>
      </c>
      <c r="D243" s="5" t="s">
        <v>133</v>
      </c>
      <c r="E243">
        <v>4</v>
      </c>
      <c r="F243" s="16" t="s">
        <v>162</v>
      </c>
      <c r="G243" s="16" t="s">
        <v>576</v>
      </c>
      <c r="H243" s="16" t="s">
        <v>585</v>
      </c>
      <c r="I243" s="16">
        <v>139.19999999999999</v>
      </c>
      <c r="J243" s="16">
        <v>0</v>
      </c>
      <c r="K243" s="16">
        <v>0</v>
      </c>
      <c r="L243" s="16">
        <v>0</v>
      </c>
      <c r="M243" s="15" t="s">
        <v>585</v>
      </c>
      <c r="N243" s="15" t="s">
        <v>585</v>
      </c>
      <c r="O243" s="15" t="s">
        <v>585</v>
      </c>
      <c r="P243" s="15" t="s">
        <v>585</v>
      </c>
    </row>
    <row r="244" spans="1:16" x14ac:dyDescent="0.2">
      <c r="A244">
        <v>2</v>
      </c>
      <c r="B244" t="s">
        <v>154</v>
      </c>
      <c r="C244" t="s">
        <v>159</v>
      </c>
      <c r="D244" s="5" t="s">
        <v>134</v>
      </c>
      <c r="E244">
        <v>5</v>
      </c>
      <c r="F244" s="16" t="s">
        <v>162</v>
      </c>
      <c r="G244" s="16" t="s">
        <v>576</v>
      </c>
      <c r="H244" s="16" t="s">
        <v>585</v>
      </c>
      <c r="I244" s="16">
        <v>83.899999999999991</v>
      </c>
      <c r="J244" s="16">
        <v>0</v>
      </c>
      <c r="K244" s="16">
        <v>0</v>
      </c>
      <c r="L244" s="16">
        <v>0</v>
      </c>
      <c r="M244" s="15" t="s">
        <v>585</v>
      </c>
      <c r="N244" s="15" t="s">
        <v>585</v>
      </c>
      <c r="O244" s="15" t="s">
        <v>585</v>
      </c>
      <c r="P244" s="15" t="s">
        <v>585</v>
      </c>
    </row>
    <row r="245" spans="1:16" x14ac:dyDescent="0.2">
      <c r="A245">
        <v>1</v>
      </c>
      <c r="B245" t="s">
        <v>155</v>
      </c>
      <c r="C245" t="s">
        <v>159</v>
      </c>
      <c r="D245" s="5" t="s">
        <v>135</v>
      </c>
      <c r="E245">
        <v>1</v>
      </c>
      <c r="F245" s="16" t="s">
        <v>162</v>
      </c>
      <c r="G245" s="16" t="s">
        <v>576</v>
      </c>
      <c r="H245" s="16" t="s">
        <v>585</v>
      </c>
      <c r="I245" s="16">
        <v>117.39999999999999</v>
      </c>
      <c r="J245" s="16">
        <v>0</v>
      </c>
      <c r="K245" s="16">
        <v>6.2000000000000011</v>
      </c>
      <c r="L245" s="16">
        <v>0</v>
      </c>
      <c r="M245" s="15" t="s">
        <v>585</v>
      </c>
      <c r="N245" s="15" t="s">
        <v>585</v>
      </c>
      <c r="O245" s="15" t="s">
        <v>585</v>
      </c>
      <c r="P245" s="15" t="s">
        <v>585</v>
      </c>
    </row>
    <row r="246" spans="1:16" x14ac:dyDescent="0.2">
      <c r="A246">
        <v>1</v>
      </c>
      <c r="B246" t="s">
        <v>155</v>
      </c>
      <c r="C246" t="s">
        <v>159</v>
      </c>
      <c r="D246" s="5" t="s">
        <v>136</v>
      </c>
      <c r="E246">
        <v>2</v>
      </c>
      <c r="F246" s="16" t="s">
        <v>162</v>
      </c>
      <c r="G246" s="16" t="s">
        <v>576</v>
      </c>
      <c r="H246" s="16" t="s">
        <v>585</v>
      </c>
      <c r="I246" s="16">
        <v>67.599999999999994</v>
      </c>
      <c r="J246" s="16">
        <v>10.700000000000001</v>
      </c>
      <c r="K246" s="16">
        <v>8.2000000000000011</v>
      </c>
      <c r="L246" s="16">
        <v>0</v>
      </c>
      <c r="M246" s="15" t="s">
        <v>585</v>
      </c>
      <c r="N246" s="15" t="s">
        <v>585</v>
      </c>
      <c r="O246" s="15" t="s">
        <v>585</v>
      </c>
      <c r="P246" s="15" t="s">
        <v>585</v>
      </c>
    </row>
    <row r="247" spans="1:16" x14ac:dyDescent="0.2">
      <c r="A247">
        <v>1</v>
      </c>
      <c r="B247" t="s">
        <v>155</v>
      </c>
      <c r="C247" t="s">
        <v>159</v>
      </c>
      <c r="D247" s="5" t="s">
        <v>137</v>
      </c>
      <c r="E247">
        <v>3</v>
      </c>
      <c r="F247" s="16" t="s">
        <v>162</v>
      </c>
      <c r="G247" s="16" t="s">
        <v>576</v>
      </c>
      <c r="H247" s="16" t="s">
        <v>585</v>
      </c>
      <c r="I247" s="16">
        <v>117.39999999999999</v>
      </c>
      <c r="J247" s="16">
        <v>14.6</v>
      </c>
      <c r="K247" s="16">
        <v>0</v>
      </c>
      <c r="L247" s="16">
        <v>0</v>
      </c>
      <c r="M247" s="15" t="s">
        <v>585</v>
      </c>
      <c r="N247" s="15" t="s">
        <v>585</v>
      </c>
      <c r="O247" s="15" t="s">
        <v>585</v>
      </c>
      <c r="P247" s="15" t="s">
        <v>585</v>
      </c>
    </row>
    <row r="248" spans="1:16" x14ac:dyDescent="0.2">
      <c r="A248">
        <v>1</v>
      </c>
      <c r="B248" t="s">
        <v>155</v>
      </c>
      <c r="C248" t="s">
        <v>159</v>
      </c>
      <c r="D248" s="5" t="s">
        <v>138</v>
      </c>
      <c r="E248">
        <v>4</v>
      </c>
      <c r="F248" s="16" t="s">
        <v>162</v>
      </c>
      <c r="G248" s="16" t="s">
        <v>576</v>
      </c>
      <c r="H248" s="16" t="s">
        <v>585</v>
      </c>
      <c r="I248" s="16">
        <v>279.2</v>
      </c>
      <c r="J248" s="16">
        <v>0</v>
      </c>
      <c r="K248" s="16">
        <v>0</v>
      </c>
      <c r="L248" s="16">
        <v>0</v>
      </c>
      <c r="M248" s="15" t="s">
        <v>585</v>
      </c>
      <c r="N248" s="15" t="s">
        <v>585</v>
      </c>
      <c r="O248" s="15" t="s">
        <v>585</v>
      </c>
      <c r="P248" s="15" t="s">
        <v>585</v>
      </c>
    </row>
    <row r="249" spans="1:16" x14ac:dyDescent="0.2">
      <c r="A249">
        <v>1</v>
      </c>
      <c r="B249" t="s">
        <v>155</v>
      </c>
      <c r="C249" t="s">
        <v>159</v>
      </c>
      <c r="D249" s="5" t="s">
        <v>139</v>
      </c>
      <c r="E249">
        <v>5</v>
      </c>
      <c r="F249" s="16" t="s">
        <v>162</v>
      </c>
      <c r="G249" s="16" t="s">
        <v>576</v>
      </c>
      <c r="H249" s="16" t="s">
        <v>585</v>
      </c>
      <c r="I249" s="16">
        <v>61.7</v>
      </c>
      <c r="J249" s="16">
        <v>0</v>
      </c>
      <c r="K249" s="16">
        <v>0</v>
      </c>
      <c r="L249" s="16">
        <v>8.6</v>
      </c>
      <c r="M249" s="15" t="s">
        <v>585</v>
      </c>
      <c r="N249" s="15" t="s">
        <v>585</v>
      </c>
      <c r="O249" s="15" t="s">
        <v>585</v>
      </c>
      <c r="P249" s="15" t="s">
        <v>585</v>
      </c>
    </row>
    <row r="250" spans="1:16" x14ac:dyDescent="0.2">
      <c r="A250">
        <v>1</v>
      </c>
      <c r="B250" t="s">
        <v>154</v>
      </c>
      <c r="C250" t="s">
        <v>159</v>
      </c>
      <c r="D250" s="5" t="s">
        <v>140</v>
      </c>
      <c r="E250">
        <v>1</v>
      </c>
      <c r="F250" s="16" t="s">
        <v>162</v>
      </c>
      <c r="G250" s="16" t="s">
        <v>576</v>
      </c>
      <c r="H250" s="16" t="s">
        <v>585</v>
      </c>
      <c r="I250" s="16">
        <v>18.700000000000003</v>
      </c>
      <c r="J250" s="16">
        <v>15.9</v>
      </c>
      <c r="K250" s="16">
        <v>0</v>
      </c>
      <c r="L250" s="16">
        <v>0</v>
      </c>
      <c r="M250" s="15" t="s">
        <v>585</v>
      </c>
      <c r="N250" s="15" t="s">
        <v>585</v>
      </c>
      <c r="O250" s="15" t="s">
        <v>585</v>
      </c>
      <c r="P250" s="15" t="s">
        <v>585</v>
      </c>
    </row>
    <row r="251" spans="1:16" x14ac:dyDescent="0.2">
      <c r="A251">
        <v>1</v>
      </c>
      <c r="B251" t="s">
        <v>154</v>
      </c>
      <c r="C251" t="s">
        <v>159</v>
      </c>
      <c r="D251" s="5" t="s">
        <v>141</v>
      </c>
      <c r="E251">
        <v>2</v>
      </c>
      <c r="F251" s="16" t="s">
        <v>162</v>
      </c>
      <c r="G251" s="16" t="s">
        <v>576</v>
      </c>
      <c r="H251" s="16" t="s">
        <v>585</v>
      </c>
      <c r="I251" s="16">
        <v>122.5</v>
      </c>
      <c r="J251" s="16">
        <v>7.1</v>
      </c>
      <c r="K251" s="16">
        <v>0</v>
      </c>
      <c r="L251" s="16">
        <v>0</v>
      </c>
      <c r="M251" s="15" t="s">
        <v>585</v>
      </c>
      <c r="N251" s="15" t="s">
        <v>585</v>
      </c>
      <c r="O251" s="15" t="s">
        <v>585</v>
      </c>
      <c r="P251" s="15" t="s">
        <v>585</v>
      </c>
    </row>
    <row r="252" spans="1:16" x14ac:dyDescent="0.2">
      <c r="A252">
        <v>1</v>
      </c>
      <c r="B252" t="s">
        <v>154</v>
      </c>
      <c r="C252" t="s">
        <v>159</v>
      </c>
      <c r="D252" s="5" t="s">
        <v>142</v>
      </c>
      <c r="E252">
        <v>3</v>
      </c>
      <c r="F252" s="16" t="s">
        <v>162</v>
      </c>
      <c r="G252" s="16" t="s">
        <v>576</v>
      </c>
      <c r="H252" s="16" t="s">
        <v>585</v>
      </c>
      <c r="I252" s="16">
        <v>58.699999999999996</v>
      </c>
      <c r="J252" s="16">
        <v>6.9</v>
      </c>
      <c r="K252" s="16">
        <v>0</v>
      </c>
      <c r="L252" s="16">
        <v>3.9000000000000004</v>
      </c>
      <c r="M252" s="15" t="s">
        <v>585</v>
      </c>
      <c r="N252" s="15" t="s">
        <v>585</v>
      </c>
      <c r="O252" s="15" t="s">
        <v>585</v>
      </c>
      <c r="P252" s="15" t="s">
        <v>585</v>
      </c>
    </row>
    <row r="253" spans="1:16" x14ac:dyDescent="0.2">
      <c r="A253">
        <v>1</v>
      </c>
      <c r="B253" t="s">
        <v>154</v>
      </c>
      <c r="C253" t="s">
        <v>159</v>
      </c>
      <c r="D253" s="5" t="s">
        <v>143</v>
      </c>
      <c r="E253">
        <v>4</v>
      </c>
      <c r="F253" s="16" t="s">
        <v>162</v>
      </c>
      <c r="G253" s="16" t="s">
        <v>576</v>
      </c>
      <c r="H253" s="16" t="s">
        <v>585</v>
      </c>
      <c r="I253" s="16">
        <v>40.6</v>
      </c>
      <c r="J253" s="16">
        <v>7.2000000000000011</v>
      </c>
      <c r="K253" s="16">
        <v>0</v>
      </c>
      <c r="L253" s="16">
        <v>0</v>
      </c>
      <c r="M253" s="15" t="s">
        <v>585</v>
      </c>
      <c r="N253" s="15" t="s">
        <v>585</v>
      </c>
      <c r="O253" s="15" t="s">
        <v>585</v>
      </c>
      <c r="P253" s="15" t="s">
        <v>585</v>
      </c>
    </row>
    <row r="254" spans="1:16" x14ac:dyDescent="0.2">
      <c r="A254">
        <v>1</v>
      </c>
      <c r="B254" t="s">
        <v>154</v>
      </c>
      <c r="C254" t="s">
        <v>159</v>
      </c>
      <c r="D254" s="5" t="s">
        <v>144</v>
      </c>
      <c r="E254">
        <v>5</v>
      </c>
      <c r="F254" s="16" t="s">
        <v>162</v>
      </c>
      <c r="G254" s="16" t="s">
        <v>576</v>
      </c>
      <c r="H254" s="16" t="s">
        <v>585</v>
      </c>
      <c r="I254" s="16">
        <v>35.200000000000003</v>
      </c>
      <c r="J254" s="16">
        <v>3.2000000000000011</v>
      </c>
      <c r="K254" s="16">
        <v>0</v>
      </c>
      <c r="L254" s="16">
        <v>8.0000000000000018</v>
      </c>
      <c r="M254" s="15" t="s">
        <v>585</v>
      </c>
      <c r="N254" s="15" t="s">
        <v>585</v>
      </c>
      <c r="O254" s="15" t="s">
        <v>585</v>
      </c>
      <c r="P254" s="15" t="s">
        <v>585</v>
      </c>
    </row>
    <row r="255" spans="1:16" x14ac:dyDescent="0.2">
      <c r="F255" s="16"/>
      <c r="G255" s="16"/>
      <c r="H255" s="1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81"/>
  <sheetViews>
    <sheetView tabSelected="1" topLeftCell="BF1" workbookViewId="0">
      <pane ySplit="1" topLeftCell="A2" activePane="bottomLeft" state="frozen"/>
      <selection pane="bottomLeft" activeCell="BY7" sqref="BY7"/>
    </sheetView>
  </sheetViews>
  <sheetFormatPr defaultColWidth="9.140625" defaultRowHeight="12.75" x14ac:dyDescent="0.2"/>
  <cols>
    <col min="2" max="2" width="7.5703125" customWidth="1"/>
    <col min="3" max="3" width="9.7109375" customWidth="1"/>
    <col min="4" max="4" width="14.5703125" customWidth="1"/>
    <col min="5" max="5" width="11.85546875" customWidth="1"/>
    <col min="7" max="7" width="14.7109375" customWidth="1"/>
    <col min="13" max="13" width="9.140625" style="14"/>
  </cols>
  <sheetData>
    <row r="1" spans="1:78" s="12" customFormat="1" x14ac:dyDescent="0.2">
      <c r="A1" s="12" t="s">
        <v>556</v>
      </c>
      <c r="B1" s="12" t="s">
        <v>0</v>
      </c>
      <c r="C1" s="12" t="s">
        <v>1</v>
      </c>
      <c r="D1" s="12" t="s">
        <v>2</v>
      </c>
      <c r="E1" s="12" t="s">
        <v>548</v>
      </c>
      <c r="F1" s="12" t="s">
        <v>4</v>
      </c>
      <c r="G1" s="12" t="s">
        <v>150</v>
      </c>
      <c r="H1" s="12" t="s">
        <v>283</v>
      </c>
      <c r="I1" s="12" t="s">
        <v>303</v>
      </c>
      <c r="J1" s="12" t="s">
        <v>339</v>
      </c>
      <c r="K1" s="12" t="s">
        <v>439</v>
      </c>
      <c r="L1" s="12" t="s">
        <v>267</v>
      </c>
      <c r="M1" s="14" t="s">
        <v>568</v>
      </c>
      <c r="N1" s="12" t="s">
        <v>189</v>
      </c>
      <c r="O1" s="12" t="s">
        <v>192</v>
      </c>
      <c r="P1" s="12" t="s">
        <v>333</v>
      </c>
      <c r="Q1" s="12" t="s">
        <v>240</v>
      </c>
      <c r="R1" s="12" t="s">
        <v>217</v>
      </c>
      <c r="S1" s="12" t="s">
        <v>291</v>
      </c>
      <c r="T1" s="12" t="s">
        <v>183</v>
      </c>
      <c r="U1" s="12" t="s">
        <v>286</v>
      </c>
      <c r="V1" s="12" t="s">
        <v>480</v>
      </c>
      <c r="W1" s="12" t="s">
        <v>502</v>
      </c>
      <c r="X1" s="12" t="s">
        <v>325</v>
      </c>
      <c r="Y1" t="s">
        <v>569</v>
      </c>
      <c r="Z1" s="12" t="s">
        <v>347</v>
      </c>
      <c r="AA1" s="12" t="s">
        <v>458</v>
      </c>
      <c r="AB1" s="12" t="s">
        <v>336</v>
      </c>
      <c r="AC1" s="12" t="s">
        <v>345</v>
      </c>
      <c r="AD1" s="12" t="s">
        <v>207</v>
      </c>
      <c r="AE1" s="12" t="s">
        <v>375</v>
      </c>
      <c r="AF1" s="12" t="s">
        <v>178</v>
      </c>
      <c r="AG1" s="12" t="s">
        <v>487</v>
      </c>
      <c r="AH1" s="12" t="s">
        <v>198</v>
      </c>
      <c r="AI1" s="12" t="s">
        <v>351</v>
      </c>
      <c r="AJ1" s="12" t="s">
        <v>450</v>
      </c>
      <c r="AK1" s="12" t="s">
        <v>244</v>
      </c>
      <c r="AL1" s="12" t="s">
        <v>195</v>
      </c>
      <c r="AM1" s="12" t="s">
        <v>262</v>
      </c>
      <c r="AN1" s="12" t="s">
        <v>387</v>
      </c>
      <c r="AO1" s="12" t="s">
        <v>247</v>
      </c>
      <c r="AP1" s="12" t="s">
        <v>561</v>
      </c>
      <c r="AQ1" s="12" t="s">
        <v>300</v>
      </c>
      <c r="AR1" s="12" t="s">
        <v>308</v>
      </c>
      <c r="AS1" s="12" t="s">
        <v>277</v>
      </c>
      <c r="AT1" s="12" t="s">
        <v>250</v>
      </c>
      <c r="AU1" s="12" t="s">
        <v>477</v>
      </c>
      <c r="AV1" s="12" t="s">
        <v>368</v>
      </c>
      <c r="AW1" s="12" t="s">
        <v>254</v>
      </c>
      <c r="AX1" s="12" t="s">
        <v>280</v>
      </c>
      <c r="AY1" s="12" t="s">
        <v>270</v>
      </c>
      <c r="AZ1" s="12" t="s">
        <v>586</v>
      </c>
      <c r="BA1" s="12" t="s">
        <v>201</v>
      </c>
      <c r="BB1" s="12" t="s">
        <v>215</v>
      </c>
      <c r="BC1" s="12" t="s">
        <v>514</v>
      </c>
      <c r="BD1" s="12" t="s">
        <v>222</v>
      </c>
      <c r="BE1" s="12" t="s">
        <v>218</v>
      </c>
      <c r="BF1" s="12" t="s">
        <v>242</v>
      </c>
      <c r="BG1" s="12" t="s">
        <v>360</v>
      </c>
      <c r="BH1" s="12" t="s">
        <v>233</v>
      </c>
      <c r="BI1" s="12" t="s">
        <v>402</v>
      </c>
      <c r="BJ1" s="12" t="s">
        <v>357</v>
      </c>
      <c r="BK1" s="12" t="s">
        <v>425</v>
      </c>
      <c r="BL1" s="12" t="s">
        <v>294</v>
      </c>
      <c r="BM1" s="12" t="s">
        <v>210</v>
      </c>
      <c r="BN1" s="12" t="s">
        <v>349</v>
      </c>
      <c r="BO1" s="12" t="s">
        <v>422</v>
      </c>
      <c r="BP1" s="12" t="s">
        <v>453</v>
      </c>
      <c r="BQ1" s="12" t="s">
        <v>185</v>
      </c>
      <c r="BR1" s="12" t="s">
        <v>219</v>
      </c>
      <c r="BS1" s="12" t="s">
        <v>470</v>
      </c>
      <c r="BT1" s="12" t="s">
        <v>423</v>
      </c>
      <c r="BU1" s="24" t="s">
        <v>587</v>
      </c>
      <c r="BV1" s="24" t="s">
        <v>588</v>
      </c>
      <c r="BW1" s="24" t="s">
        <v>589</v>
      </c>
      <c r="BX1" s="24" t="s">
        <v>591</v>
      </c>
      <c r="BY1" s="24" t="s">
        <v>590</v>
      </c>
      <c r="BZ1" s="24" t="s">
        <v>592</v>
      </c>
    </row>
    <row r="2" spans="1:78" x14ac:dyDescent="0.2">
      <c r="H2" s="3" t="s">
        <v>562</v>
      </c>
      <c r="I2" s="3" t="s">
        <v>563</v>
      </c>
      <c r="J2" s="3" t="s">
        <v>564</v>
      </c>
      <c r="K2" s="3" t="s">
        <v>564</v>
      </c>
      <c r="L2" s="3" t="s">
        <v>565</v>
      </c>
      <c r="M2" s="3" t="s">
        <v>564</v>
      </c>
      <c r="N2" s="3" t="s">
        <v>562</v>
      </c>
      <c r="O2" s="3" t="s">
        <v>565</v>
      </c>
      <c r="P2" s="3" t="s">
        <v>565</v>
      </c>
      <c r="Q2" s="3" t="s">
        <v>565</v>
      </c>
      <c r="R2" s="3" t="s">
        <v>564</v>
      </c>
      <c r="S2" s="3" t="s">
        <v>565</v>
      </c>
      <c r="T2" s="3" t="s">
        <v>565</v>
      </c>
      <c r="U2" s="3" t="s">
        <v>564</v>
      </c>
      <c r="V2" s="3" t="s">
        <v>564</v>
      </c>
      <c r="W2" s="3" t="s">
        <v>564</v>
      </c>
      <c r="X2" s="3" t="s">
        <v>566</v>
      </c>
      <c r="Y2" s="3" t="s">
        <v>564</v>
      </c>
      <c r="Z2" s="3" t="s">
        <v>564</v>
      </c>
      <c r="AA2" s="3" t="s">
        <v>564</v>
      </c>
      <c r="AB2" s="3" t="s">
        <v>564</v>
      </c>
      <c r="AC2" s="3" t="s">
        <v>565</v>
      </c>
      <c r="AD2" s="3" t="s">
        <v>209</v>
      </c>
      <c r="AE2" s="3" t="s">
        <v>563</v>
      </c>
      <c r="AF2" s="3" t="s">
        <v>565</v>
      </c>
      <c r="AG2" s="3" t="s">
        <v>564</v>
      </c>
      <c r="AH2" s="3" t="s">
        <v>564</v>
      </c>
      <c r="AI2" s="3" t="s">
        <v>565</v>
      </c>
      <c r="AJ2" s="3" t="s">
        <v>562</v>
      </c>
      <c r="AK2" s="3" t="s">
        <v>564</v>
      </c>
      <c r="AL2" s="3" t="s">
        <v>565</v>
      </c>
      <c r="AM2" s="3" t="s">
        <v>564</v>
      </c>
      <c r="AN2" s="3" t="s">
        <v>565</v>
      </c>
      <c r="AO2" s="3" t="s">
        <v>564</v>
      </c>
      <c r="AP2" s="3" t="s">
        <v>562</v>
      </c>
      <c r="AQ2" s="3" t="s">
        <v>565</v>
      </c>
      <c r="AR2" s="3" t="s">
        <v>564</v>
      </c>
      <c r="AS2" s="3" t="s">
        <v>565</v>
      </c>
      <c r="AT2" s="3" t="s">
        <v>564</v>
      </c>
      <c r="AU2" s="3" t="s">
        <v>564</v>
      </c>
      <c r="AV2" s="3" t="s">
        <v>565</v>
      </c>
      <c r="AW2" s="3" t="s">
        <v>564</v>
      </c>
      <c r="AX2" s="3" t="s">
        <v>562</v>
      </c>
      <c r="AY2" s="3" t="s">
        <v>562</v>
      </c>
      <c r="AZ2" s="3" t="s">
        <v>564</v>
      </c>
      <c r="BA2" s="3" t="s">
        <v>564</v>
      </c>
      <c r="BB2" s="3" t="s">
        <v>564</v>
      </c>
      <c r="BC2" s="3" t="s">
        <v>564</v>
      </c>
      <c r="BD2" s="3" t="s">
        <v>566</v>
      </c>
      <c r="BE2" s="3" t="s">
        <v>564</v>
      </c>
      <c r="BF2" s="3" t="s">
        <v>564</v>
      </c>
      <c r="BG2" s="3" t="s">
        <v>564</v>
      </c>
      <c r="BH2" s="3" t="s">
        <v>565</v>
      </c>
      <c r="BI2" s="3" t="s">
        <v>565</v>
      </c>
      <c r="BJ2" s="3" t="s">
        <v>562</v>
      </c>
      <c r="BK2" s="3" t="s">
        <v>562</v>
      </c>
      <c r="BL2" s="3" t="s">
        <v>565</v>
      </c>
      <c r="BM2" s="3" t="s">
        <v>562</v>
      </c>
      <c r="BN2" s="3" t="s">
        <v>565</v>
      </c>
      <c r="BO2" s="3" t="s">
        <v>565</v>
      </c>
      <c r="BP2" s="3" t="s">
        <v>564</v>
      </c>
      <c r="BQ2" s="3" t="s">
        <v>562</v>
      </c>
      <c r="BR2" s="3" t="s">
        <v>564</v>
      </c>
      <c r="BS2" s="3" t="s">
        <v>566</v>
      </c>
      <c r="BT2" s="3" t="s">
        <v>563</v>
      </c>
      <c r="BU2" s="3" t="s">
        <v>593</v>
      </c>
      <c r="BV2" s="3" t="s">
        <v>593</v>
      </c>
      <c r="BW2" s="3" t="s">
        <v>593</v>
      </c>
      <c r="BX2" s="3" t="s">
        <v>593</v>
      </c>
      <c r="BY2" s="3" t="s">
        <v>593</v>
      </c>
      <c r="BZ2" s="3" t="s">
        <v>593</v>
      </c>
    </row>
    <row r="3" spans="1:78" x14ac:dyDescent="0.2">
      <c r="H3" s="13" t="s">
        <v>284</v>
      </c>
      <c r="I3" s="13" t="s">
        <v>211</v>
      </c>
      <c r="J3" s="13" t="s">
        <v>337</v>
      </c>
      <c r="K3" s="13" t="s">
        <v>211</v>
      </c>
      <c r="L3" s="13" t="s">
        <v>180</v>
      </c>
      <c r="M3" s="13" t="s">
        <v>573</v>
      </c>
      <c r="N3" s="13" t="s">
        <v>190</v>
      </c>
      <c r="O3" s="13" t="s">
        <v>180</v>
      </c>
      <c r="P3" s="13" t="s">
        <v>180</v>
      </c>
      <c r="Q3" s="13" t="s">
        <v>180</v>
      </c>
      <c r="R3" s="13" t="s">
        <v>211</v>
      </c>
      <c r="S3" s="13" t="s">
        <v>180</v>
      </c>
      <c r="T3" s="13" t="s">
        <v>180</v>
      </c>
      <c r="U3" s="13" t="s">
        <v>287</v>
      </c>
      <c r="V3" s="13" t="s">
        <v>287</v>
      </c>
      <c r="W3" s="13" t="s">
        <v>503</v>
      </c>
      <c r="X3" s="13" t="s">
        <v>531</v>
      </c>
      <c r="Y3" s="13" t="s">
        <v>187</v>
      </c>
      <c r="Z3" s="13" t="s">
        <v>187</v>
      </c>
      <c r="AA3" s="13" t="s">
        <v>211</v>
      </c>
      <c r="AB3" s="13" t="s">
        <v>337</v>
      </c>
      <c r="AC3" s="13" t="s">
        <v>180</v>
      </c>
      <c r="AD3" s="13" t="s">
        <v>209</v>
      </c>
      <c r="AE3" s="13" t="s">
        <v>211</v>
      </c>
      <c r="AF3" s="13" t="s">
        <v>180</v>
      </c>
      <c r="AG3" s="13" t="s">
        <v>567</v>
      </c>
      <c r="AH3" s="13" t="s">
        <v>190</v>
      </c>
      <c r="AI3" s="13" t="s">
        <v>180</v>
      </c>
      <c r="AJ3" s="13" t="s">
        <v>271</v>
      </c>
      <c r="AK3" s="13" t="s">
        <v>227</v>
      </c>
      <c r="AL3" s="13" t="s">
        <v>180</v>
      </c>
      <c r="AM3" s="13" t="s">
        <v>263</v>
      </c>
      <c r="AN3" s="13" t="s">
        <v>180</v>
      </c>
      <c r="AO3" s="13" t="s">
        <v>190</v>
      </c>
      <c r="AP3" s="13" t="s">
        <v>211</v>
      </c>
      <c r="AQ3" s="13" t="s">
        <v>180</v>
      </c>
      <c r="AR3" s="13" t="s">
        <v>190</v>
      </c>
      <c r="AS3" s="13" t="s">
        <v>180</v>
      </c>
      <c r="AT3" s="13" t="s">
        <v>190</v>
      </c>
      <c r="AU3" s="13" t="s">
        <v>478</v>
      </c>
      <c r="AV3" s="13" t="s">
        <v>180</v>
      </c>
      <c r="AW3" s="13" t="s">
        <v>255</v>
      </c>
      <c r="AX3" s="13" t="s">
        <v>271</v>
      </c>
      <c r="AY3" s="13" t="s">
        <v>271</v>
      </c>
      <c r="AZ3" s="13" t="s">
        <v>227</v>
      </c>
      <c r="BA3" s="13" t="s">
        <v>202</v>
      </c>
      <c r="BB3" s="13" t="s">
        <v>202</v>
      </c>
      <c r="BC3" s="13" t="s">
        <v>515</v>
      </c>
      <c r="BD3" s="13" t="s">
        <v>211</v>
      </c>
      <c r="BE3" s="13" t="s">
        <v>567</v>
      </c>
      <c r="BF3" s="13" t="s">
        <v>190</v>
      </c>
      <c r="BG3" s="13" t="s">
        <v>567</v>
      </c>
      <c r="BH3" s="13" t="s">
        <v>180</v>
      </c>
      <c r="BI3" s="13" t="s">
        <v>180</v>
      </c>
      <c r="BJ3" s="13" t="s">
        <v>284</v>
      </c>
      <c r="BK3" s="13" t="s">
        <v>426</v>
      </c>
      <c r="BL3" s="13" t="s">
        <v>180</v>
      </c>
      <c r="BM3" s="13" t="s">
        <v>211</v>
      </c>
      <c r="BN3" s="13" t="s">
        <v>180</v>
      </c>
      <c r="BO3" s="13" t="s">
        <v>180</v>
      </c>
      <c r="BP3" s="13" t="s">
        <v>190</v>
      </c>
      <c r="BQ3" s="13" t="s">
        <v>187</v>
      </c>
      <c r="BR3" s="13" t="s">
        <v>570</v>
      </c>
      <c r="BS3" s="13" t="s">
        <v>211</v>
      </c>
      <c r="BT3" s="13" t="s">
        <v>424</v>
      </c>
      <c r="BU3" s="3" t="s">
        <v>593</v>
      </c>
      <c r="BV3" s="3" t="s">
        <v>593</v>
      </c>
      <c r="BW3" s="3" t="s">
        <v>593</v>
      </c>
      <c r="BX3" s="3" t="s">
        <v>593</v>
      </c>
      <c r="BY3" s="3" t="s">
        <v>593</v>
      </c>
      <c r="BZ3" s="3" t="s">
        <v>593</v>
      </c>
    </row>
    <row r="4" spans="1:78" x14ac:dyDescent="0.2">
      <c r="A4" t="s">
        <v>557</v>
      </c>
      <c r="B4">
        <v>1</v>
      </c>
      <c r="C4" t="s">
        <v>161</v>
      </c>
      <c r="D4" t="s">
        <v>156</v>
      </c>
      <c r="E4" t="s">
        <v>322</v>
      </c>
      <c r="F4">
        <v>1</v>
      </c>
      <c r="G4" t="s">
        <v>558</v>
      </c>
      <c r="H4">
        <v>0</v>
      </c>
      <c r="I4">
        <v>0</v>
      </c>
      <c r="J4">
        <v>0</v>
      </c>
      <c r="K4">
        <v>0</v>
      </c>
      <c r="L4">
        <v>0</v>
      </c>
      <c r="M4" s="14">
        <v>0</v>
      </c>
      <c r="N4">
        <v>0</v>
      </c>
      <c r="O4">
        <v>40</v>
      </c>
      <c r="P4">
        <v>0</v>
      </c>
      <c r="Q4">
        <v>0</v>
      </c>
      <c r="R4">
        <v>0</v>
      </c>
      <c r="S4">
        <v>0</v>
      </c>
      <c r="T4">
        <v>25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0.5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f>SUMIF($H$2:$BT$2,"=Shrub",$H4:$BT4)</f>
        <v>0</v>
      </c>
      <c r="BV4">
        <f>SUMIF($H$2:$BT$2,"=Dwarf shrub",$H4:$BT4)</f>
        <v>1</v>
      </c>
      <c r="BW4">
        <f>SUMIF($H$2:$BT$2,"=Herb",$H4:$BT4)</f>
        <v>0.5</v>
      </c>
      <c r="BX4">
        <f>SUMIF($H$2:$BT$2,"=Grass",$H4:$BT4)</f>
        <v>70</v>
      </c>
      <c r="BY4">
        <f>SUMIF($H$2:$BT$2,"=Climber",$H4:$BT4)</f>
        <v>1</v>
      </c>
      <c r="BZ4">
        <f>SUMIF($H$2:$BT$2,"=Cyperaceae",$H4:$BT4)</f>
        <v>0</v>
      </c>
    </row>
    <row r="5" spans="1:78" x14ac:dyDescent="0.2">
      <c r="A5" t="s">
        <v>557</v>
      </c>
      <c r="B5">
        <v>1</v>
      </c>
      <c r="C5" t="s">
        <v>161</v>
      </c>
      <c r="D5" t="s">
        <v>156</v>
      </c>
      <c r="E5" t="s">
        <v>323</v>
      </c>
      <c r="F5">
        <v>2</v>
      </c>
      <c r="G5" t="s">
        <v>558</v>
      </c>
      <c r="H5">
        <v>0</v>
      </c>
      <c r="I5">
        <v>0</v>
      </c>
      <c r="J5">
        <v>0</v>
      </c>
      <c r="K5">
        <v>0</v>
      </c>
      <c r="L5">
        <v>0</v>
      </c>
      <c r="M5" s="14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60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f t="shared" ref="BU5:BU68" si="0">SUMIF($H$2:$BT$2,"=Shrub",$H5:$BT5)</f>
        <v>0</v>
      </c>
      <c r="BV5">
        <f t="shared" ref="BV5:BV68" si="1">SUMIF($H$2:$BT$2,"=Dwarf shrub",$H5:$BT5)</f>
        <v>1</v>
      </c>
      <c r="BW5">
        <f t="shared" ref="BW5:BW68" si="2">SUMIF($H$2:$BT$2,"=Herb",$H5:$BT5)</f>
        <v>1</v>
      </c>
      <c r="BX5">
        <f t="shared" ref="BX5:BX68" si="3">SUMIF($H$2:$BT$2,"=Grass",$H5:$BT5)</f>
        <v>62</v>
      </c>
      <c r="BY5">
        <f t="shared" ref="BY5:BY68" si="4">SUMIF($H$2:$BT$2,"=Climber",$H5:$BT5)</f>
        <v>1</v>
      </c>
      <c r="BZ5">
        <f t="shared" ref="BZ5:BZ68" si="5">SUMIF($H$2:$BT$2,"=Cyperaceae",$H5:$BT5)</f>
        <v>1</v>
      </c>
    </row>
    <row r="6" spans="1:78" x14ac:dyDescent="0.2">
      <c r="A6" t="s">
        <v>557</v>
      </c>
      <c r="B6">
        <v>1</v>
      </c>
      <c r="C6" t="s">
        <v>161</v>
      </c>
      <c r="D6" t="s">
        <v>156</v>
      </c>
      <c r="E6" t="s">
        <v>326</v>
      </c>
      <c r="F6">
        <v>3</v>
      </c>
      <c r="G6" t="s">
        <v>558</v>
      </c>
      <c r="H6">
        <v>0</v>
      </c>
      <c r="I6">
        <v>0</v>
      </c>
      <c r="J6">
        <v>0</v>
      </c>
      <c r="K6">
        <v>0</v>
      </c>
      <c r="L6">
        <v>0</v>
      </c>
      <c r="M6" s="14">
        <v>0</v>
      </c>
      <c r="N6">
        <v>1</v>
      </c>
      <c r="O6">
        <v>0</v>
      </c>
      <c r="P6">
        <v>0</v>
      </c>
      <c r="Q6">
        <v>0</v>
      </c>
      <c r="R6">
        <v>0.5</v>
      </c>
      <c r="S6">
        <v>0</v>
      </c>
      <c r="T6">
        <v>40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7</v>
      </c>
      <c r="BR6">
        <v>0</v>
      </c>
      <c r="BS6">
        <v>0</v>
      </c>
      <c r="BT6">
        <v>0</v>
      </c>
      <c r="BU6">
        <f t="shared" si="0"/>
        <v>0</v>
      </c>
      <c r="BV6">
        <f t="shared" si="1"/>
        <v>8</v>
      </c>
      <c r="BW6">
        <f t="shared" si="2"/>
        <v>0.5</v>
      </c>
      <c r="BX6">
        <f t="shared" si="3"/>
        <v>45</v>
      </c>
      <c r="BY6">
        <f t="shared" si="4"/>
        <v>0</v>
      </c>
      <c r="BZ6">
        <f t="shared" si="5"/>
        <v>0</v>
      </c>
    </row>
    <row r="7" spans="1:78" x14ac:dyDescent="0.2">
      <c r="A7" t="s">
        <v>557</v>
      </c>
      <c r="B7">
        <v>1</v>
      </c>
      <c r="C7" t="s">
        <v>161</v>
      </c>
      <c r="D7" t="s">
        <v>156</v>
      </c>
      <c r="E7" t="s">
        <v>327</v>
      </c>
      <c r="F7">
        <v>4</v>
      </c>
      <c r="G7" t="s">
        <v>558</v>
      </c>
      <c r="H7">
        <v>0</v>
      </c>
      <c r="I7">
        <v>0</v>
      </c>
      <c r="J7">
        <v>0</v>
      </c>
      <c r="K7">
        <v>0</v>
      </c>
      <c r="L7">
        <v>0</v>
      </c>
      <c r="M7" s="14">
        <v>0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  <c r="T7">
        <v>40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f t="shared" si="0"/>
        <v>0</v>
      </c>
      <c r="BV7">
        <f t="shared" si="1"/>
        <v>1</v>
      </c>
      <c r="BW7">
        <f t="shared" si="2"/>
        <v>2</v>
      </c>
      <c r="BX7">
        <f t="shared" si="3"/>
        <v>45</v>
      </c>
      <c r="BY7">
        <f t="shared" si="4"/>
        <v>5</v>
      </c>
      <c r="BZ7">
        <f t="shared" si="5"/>
        <v>0</v>
      </c>
    </row>
    <row r="8" spans="1:78" x14ac:dyDescent="0.2">
      <c r="A8" t="s">
        <v>557</v>
      </c>
      <c r="B8">
        <v>1</v>
      </c>
      <c r="C8" t="s">
        <v>161</v>
      </c>
      <c r="D8" t="s">
        <v>156</v>
      </c>
      <c r="E8" t="s">
        <v>328</v>
      </c>
      <c r="F8">
        <v>5</v>
      </c>
      <c r="G8" t="s">
        <v>558</v>
      </c>
      <c r="H8">
        <v>0</v>
      </c>
      <c r="I8">
        <v>0</v>
      </c>
      <c r="J8">
        <v>0</v>
      </c>
      <c r="K8">
        <v>0</v>
      </c>
      <c r="L8">
        <v>0</v>
      </c>
      <c r="M8" s="14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0.5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0.5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f t="shared" si="0"/>
        <v>0</v>
      </c>
      <c r="BV8">
        <f t="shared" si="1"/>
        <v>1.5</v>
      </c>
      <c r="BW8">
        <f t="shared" si="2"/>
        <v>0</v>
      </c>
      <c r="BX8">
        <f t="shared" si="3"/>
        <v>50</v>
      </c>
      <c r="BY8">
        <f t="shared" si="4"/>
        <v>0.5</v>
      </c>
      <c r="BZ8">
        <f t="shared" si="5"/>
        <v>0</v>
      </c>
    </row>
    <row r="9" spans="1:78" x14ac:dyDescent="0.2">
      <c r="A9" t="s">
        <v>557</v>
      </c>
      <c r="B9">
        <v>1</v>
      </c>
      <c r="C9" t="s">
        <v>154</v>
      </c>
      <c r="D9" t="s">
        <v>156</v>
      </c>
      <c r="E9" t="s">
        <v>549</v>
      </c>
      <c r="F9">
        <v>1</v>
      </c>
      <c r="G9" t="s">
        <v>558</v>
      </c>
      <c r="H9">
        <v>0</v>
      </c>
      <c r="I9">
        <v>0</v>
      </c>
      <c r="J9">
        <v>0</v>
      </c>
      <c r="K9">
        <v>0</v>
      </c>
      <c r="L9">
        <v>0</v>
      </c>
      <c r="M9" s="14">
        <v>0</v>
      </c>
      <c r="N9">
        <v>1</v>
      </c>
      <c r="O9">
        <v>35</v>
      </c>
      <c r="P9">
        <v>0</v>
      </c>
      <c r="Q9">
        <v>1</v>
      </c>
      <c r="R9">
        <v>0</v>
      </c>
      <c r="S9">
        <v>0</v>
      </c>
      <c r="T9">
        <v>25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0.5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f t="shared" si="0"/>
        <v>0</v>
      </c>
      <c r="BV9">
        <f t="shared" si="1"/>
        <v>1</v>
      </c>
      <c r="BW9">
        <f t="shared" si="2"/>
        <v>1.5</v>
      </c>
      <c r="BX9">
        <f t="shared" si="3"/>
        <v>67</v>
      </c>
      <c r="BY9">
        <f t="shared" si="4"/>
        <v>0</v>
      </c>
      <c r="BZ9">
        <f t="shared" si="5"/>
        <v>1</v>
      </c>
    </row>
    <row r="10" spans="1:78" x14ac:dyDescent="0.2">
      <c r="A10" t="s">
        <v>557</v>
      </c>
      <c r="B10">
        <v>1</v>
      </c>
      <c r="C10" t="s">
        <v>154</v>
      </c>
      <c r="D10" t="s">
        <v>156</v>
      </c>
      <c r="E10" t="s">
        <v>550</v>
      </c>
      <c r="F10">
        <v>2</v>
      </c>
      <c r="G10" t="s">
        <v>558</v>
      </c>
      <c r="H10">
        <v>0</v>
      </c>
      <c r="I10">
        <v>0</v>
      </c>
      <c r="J10">
        <v>0</v>
      </c>
      <c r="K10">
        <v>0</v>
      </c>
      <c r="L10">
        <v>0</v>
      </c>
      <c r="M10" s="14">
        <v>0</v>
      </c>
      <c r="N10">
        <v>5</v>
      </c>
      <c r="O10">
        <v>1</v>
      </c>
      <c r="P10">
        <v>0</v>
      </c>
      <c r="Q10">
        <v>0</v>
      </c>
      <c r="R10">
        <v>0</v>
      </c>
      <c r="S10">
        <v>0</v>
      </c>
      <c r="T10">
        <v>35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0.5</v>
      </c>
      <c r="BS10">
        <v>0</v>
      </c>
      <c r="BT10">
        <v>0</v>
      </c>
      <c r="BU10">
        <f t="shared" si="0"/>
        <v>0</v>
      </c>
      <c r="BV10">
        <f t="shared" si="1"/>
        <v>5</v>
      </c>
      <c r="BW10">
        <f t="shared" si="2"/>
        <v>0.5</v>
      </c>
      <c r="BX10">
        <f t="shared" si="3"/>
        <v>36</v>
      </c>
      <c r="BY10">
        <f t="shared" si="4"/>
        <v>0</v>
      </c>
      <c r="BZ10">
        <f t="shared" si="5"/>
        <v>0</v>
      </c>
    </row>
    <row r="11" spans="1:78" x14ac:dyDescent="0.2">
      <c r="A11" t="s">
        <v>557</v>
      </c>
      <c r="B11">
        <v>1</v>
      </c>
      <c r="C11" t="s">
        <v>154</v>
      </c>
      <c r="D11" t="s">
        <v>156</v>
      </c>
      <c r="E11" t="s">
        <v>551</v>
      </c>
      <c r="F11">
        <v>3</v>
      </c>
      <c r="G11" t="s">
        <v>558</v>
      </c>
      <c r="H11">
        <v>0</v>
      </c>
      <c r="I11">
        <v>0</v>
      </c>
      <c r="J11">
        <v>0</v>
      </c>
      <c r="K11">
        <v>0</v>
      </c>
      <c r="L11">
        <v>0</v>
      </c>
      <c r="M11" s="14">
        <v>0</v>
      </c>
      <c r="N11">
        <v>1</v>
      </c>
      <c r="O11">
        <v>25</v>
      </c>
      <c r="P11">
        <v>0</v>
      </c>
      <c r="Q11">
        <v>0</v>
      </c>
      <c r="R11">
        <v>1</v>
      </c>
      <c r="S11">
        <v>0</v>
      </c>
      <c r="T11">
        <v>30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0.5</v>
      </c>
      <c r="BB11">
        <v>1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f t="shared" si="0"/>
        <v>0</v>
      </c>
      <c r="BV11">
        <f t="shared" si="1"/>
        <v>1</v>
      </c>
      <c r="BW11">
        <f t="shared" si="2"/>
        <v>3</v>
      </c>
      <c r="BX11">
        <f t="shared" si="3"/>
        <v>65</v>
      </c>
      <c r="BY11">
        <f t="shared" si="4"/>
        <v>1</v>
      </c>
      <c r="BZ11">
        <f t="shared" si="5"/>
        <v>0</v>
      </c>
    </row>
    <row r="12" spans="1:78" x14ac:dyDescent="0.2">
      <c r="A12" t="s">
        <v>557</v>
      </c>
      <c r="B12">
        <v>1</v>
      </c>
      <c r="C12" t="s">
        <v>154</v>
      </c>
      <c r="D12" t="s">
        <v>156</v>
      </c>
      <c r="E12" t="s">
        <v>552</v>
      </c>
      <c r="F12">
        <v>4</v>
      </c>
      <c r="G12" t="s">
        <v>558</v>
      </c>
      <c r="H12">
        <v>0</v>
      </c>
      <c r="I12">
        <v>0</v>
      </c>
      <c r="J12">
        <v>0</v>
      </c>
      <c r="K12">
        <v>0</v>
      </c>
      <c r="L12">
        <v>0</v>
      </c>
      <c r="M12" s="14">
        <v>0</v>
      </c>
      <c r="N12">
        <v>1</v>
      </c>
      <c r="O12">
        <v>80</v>
      </c>
      <c r="P12">
        <v>0</v>
      </c>
      <c r="Q12">
        <v>0</v>
      </c>
      <c r="R12">
        <v>0</v>
      </c>
      <c r="S12">
        <v>0</v>
      </c>
      <c r="T12">
        <v>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 t="shared" si="0"/>
        <v>0</v>
      </c>
      <c r="BV12">
        <f t="shared" si="1"/>
        <v>1</v>
      </c>
      <c r="BW12">
        <f t="shared" si="2"/>
        <v>2</v>
      </c>
      <c r="BX12">
        <f t="shared" si="3"/>
        <v>86</v>
      </c>
      <c r="BY12">
        <f t="shared" si="4"/>
        <v>0</v>
      </c>
      <c r="BZ12">
        <f t="shared" si="5"/>
        <v>0</v>
      </c>
    </row>
    <row r="13" spans="1:78" x14ac:dyDescent="0.2">
      <c r="A13" t="s">
        <v>557</v>
      </c>
      <c r="B13">
        <v>1</v>
      </c>
      <c r="C13" t="s">
        <v>154</v>
      </c>
      <c r="D13" t="s">
        <v>156</v>
      </c>
      <c r="E13" t="s">
        <v>553</v>
      </c>
      <c r="F13">
        <v>5</v>
      </c>
      <c r="G13" t="s">
        <v>558</v>
      </c>
      <c r="H13">
        <v>0</v>
      </c>
      <c r="I13">
        <v>0</v>
      </c>
      <c r="J13">
        <v>0</v>
      </c>
      <c r="K13">
        <v>0</v>
      </c>
      <c r="L13">
        <v>0</v>
      </c>
      <c r="M13" s="14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30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0.5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f t="shared" si="0"/>
        <v>0</v>
      </c>
      <c r="BV13">
        <f t="shared" si="1"/>
        <v>0</v>
      </c>
      <c r="BW13">
        <f t="shared" si="2"/>
        <v>1.5</v>
      </c>
      <c r="BX13">
        <f t="shared" si="3"/>
        <v>36</v>
      </c>
      <c r="BY13">
        <f t="shared" si="4"/>
        <v>0</v>
      </c>
      <c r="BZ13">
        <f t="shared" si="5"/>
        <v>0</v>
      </c>
    </row>
    <row r="14" spans="1:78" x14ac:dyDescent="0.2">
      <c r="A14" t="s">
        <v>557</v>
      </c>
      <c r="B14">
        <v>1</v>
      </c>
      <c r="C14" t="s">
        <v>157</v>
      </c>
      <c r="D14" t="s">
        <v>156</v>
      </c>
      <c r="E14" t="s">
        <v>265</v>
      </c>
      <c r="F14">
        <v>1</v>
      </c>
      <c r="G14" t="s">
        <v>558</v>
      </c>
      <c r="H14">
        <v>0</v>
      </c>
      <c r="I14">
        <v>0</v>
      </c>
      <c r="J14">
        <v>0</v>
      </c>
      <c r="K14">
        <v>0</v>
      </c>
      <c r="L14">
        <v>1</v>
      </c>
      <c r="M14" s="14">
        <v>0</v>
      </c>
      <c r="N14">
        <v>2</v>
      </c>
      <c r="O14">
        <v>0</v>
      </c>
      <c r="P14">
        <v>0</v>
      </c>
      <c r="Q14">
        <v>0</v>
      </c>
      <c r="R14">
        <v>0.5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0.5</v>
      </c>
      <c r="AZ14">
        <v>0</v>
      </c>
      <c r="BA14">
        <v>0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0.5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f t="shared" si="0"/>
        <v>0</v>
      </c>
      <c r="BV14">
        <f t="shared" si="1"/>
        <v>4</v>
      </c>
      <c r="BW14">
        <f t="shared" si="2"/>
        <v>0.5</v>
      </c>
      <c r="BX14">
        <f t="shared" si="3"/>
        <v>21</v>
      </c>
      <c r="BY14">
        <f t="shared" si="4"/>
        <v>5</v>
      </c>
      <c r="BZ14">
        <f t="shared" si="5"/>
        <v>0</v>
      </c>
    </row>
    <row r="15" spans="1:78" x14ac:dyDescent="0.2">
      <c r="A15" t="s">
        <v>557</v>
      </c>
      <c r="B15">
        <v>1</v>
      </c>
      <c r="C15" t="s">
        <v>157</v>
      </c>
      <c r="D15" t="s">
        <v>156</v>
      </c>
      <c r="E15" t="s">
        <v>273</v>
      </c>
      <c r="F15">
        <v>2</v>
      </c>
      <c r="G15" t="s">
        <v>558</v>
      </c>
      <c r="H15">
        <v>0</v>
      </c>
      <c r="I15">
        <v>0</v>
      </c>
      <c r="J15">
        <v>0</v>
      </c>
      <c r="K15">
        <v>0</v>
      </c>
      <c r="L15">
        <v>5</v>
      </c>
      <c r="M15" s="14">
        <v>0</v>
      </c>
      <c r="N15">
        <v>0</v>
      </c>
      <c r="O15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25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0.5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f t="shared" si="0"/>
        <v>0</v>
      </c>
      <c r="BV15">
        <f t="shared" si="1"/>
        <v>2</v>
      </c>
      <c r="BW15">
        <f t="shared" si="2"/>
        <v>2.5</v>
      </c>
      <c r="BX15">
        <f t="shared" si="3"/>
        <v>40</v>
      </c>
      <c r="BY15">
        <f t="shared" si="4"/>
        <v>1</v>
      </c>
      <c r="BZ15">
        <f t="shared" si="5"/>
        <v>0</v>
      </c>
    </row>
    <row r="16" spans="1:78" x14ac:dyDescent="0.2">
      <c r="A16" t="s">
        <v>557</v>
      </c>
      <c r="B16">
        <v>1</v>
      </c>
      <c r="C16" t="s">
        <v>157</v>
      </c>
      <c r="D16" t="s">
        <v>156</v>
      </c>
      <c r="E16" t="s">
        <v>278</v>
      </c>
      <c r="F16">
        <v>3</v>
      </c>
      <c r="G16" t="s">
        <v>558</v>
      </c>
      <c r="H16">
        <v>0</v>
      </c>
      <c r="I16">
        <v>0</v>
      </c>
      <c r="J16">
        <v>0</v>
      </c>
      <c r="K16">
        <v>0</v>
      </c>
      <c r="L16">
        <v>0</v>
      </c>
      <c r="M16" s="14">
        <v>0</v>
      </c>
      <c r="N16">
        <v>0</v>
      </c>
      <c r="O16">
        <v>5</v>
      </c>
      <c r="P16">
        <v>0</v>
      </c>
      <c r="Q16">
        <v>0</v>
      </c>
      <c r="R16">
        <v>0</v>
      </c>
      <c r="S16">
        <v>0</v>
      </c>
      <c r="T16">
        <v>20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15</v>
      </c>
      <c r="AG16">
        <v>0</v>
      </c>
      <c r="AH16">
        <v>1</v>
      </c>
      <c r="AI16">
        <v>0</v>
      </c>
      <c r="AJ16">
        <v>0</v>
      </c>
      <c r="AK16">
        <v>0.5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f t="shared" si="0"/>
        <v>0</v>
      </c>
      <c r="BV16">
        <f t="shared" si="1"/>
        <v>1</v>
      </c>
      <c r="BW16">
        <f t="shared" si="2"/>
        <v>2.5</v>
      </c>
      <c r="BX16">
        <f t="shared" si="3"/>
        <v>40</v>
      </c>
      <c r="BY16">
        <f t="shared" si="4"/>
        <v>3</v>
      </c>
      <c r="BZ16">
        <f t="shared" si="5"/>
        <v>0</v>
      </c>
    </row>
    <row r="17" spans="1:78" x14ac:dyDescent="0.2">
      <c r="A17" t="s">
        <v>557</v>
      </c>
      <c r="B17">
        <v>1</v>
      </c>
      <c r="C17" t="s">
        <v>157</v>
      </c>
      <c r="D17" t="s">
        <v>156</v>
      </c>
      <c r="E17" t="s">
        <v>281</v>
      </c>
      <c r="F17">
        <v>4</v>
      </c>
      <c r="G17" t="s">
        <v>558</v>
      </c>
      <c r="H17">
        <v>2</v>
      </c>
      <c r="I17">
        <v>0</v>
      </c>
      <c r="J17">
        <v>0</v>
      </c>
      <c r="K17">
        <v>0</v>
      </c>
      <c r="L17">
        <v>5</v>
      </c>
      <c r="M17" s="14">
        <v>0</v>
      </c>
      <c r="N17">
        <v>2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0.5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f t="shared" si="0"/>
        <v>0</v>
      </c>
      <c r="BV17">
        <f t="shared" si="1"/>
        <v>4</v>
      </c>
      <c r="BW17">
        <f t="shared" si="2"/>
        <v>2.5</v>
      </c>
      <c r="BX17">
        <f t="shared" si="3"/>
        <v>30</v>
      </c>
      <c r="BY17">
        <f t="shared" si="4"/>
        <v>1</v>
      </c>
      <c r="BZ17">
        <f t="shared" si="5"/>
        <v>0</v>
      </c>
    </row>
    <row r="18" spans="1:78" x14ac:dyDescent="0.2">
      <c r="A18" t="s">
        <v>557</v>
      </c>
      <c r="B18">
        <v>1</v>
      </c>
      <c r="C18" t="s">
        <v>157</v>
      </c>
      <c r="D18" t="s">
        <v>156</v>
      </c>
      <c r="E18" t="s">
        <v>289</v>
      </c>
      <c r="F18">
        <v>5</v>
      </c>
      <c r="G18" t="s">
        <v>558</v>
      </c>
      <c r="H18">
        <v>1</v>
      </c>
      <c r="I18">
        <v>0</v>
      </c>
      <c r="J18">
        <v>0</v>
      </c>
      <c r="K18">
        <v>0</v>
      </c>
      <c r="L18">
        <v>5</v>
      </c>
      <c r="M18" s="14">
        <v>0</v>
      </c>
      <c r="N18">
        <v>0</v>
      </c>
      <c r="O18">
        <v>35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f t="shared" si="0"/>
        <v>0</v>
      </c>
      <c r="BV18">
        <f t="shared" si="1"/>
        <v>3</v>
      </c>
      <c r="BW18">
        <f t="shared" si="2"/>
        <v>2</v>
      </c>
      <c r="BX18">
        <f t="shared" si="3"/>
        <v>43</v>
      </c>
      <c r="BY18">
        <f t="shared" si="4"/>
        <v>1</v>
      </c>
      <c r="BZ18">
        <f t="shared" si="5"/>
        <v>0</v>
      </c>
    </row>
    <row r="19" spans="1:78" x14ac:dyDescent="0.2">
      <c r="A19" t="s">
        <v>557</v>
      </c>
      <c r="B19">
        <v>1</v>
      </c>
      <c r="C19" t="s">
        <v>160</v>
      </c>
      <c r="D19" t="s">
        <v>156</v>
      </c>
      <c r="E19" t="s">
        <v>23</v>
      </c>
      <c r="F19">
        <v>6</v>
      </c>
      <c r="G19" t="s">
        <v>558</v>
      </c>
      <c r="H19">
        <v>0</v>
      </c>
      <c r="I19">
        <v>0</v>
      </c>
      <c r="J19">
        <v>0</v>
      </c>
      <c r="K19">
        <v>0</v>
      </c>
      <c r="L19">
        <v>0</v>
      </c>
      <c r="M19" s="14">
        <v>0</v>
      </c>
      <c r="N19">
        <v>1</v>
      </c>
      <c r="O19">
        <v>40</v>
      </c>
      <c r="P19">
        <v>0</v>
      </c>
      <c r="Q19">
        <v>0</v>
      </c>
      <c r="R19">
        <v>0</v>
      </c>
      <c r="S19">
        <v>0</v>
      </c>
      <c r="T19">
        <v>65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0.5</v>
      </c>
      <c r="AL19">
        <v>10</v>
      </c>
      <c r="AM19">
        <v>0</v>
      </c>
      <c r="AN19">
        <v>0</v>
      </c>
      <c r="AO19">
        <v>0.5</v>
      </c>
      <c r="AP19">
        <v>0</v>
      </c>
      <c r="AQ19">
        <v>0</v>
      </c>
      <c r="AR19">
        <v>0</v>
      </c>
      <c r="AS19">
        <v>0</v>
      </c>
      <c r="AT19">
        <v>0.5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f t="shared" si="0"/>
        <v>0</v>
      </c>
      <c r="BV19">
        <f t="shared" si="1"/>
        <v>1</v>
      </c>
      <c r="BW19">
        <f t="shared" si="2"/>
        <v>4.5</v>
      </c>
      <c r="BX19">
        <f t="shared" si="3"/>
        <v>115</v>
      </c>
      <c r="BY19">
        <f t="shared" si="4"/>
        <v>0</v>
      </c>
      <c r="BZ19">
        <f t="shared" si="5"/>
        <v>0</v>
      </c>
    </row>
    <row r="20" spans="1:78" x14ac:dyDescent="0.2">
      <c r="A20" t="s">
        <v>557</v>
      </c>
      <c r="B20">
        <v>1</v>
      </c>
      <c r="C20" t="s">
        <v>160</v>
      </c>
      <c r="D20" t="s">
        <v>156</v>
      </c>
      <c r="E20" t="s">
        <v>24</v>
      </c>
      <c r="F20">
        <v>7</v>
      </c>
      <c r="G20" t="s">
        <v>558</v>
      </c>
      <c r="H20">
        <v>0</v>
      </c>
      <c r="I20">
        <v>0</v>
      </c>
      <c r="J20">
        <v>0</v>
      </c>
      <c r="K20">
        <v>0</v>
      </c>
      <c r="L20">
        <v>0</v>
      </c>
      <c r="M20" s="14">
        <v>0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10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3</v>
      </c>
      <c r="BR20">
        <v>0</v>
      </c>
      <c r="BS20">
        <v>0</v>
      </c>
      <c r="BT20">
        <v>0</v>
      </c>
      <c r="BU20">
        <f t="shared" si="0"/>
        <v>0</v>
      </c>
      <c r="BV20">
        <f t="shared" si="1"/>
        <v>3</v>
      </c>
      <c r="BW20">
        <f t="shared" si="2"/>
        <v>2</v>
      </c>
      <c r="BX20">
        <f t="shared" si="3"/>
        <v>50</v>
      </c>
      <c r="BY20">
        <f t="shared" si="4"/>
        <v>1</v>
      </c>
      <c r="BZ20">
        <f t="shared" si="5"/>
        <v>0</v>
      </c>
    </row>
    <row r="21" spans="1:78" x14ac:dyDescent="0.2">
      <c r="A21" t="s">
        <v>557</v>
      </c>
      <c r="B21">
        <v>1</v>
      </c>
      <c r="C21" t="s">
        <v>155</v>
      </c>
      <c r="D21" t="s">
        <v>156</v>
      </c>
      <c r="E21" t="s">
        <v>176</v>
      </c>
      <c r="F21">
        <v>1</v>
      </c>
      <c r="G21" t="s">
        <v>558</v>
      </c>
      <c r="H21">
        <v>0</v>
      </c>
      <c r="I21">
        <v>0</v>
      </c>
      <c r="J21">
        <v>0</v>
      </c>
      <c r="K21">
        <v>0</v>
      </c>
      <c r="L21">
        <v>0</v>
      </c>
      <c r="M21" s="14">
        <v>0</v>
      </c>
      <c r="N21">
        <v>7</v>
      </c>
      <c r="O21">
        <v>5</v>
      </c>
      <c r="P21">
        <v>0</v>
      </c>
      <c r="Q21">
        <v>0</v>
      </c>
      <c r="R21">
        <v>0</v>
      </c>
      <c r="S21">
        <v>0</v>
      </c>
      <c r="T21">
        <v>15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20</v>
      </c>
      <c r="AG21">
        <v>0</v>
      </c>
      <c r="AH21">
        <v>0.5</v>
      </c>
      <c r="AI21">
        <v>0</v>
      </c>
      <c r="AJ21">
        <v>0</v>
      </c>
      <c r="AK21">
        <v>0</v>
      </c>
      <c r="AL21">
        <v>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0.5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5</v>
      </c>
      <c r="BR21">
        <v>1.5</v>
      </c>
      <c r="BS21">
        <v>0</v>
      </c>
      <c r="BT21">
        <v>0</v>
      </c>
      <c r="BU21">
        <f t="shared" si="0"/>
        <v>0</v>
      </c>
      <c r="BV21">
        <f t="shared" si="1"/>
        <v>12</v>
      </c>
      <c r="BW21">
        <f t="shared" si="2"/>
        <v>2.5</v>
      </c>
      <c r="BX21">
        <f t="shared" si="3"/>
        <v>45</v>
      </c>
      <c r="BY21">
        <f t="shared" si="4"/>
        <v>0</v>
      </c>
      <c r="BZ21">
        <f t="shared" si="5"/>
        <v>1</v>
      </c>
    </row>
    <row r="22" spans="1:78" x14ac:dyDescent="0.2">
      <c r="A22" t="s">
        <v>557</v>
      </c>
      <c r="B22">
        <v>1</v>
      </c>
      <c r="C22" t="s">
        <v>155</v>
      </c>
      <c r="D22" t="s">
        <v>156</v>
      </c>
      <c r="E22" t="s">
        <v>212</v>
      </c>
      <c r="F22">
        <v>2</v>
      </c>
      <c r="G22" t="s">
        <v>558</v>
      </c>
      <c r="H22">
        <v>0</v>
      </c>
      <c r="I22">
        <v>0</v>
      </c>
      <c r="J22">
        <v>0</v>
      </c>
      <c r="K22">
        <v>0</v>
      </c>
      <c r="L22">
        <v>0</v>
      </c>
      <c r="M22" s="14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60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f t="shared" si="0"/>
        <v>0</v>
      </c>
      <c r="BV22">
        <f t="shared" si="1"/>
        <v>0</v>
      </c>
      <c r="BW22">
        <f t="shared" si="2"/>
        <v>0</v>
      </c>
      <c r="BX22">
        <f t="shared" si="3"/>
        <v>85</v>
      </c>
      <c r="BY22">
        <f t="shared" si="4"/>
        <v>0</v>
      </c>
      <c r="BZ22">
        <f t="shared" si="5"/>
        <v>0</v>
      </c>
    </row>
    <row r="23" spans="1:78" x14ac:dyDescent="0.2">
      <c r="A23" t="s">
        <v>557</v>
      </c>
      <c r="B23">
        <v>1</v>
      </c>
      <c r="C23" t="s">
        <v>155</v>
      </c>
      <c r="D23" t="s">
        <v>156</v>
      </c>
      <c r="E23" t="s">
        <v>220</v>
      </c>
      <c r="F23">
        <v>3</v>
      </c>
      <c r="G23" t="s">
        <v>558</v>
      </c>
      <c r="H23">
        <v>0</v>
      </c>
      <c r="I23">
        <v>0</v>
      </c>
      <c r="J23">
        <v>0</v>
      </c>
      <c r="K23">
        <v>0</v>
      </c>
      <c r="L23">
        <v>0</v>
      </c>
      <c r="M23" s="14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55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0.5</v>
      </c>
      <c r="BB23">
        <v>10</v>
      </c>
      <c r="BC23">
        <v>0</v>
      </c>
      <c r="BD23">
        <v>10</v>
      </c>
      <c r="BE23">
        <v>0.5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f t="shared" si="0"/>
        <v>0</v>
      </c>
      <c r="BV23">
        <f t="shared" si="1"/>
        <v>0</v>
      </c>
      <c r="BW23">
        <f t="shared" si="2"/>
        <v>12</v>
      </c>
      <c r="BX23">
        <f t="shared" si="3"/>
        <v>65</v>
      </c>
      <c r="BY23">
        <f t="shared" si="4"/>
        <v>10</v>
      </c>
      <c r="BZ23">
        <f t="shared" si="5"/>
        <v>0</v>
      </c>
    </row>
    <row r="24" spans="1:78" x14ac:dyDescent="0.2">
      <c r="A24" t="s">
        <v>557</v>
      </c>
      <c r="B24">
        <v>1</v>
      </c>
      <c r="C24" t="s">
        <v>155</v>
      </c>
      <c r="D24" t="s">
        <v>156</v>
      </c>
      <c r="E24" t="s">
        <v>228</v>
      </c>
      <c r="F24">
        <v>4</v>
      </c>
      <c r="G24" t="s">
        <v>558</v>
      </c>
      <c r="H24">
        <v>0</v>
      </c>
      <c r="I24">
        <v>0</v>
      </c>
      <c r="J24">
        <v>0</v>
      </c>
      <c r="K24">
        <v>0</v>
      </c>
      <c r="L24">
        <v>0</v>
      </c>
      <c r="M24" s="14">
        <v>0</v>
      </c>
      <c r="N24">
        <v>0</v>
      </c>
      <c r="O24">
        <v>60</v>
      </c>
      <c r="P24">
        <v>0</v>
      </c>
      <c r="Q24">
        <v>0</v>
      </c>
      <c r="R24">
        <v>0</v>
      </c>
      <c r="S24">
        <v>0</v>
      </c>
      <c r="T24">
        <v>30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10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1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0.5</v>
      </c>
      <c r="BI24">
        <v>0</v>
      </c>
      <c r="BJ24">
        <v>0</v>
      </c>
      <c r="BK24">
        <v>0</v>
      </c>
      <c r="BL24">
        <v>0</v>
      </c>
      <c r="BM24">
        <v>0.5</v>
      </c>
      <c r="BN24">
        <v>0</v>
      </c>
      <c r="BO24">
        <v>0</v>
      </c>
      <c r="BP24">
        <v>0</v>
      </c>
      <c r="BQ24">
        <v>10</v>
      </c>
      <c r="BR24">
        <v>0</v>
      </c>
      <c r="BS24">
        <v>0</v>
      </c>
      <c r="BT24">
        <v>0</v>
      </c>
      <c r="BU24">
        <f t="shared" si="0"/>
        <v>0</v>
      </c>
      <c r="BV24">
        <f t="shared" si="1"/>
        <v>10.5</v>
      </c>
      <c r="BW24">
        <f t="shared" si="2"/>
        <v>4</v>
      </c>
      <c r="BX24">
        <f t="shared" si="3"/>
        <v>100.5</v>
      </c>
      <c r="BY24">
        <f t="shared" si="4"/>
        <v>1</v>
      </c>
      <c r="BZ24">
        <f t="shared" si="5"/>
        <v>0</v>
      </c>
    </row>
    <row r="25" spans="1:78" x14ac:dyDescent="0.2">
      <c r="A25" t="s">
        <v>557</v>
      </c>
      <c r="B25">
        <v>1</v>
      </c>
      <c r="C25" t="s">
        <v>155</v>
      </c>
      <c r="D25" t="s">
        <v>156</v>
      </c>
      <c r="E25" t="s">
        <v>236</v>
      </c>
      <c r="F25">
        <v>5</v>
      </c>
      <c r="G25" t="s">
        <v>558</v>
      </c>
      <c r="H25">
        <v>0</v>
      </c>
      <c r="I25">
        <v>0</v>
      </c>
      <c r="J25">
        <v>0</v>
      </c>
      <c r="K25">
        <v>0</v>
      </c>
      <c r="L25">
        <v>0</v>
      </c>
      <c r="M25" s="14">
        <v>0</v>
      </c>
      <c r="N25">
        <v>2</v>
      </c>
      <c r="O25">
        <v>10</v>
      </c>
      <c r="P25">
        <v>0</v>
      </c>
      <c r="Q25">
        <v>5</v>
      </c>
      <c r="R25">
        <v>0</v>
      </c>
      <c r="S25">
        <v>0</v>
      </c>
      <c r="T25">
        <v>10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65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0.5</v>
      </c>
      <c r="BR25">
        <v>0</v>
      </c>
      <c r="BS25">
        <v>0</v>
      </c>
      <c r="BT25">
        <v>0</v>
      </c>
      <c r="BU25">
        <f t="shared" si="0"/>
        <v>0</v>
      </c>
      <c r="BV25">
        <f t="shared" si="1"/>
        <v>2.5</v>
      </c>
      <c r="BW25">
        <f t="shared" si="2"/>
        <v>2</v>
      </c>
      <c r="BX25">
        <f t="shared" si="3"/>
        <v>90</v>
      </c>
      <c r="BY25">
        <f t="shared" si="4"/>
        <v>0</v>
      </c>
      <c r="BZ25">
        <f t="shared" si="5"/>
        <v>1</v>
      </c>
    </row>
    <row r="26" spans="1:78" x14ac:dyDescent="0.2">
      <c r="A26" t="s">
        <v>557</v>
      </c>
      <c r="B26">
        <v>1</v>
      </c>
      <c r="C26" t="s">
        <v>154</v>
      </c>
      <c r="D26" t="s">
        <v>158</v>
      </c>
      <c r="E26" t="s">
        <v>312</v>
      </c>
      <c r="F26">
        <v>1</v>
      </c>
      <c r="G26" t="s">
        <v>558</v>
      </c>
      <c r="H26">
        <v>0</v>
      </c>
      <c r="I26">
        <v>0</v>
      </c>
      <c r="J26">
        <v>0</v>
      </c>
      <c r="K26">
        <v>0</v>
      </c>
      <c r="L26">
        <v>0</v>
      </c>
      <c r="M26" s="14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10</v>
      </c>
      <c r="BR26">
        <v>0</v>
      </c>
      <c r="BS26">
        <v>0</v>
      </c>
      <c r="BT26">
        <v>0</v>
      </c>
      <c r="BU26">
        <f t="shared" si="0"/>
        <v>0</v>
      </c>
      <c r="BV26">
        <f t="shared" si="1"/>
        <v>10</v>
      </c>
      <c r="BW26">
        <f t="shared" si="2"/>
        <v>0</v>
      </c>
      <c r="BX26">
        <f t="shared" si="3"/>
        <v>45</v>
      </c>
      <c r="BY26">
        <f t="shared" si="4"/>
        <v>0</v>
      </c>
      <c r="BZ26">
        <f t="shared" si="5"/>
        <v>0</v>
      </c>
    </row>
    <row r="27" spans="1:78" x14ac:dyDescent="0.2">
      <c r="A27" t="s">
        <v>557</v>
      </c>
      <c r="B27">
        <v>1</v>
      </c>
      <c r="C27" t="s">
        <v>154</v>
      </c>
      <c r="D27" t="s">
        <v>158</v>
      </c>
      <c r="E27" t="s">
        <v>313</v>
      </c>
      <c r="F27">
        <v>2</v>
      </c>
      <c r="G27" t="s">
        <v>558</v>
      </c>
      <c r="H27">
        <v>0</v>
      </c>
      <c r="I27">
        <v>0</v>
      </c>
      <c r="J27">
        <v>0</v>
      </c>
      <c r="K27">
        <v>0</v>
      </c>
      <c r="L27">
        <v>0</v>
      </c>
      <c r="M27" s="14">
        <v>0</v>
      </c>
      <c r="N27">
        <v>0</v>
      </c>
      <c r="O27">
        <v>15</v>
      </c>
      <c r="P27">
        <v>0</v>
      </c>
      <c r="Q27">
        <v>0</v>
      </c>
      <c r="R27">
        <v>0</v>
      </c>
      <c r="S27">
        <v>0</v>
      </c>
      <c r="T27">
        <v>30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3</v>
      </c>
      <c r="BR27">
        <v>0</v>
      </c>
      <c r="BS27">
        <v>0</v>
      </c>
      <c r="BT27">
        <v>0</v>
      </c>
      <c r="BU27">
        <f t="shared" si="0"/>
        <v>0</v>
      </c>
      <c r="BV27">
        <f t="shared" si="1"/>
        <v>3</v>
      </c>
      <c r="BW27">
        <f t="shared" si="2"/>
        <v>0</v>
      </c>
      <c r="BX27">
        <f t="shared" si="3"/>
        <v>45</v>
      </c>
      <c r="BY27">
        <f t="shared" si="4"/>
        <v>0</v>
      </c>
      <c r="BZ27">
        <f t="shared" si="5"/>
        <v>0</v>
      </c>
    </row>
    <row r="28" spans="1:78" x14ac:dyDescent="0.2">
      <c r="A28" t="s">
        <v>557</v>
      </c>
      <c r="B28">
        <v>1</v>
      </c>
      <c r="C28" t="s">
        <v>154</v>
      </c>
      <c r="D28" t="s">
        <v>158</v>
      </c>
      <c r="E28" t="s">
        <v>314</v>
      </c>
      <c r="F28">
        <v>3</v>
      </c>
      <c r="G28" t="s">
        <v>558</v>
      </c>
      <c r="H28">
        <v>0</v>
      </c>
      <c r="I28">
        <v>0</v>
      </c>
      <c r="J28">
        <v>0</v>
      </c>
      <c r="K28">
        <v>0</v>
      </c>
      <c r="L28">
        <v>0</v>
      </c>
      <c r="M28" s="14">
        <v>0</v>
      </c>
      <c r="N28">
        <v>0</v>
      </c>
      <c r="O28">
        <v>75</v>
      </c>
      <c r="P28">
        <v>0</v>
      </c>
      <c r="Q28">
        <v>0</v>
      </c>
      <c r="R28">
        <v>0</v>
      </c>
      <c r="S28">
        <v>0</v>
      </c>
      <c r="T28">
        <v>10</v>
      </c>
      <c r="U28">
        <v>0.5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6</v>
      </c>
      <c r="BR28">
        <v>0</v>
      </c>
      <c r="BS28">
        <v>0</v>
      </c>
      <c r="BT28">
        <v>0</v>
      </c>
      <c r="BU28">
        <f t="shared" si="0"/>
        <v>0</v>
      </c>
      <c r="BV28">
        <f t="shared" si="1"/>
        <v>6</v>
      </c>
      <c r="BW28">
        <f t="shared" si="2"/>
        <v>0.5</v>
      </c>
      <c r="BX28">
        <f t="shared" si="3"/>
        <v>85</v>
      </c>
      <c r="BY28">
        <f t="shared" si="4"/>
        <v>0</v>
      </c>
      <c r="BZ28">
        <f t="shared" si="5"/>
        <v>0</v>
      </c>
    </row>
    <row r="29" spans="1:78" x14ac:dyDescent="0.2">
      <c r="A29" t="s">
        <v>557</v>
      </c>
      <c r="B29">
        <v>1</v>
      </c>
      <c r="C29" t="s">
        <v>154</v>
      </c>
      <c r="D29" t="s">
        <v>158</v>
      </c>
      <c r="E29" t="s">
        <v>317</v>
      </c>
      <c r="F29">
        <v>4</v>
      </c>
      <c r="G29" t="s">
        <v>558</v>
      </c>
      <c r="H29">
        <v>0</v>
      </c>
      <c r="I29">
        <v>0</v>
      </c>
      <c r="J29">
        <v>0</v>
      </c>
      <c r="K29">
        <v>0</v>
      </c>
      <c r="L29">
        <v>0</v>
      </c>
      <c r="M29" s="14">
        <v>0</v>
      </c>
      <c r="N29">
        <v>0</v>
      </c>
      <c r="O29">
        <v>20</v>
      </c>
      <c r="P29">
        <v>0</v>
      </c>
      <c r="Q29">
        <v>0</v>
      </c>
      <c r="R29">
        <v>0</v>
      </c>
      <c r="S29">
        <v>0</v>
      </c>
      <c r="T29">
        <v>20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5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2.5</v>
      </c>
      <c r="BR29">
        <v>0</v>
      </c>
      <c r="BS29">
        <v>0</v>
      </c>
      <c r="BT29">
        <v>0</v>
      </c>
      <c r="BU29">
        <f t="shared" si="0"/>
        <v>0</v>
      </c>
      <c r="BV29">
        <f t="shared" si="1"/>
        <v>2.5</v>
      </c>
      <c r="BW29">
        <f t="shared" si="2"/>
        <v>5</v>
      </c>
      <c r="BX29">
        <f t="shared" si="3"/>
        <v>60</v>
      </c>
      <c r="BY29">
        <f t="shared" si="4"/>
        <v>0</v>
      </c>
      <c r="BZ29">
        <f t="shared" si="5"/>
        <v>0</v>
      </c>
    </row>
    <row r="30" spans="1:78" x14ac:dyDescent="0.2">
      <c r="A30" t="s">
        <v>557</v>
      </c>
      <c r="B30">
        <v>1</v>
      </c>
      <c r="C30" t="s">
        <v>154</v>
      </c>
      <c r="D30" t="s">
        <v>158</v>
      </c>
      <c r="E30" t="s">
        <v>320</v>
      </c>
      <c r="F30">
        <v>5</v>
      </c>
      <c r="G30" t="s">
        <v>558</v>
      </c>
      <c r="H30">
        <v>0</v>
      </c>
      <c r="I30">
        <v>0</v>
      </c>
      <c r="J30">
        <v>0</v>
      </c>
      <c r="K30">
        <v>0</v>
      </c>
      <c r="L30">
        <v>0</v>
      </c>
      <c r="M30" s="14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0.5</v>
      </c>
      <c r="AE30">
        <v>0</v>
      </c>
      <c r="AF30">
        <v>5</v>
      </c>
      <c r="AG30">
        <v>0</v>
      </c>
      <c r="AH30">
        <v>0</v>
      </c>
      <c r="AI30">
        <v>0</v>
      </c>
      <c r="AJ30">
        <v>0</v>
      </c>
      <c r="AK30">
        <v>0.5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2</v>
      </c>
      <c r="BR30">
        <v>0</v>
      </c>
      <c r="BS30">
        <v>0</v>
      </c>
      <c r="BT30">
        <v>0</v>
      </c>
      <c r="BU30">
        <f t="shared" si="0"/>
        <v>0</v>
      </c>
      <c r="BV30">
        <f t="shared" si="1"/>
        <v>2</v>
      </c>
      <c r="BW30">
        <f t="shared" si="2"/>
        <v>1.5</v>
      </c>
      <c r="BX30">
        <f t="shared" si="3"/>
        <v>16</v>
      </c>
      <c r="BY30">
        <f t="shared" si="4"/>
        <v>1</v>
      </c>
      <c r="BZ30">
        <f t="shared" si="5"/>
        <v>0.5</v>
      </c>
    </row>
    <row r="31" spans="1:78" x14ac:dyDescent="0.2">
      <c r="A31" t="s">
        <v>557</v>
      </c>
      <c r="B31">
        <v>1</v>
      </c>
      <c r="C31" t="s">
        <v>155</v>
      </c>
      <c r="D31" t="s">
        <v>158</v>
      </c>
      <c r="E31" t="s">
        <v>296</v>
      </c>
      <c r="F31">
        <v>1</v>
      </c>
      <c r="G31" t="s">
        <v>558</v>
      </c>
      <c r="H31">
        <v>0</v>
      </c>
      <c r="I31">
        <v>0</v>
      </c>
      <c r="J31">
        <v>0</v>
      </c>
      <c r="K31">
        <v>0</v>
      </c>
      <c r="L31">
        <v>0</v>
      </c>
      <c r="M31" s="14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60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25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5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f t="shared" si="0"/>
        <v>0</v>
      </c>
      <c r="BV31">
        <f t="shared" si="1"/>
        <v>1</v>
      </c>
      <c r="BW31">
        <f t="shared" si="2"/>
        <v>0</v>
      </c>
      <c r="BX31">
        <f t="shared" si="3"/>
        <v>90</v>
      </c>
      <c r="BY31">
        <f t="shared" si="4"/>
        <v>0</v>
      </c>
      <c r="BZ31">
        <f t="shared" si="5"/>
        <v>0</v>
      </c>
    </row>
    <row r="32" spans="1:78" x14ac:dyDescent="0.2">
      <c r="A32" t="s">
        <v>557</v>
      </c>
      <c r="B32">
        <v>1</v>
      </c>
      <c r="C32" t="s">
        <v>155</v>
      </c>
      <c r="D32" t="s">
        <v>158</v>
      </c>
      <c r="E32" t="s">
        <v>301</v>
      </c>
      <c r="F32">
        <v>2</v>
      </c>
      <c r="G32" t="s">
        <v>558</v>
      </c>
      <c r="H32">
        <v>0</v>
      </c>
      <c r="I32">
        <v>0</v>
      </c>
      <c r="J32">
        <v>0</v>
      </c>
      <c r="K32">
        <v>0</v>
      </c>
      <c r="L32">
        <v>0</v>
      </c>
      <c r="M32" s="14">
        <v>0</v>
      </c>
      <c r="N32">
        <v>0</v>
      </c>
      <c r="O32">
        <v>60</v>
      </c>
      <c r="P32">
        <v>0</v>
      </c>
      <c r="Q32">
        <v>0</v>
      </c>
      <c r="R32">
        <v>0</v>
      </c>
      <c r="S32">
        <v>0</v>
      </c>
      <c r="T32">
        <v>20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5</v>
      </c>
      <c r="BR32">
        <v>0</v>
      </c>
      <c r="BS32">
        <v>0</v>
      </c>
      <c r="BT32">
        <v>0</v>
      </c>
      <c r="BU32">
        <f t="shared" si="0"/>
        <v>0</v>
      </c>
      <c r="BV32">
        <f t="shared" si="1"/>
        <v>5</v>
      </c>
      <c r="BW32">
        <f t="shared" si="2"/>
        <v>5</v>
      </c>
      <c r="BX32">
        <f t="shared" si="3"/>
        <v>85</v>
      </c>
      <c r="BY32">
        <f t="shared" si="4"/>
        <v>0</v>
      </c>
      <c r="BZ32">
        <f t="shared" si="5"/>
        <v>0</v>
      </c>
    </row>
    <row r="33" spans="1:78" x14ac:dyDescent="0.2">
      <c r="A33" t="s">
        <v>557</v>
      </c>
      <c r="B33">
        <v>1</v>
      </c>
      <c r="C33" t="s">
        <v>155</v>
      </c>
      <c r="D33" t="s">
        <v>158</v>
      </c>
      <c r="E33" t="s">
        <v>302</v>
      </c>
      <c r="F33">
        <v>3</v>
      </c>
      <c r="G33" t="s">
        <v>558</v>
      </c>
      <c r="H33">
        <v>0</v>
      </c>
      <c r="I33">
        <v>2</v>
      </c>
      <c r="J33">
        <v>0</v>
      </c>
      <c r="K33">
        <v>0</v>
      </c>
      <c r="L33">
        <v>0</v>
      </c>
      <c r="M33" s="14">
        <v>0</v>
      </c>
      <c r="N33">
        <v>0</v>
      </c>
      <c r="O33">
        <v>5</v>
      </c>
      <c r="P33">
        <v>0</v>
      </c>
      <c r="Q33">
        <v>0</v>
      </c>
      <c r="R33">
        <v>0</v>
      </c>
      <c r="S33">
        <v>0</v>
      </c>
      <c r="T33">
        <v>35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f t="shared" si="0"/>
        <v>2</v>
      </c>
      <c r="BV33">
        <f t="shared" si="1"/>
        <v>0</v>
      </c>
      <c r="BW33">
        <f t="shared" si="2"/>
        <v>1</v>
      </c>
      <c r="BX33">
        <f t="shared" si="3"/>
        <v>65</v>
      </c>
      <c r="BY33">
        <f t="shared" si="4"/>
        <v>0</v>
      </c>
      <c r="BZ33">
        <f t="shared" si="5"/>
        <v>0</v>
      </c>
    </row>
    <row r="34" spans="1:78" x14ac:dyDescent="0.2">
      <c r="A34" t="s">
        <v>557</v>
      </c>
      <c r="B34">
        <v>1</v>
      </c>
      <c r="C34" t="s">
        <v>155</v>
      </c>
      <c r="D34" t="s">
        <v>158</v>
      </c>
      <c r="E34" t="s">
        <v>305</v>
      </c>
      <c r="F34">
        <v>4</v>
      </c>
      <c r="G34" t="s">
        <v>558</v>
      </c>
      <c r="H34">
        <v>0</v>
      </c>
      <c r="I34">
        <v>0</v>
      </c>
      <c r="J34">
        <v>0</v>
      </c>
      <c r="K34">
        <v>0</v>
      </c>
      <c r="L34">
        <v>0</v>
      </c>
      <c r="M34" s="14">
        <v>0</v>
      </c>
      <c r="N34">
        <v>0</v>
      </c>
      <c r="O34">
        <v>60</v>
      </c>
      <c r="P34">
        <v>0</v>
      </c>
      <c r="Q34">
        <v>0</v>
      </c>
      <c r="R34">
        <v>0</v>
      </c>
      <c r="S34">
        <v>0</v>
      </c>
      <c r="T34">
        <v>30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0.5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 t="shared" si="0"/>
        <v>0</v>
      </c>
      <c r="BV34">
        <f t="shared" si="1"/>
        <v>0</v>
      </c>
      <c r="BW34">
        <f t="shared" si="2"/>
        <v>1.5</v>
      </c>
      <c r="BX34">
        <f t="shared" si="3"/>
        <v>96</v>
      </c>
      <c r="BY34">
        <f t="shared" si="4"/>
        <v>0</v>
      </c>
      <c r="BZ34">
        <f t="shared" si="5"/>
        <v>0</v>
      </c>
    </row>
    <row r="35" spans="1:78" x14ac:dyDescent="0.2">
      <c r="A35" t="s">
        <v>557</v>
      </c>
      <c r="B35">
        <v>1</v>
      </c>
      <c r="C35" t="s">
        <v>155</v>
      </c>
      <c r="D35" t="s">
        <v>158</v>
      </c>
      <c r="E35" t="s">
        <v>309</v>
      </c>
      <c r="F35">
        <v>5</v>
      </c>
      <c r="G35" t="s">
        <v>558</v>
      </c>
      <c r="H35">
        <v>1</v>
      </c>
      <c r="I35">
        <v>0</v>
      </c>
      <c r="J35">
        <v>0</v>
      </c>
      <c r="K35">
        <v>0</v>
      </c>
      <c r="L35">
        <v>0</v>
      </c>
      <c r="M35" s="14">
        <v>0</v>
      </c>
      <c r="N35">
        <v>0</v>
      </c>
      <c r="O35">
        <v>25</v>
      </c>
      <c r="P35">
        <v>0</v>
      </c>
      <c r="Q35">
        <v>0</v>
      </c>
      <c r="R35">
        <v>0</v>
      </c>
      <c r="S35">
        <v>0</v>
      </c>
      <c r="T35">
        <v>65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2</v>
      </c>
      <c r="BR35">
        <v>0</v>
      </c>
      <c r="BS35">
        <v>0</v>
      </c>
      <c r="BT35">
        <v>0</v>
      </c>
      <c r="BU35">
        <f t="shared" si="0"/>
        <v>0</v>
      </c>
      <c r="BV35">
        <f t="shared" si="1"/>
        <v>3</v>
      </c>
      <c r="BW35">
        <f t="shared" si="2"/>
        <v>2</v>
      </c>
      <c r="BX35">
        <f t="shared" si="3"/>
        <v>91</v>
      </c>
      <c r="BY35">
        <f t="shared" si="4"/>
        <v>0</v>
      </c>
      <c r="BZ35">
        <f t="shared" si="5"/>
        <v>0</v>
      </c>
    </row>
    <row r="36" spans="1:78" x14ac:dyDescent="0.2">
      <c r="A36" t="s">
        <v>557</v>
      </c>
      <c r="B36">
        <v>2</v>
      </c>
      <c r="C36" t="s">
        <v>161</v>
      </c>
      <c r="D36" t="s">
        <v>158</v>
      </c>
      <c r="E36" t="s">
        <v>378</v>
      </c>
      <c r="F36">
        <v>1</v>
      </c>
      <c r="G36" t="s">
        <v>558</v>
      </c>
      <c r="H36">
        <v>0</v>
      </c>
      <c r="I36">
        <v>0</v>
      </c>
      <c r="J36">
        <v>0</v>
      </c>
      <c r="K36">
        <v>0</v>
      </c>
      <c r="L36">
        <v>0</v>
      </c>
      <c r="M36" s="14">
        <v>0</v>
      </c>
      <c r="N36">
        <v>0</v>
      </c>
      <c r="O36">
        <v>75</v>
      </c>
      <c r="P36">
        <v>0</v>
      </c>
      <c r="Q36">
        <v>0</v>
      </c>
      <c r="R36">
        <v>1</v>
      </c>
      <c r="S36">
        <v>0</v>
      </c>
      <c r="T36">
        <v>15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f t="shared" si="0"/>
        <v>0</v>
      </c>
      <c r="BV36">
        <f t="shared" si="1"/>
        <v>1</v>
      </c>
      <c r="BW36">
        <f t="shared" si="2"/>
        <v>2</v>
      </c>
      <c r="BX36">
        <f t="shared" si="3"/>
        <v>91</v>
      </c>
      <c r="BY36">
        <f t="shared" si="4"/>
        <v>0</v>
      </c>
      <c r="BZ36">
        <f t="shared" si="5"/>
        <v>0</v>
      </c>
    </row>
    <row r="37" spans="1:78" x14ac:dyDescent="0.2">
      <c r="A37" t="s">
        <v>557</v>
      </c>
      <c r="B37">
        <v>2</v>
      </c>
      <c r="C37" t="s">
        <v>161</v>
      </c>
      <c r="D37" t="s">
        <v>158</v>
      </c>
      <c r="E37" t="s">
        <v>379</v>
      </c>
      <c r="F37">
        <v>2</v>
      </c>
      <c r="G37" t="s">
        <v>558</v>
      </c>
      <c r="H37">
        <v>0</v>
      </c>
      <c r="I37">
        <v>0</v>
      </c>
      <c r="J37">
        <v>0</v>
      </c>
      <c r="K37">
        <v>0</v>
      </c>
      <c r="L37">
        <v>0</v>
      </c>
      <c r="M37" s="14">
        <v>0</v>
      </c>
      <c r="N37">
        <v>0</v>
      </c>
      <c r="O37">
        <v>10</v>
      </c>
      <c r="P37">
        <v>0</v>
      </c>
      <c r="Q37">
        <v>0</v>
      </c>
      <c r="R37">
        <v>0.5</v>
      </c>
      <c r="S37">
        <v>0</v>
      </c>
      <c r="T37">
        <v>45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5</v>
      </c>
      <c r="BR37">
        <v>0</v>
      </c>
      <c r="BS37">
        <v>0</v>
      </c>
      <c r="BT37">
        <v>0</v>
      </c>
      <c r="BU37">
        <f t="shared" si="0"/>
        <v>0</v>
      </c>
      <c r="BV37">
        <f t="shared" si="1"/>
        <v>6</v>
      </c>
      <c r="BW37">
        <f t="shared" si="2"/>
        <v>1.5</v>
      </c>
      <c r="BX37">
        <f t="shared" si="3"/>
        <v>55</v>
      </c>
      <c r="BY37">
        <f t="shared" si="4"/>
        <v>0</v>
      </c>
      <c r="BZ37">
        <f t="shared" si="5"/>
        <v>0</v>
      </c>
    </row>
    <row r="38" spans="1:78" x14ac:dyDescent="0.2">
      <c r="A38" t="s">
        <v>557</v>
      </c>
      <c r="B38">
        <v>2</v>
      </c>
      <c r="C38" t="s">
        <v>161</v>
      </c>
      <c r="D38" t="s">
        <v>158</v>
      </c>
      <c r="E38" t="s">
        <v>380</v>
      </c>
      <c r="F38">
        <v>3</v>
      </c>
      <c r="G38" t="s">
        <v>558</v>
      </c>
      <c r="H38">
        <v>0</v>
      </c>
      <c r="I38">
        <v>0</v>
      </c>
      <c r="J38">
        <v>0</v>
      </c>
      <c r="K38">
        <v>0</v>
      </c>
      <c r="L38">
        <v>1</v>
      </c>
      <c r="M38" s="14">
        <v>0</v>
      </c>
      <c r="N38">
        <v>0</v>
      </c>
      <c r="O38">
        <v>45</v>
      </c>
      <c r="P38">
        <v>0</v>
      </c>
      <c r="Q38">
        <v>0</v>
      </c>
      <c r="R38">
        <v>0.5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</v>
      </c>
      <c r="AG38">
        <v>0</v>
      </c>
      <c r="AH38">
        <v>0</v>
      </c>
      <c r="AI38">
        <v>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f t="shared" si="0"/>
        <v>0</v>
      </c>
      <c r="BV38">
        <f t="shared" si="1"/>
        <v>1</v>
      </c>
      <c r="BW38">
        <f t="shared" si="2"/>
        <v>1.5</v>
      </c>
      <c r="BX38">
        <f t="shared" si="3"/>
        <v>57</v>
      </c>
      <c r="BY38">
        <f t="shared" si="4"/>
        <v>0</v>
      </c>
      <c r="BZ38">
        <f t="shared" si="5"/>
        <v>0</v>
      </c>
    </row>
    <row r="39" spans="1:78" x14ac:dyDescent="0.2">
      <c r="A39" t="s">
        <v>557</v>
      </c>
      <c r="B39">
        <v>2</v>
      </c>
      <c r="C39" t="s">
        <v>161</v>
      </c>
      <c r="D39" t="s">
        <v>158</v>
      </c>
      <c r="E39" t="s">
        <v>381</v>
      </c>
      <c r="F39">
        <v>4</v>
      </c>
      <c r="G39" t="s">
        <v>558</v>
      </c>
      <c r="H39">
        <v>0</v>
      </c>
      <c r="I39">
        <v>0</v>
      </c>
      <c r="J39">
        <v>0</v>
      </c>
      <c r="K39">
        <v>0</v>
      </c>
      <c r="L39">
        <v>0</v>
      </c>
      <c r="M39" s="14">
        <v>0</v>
      </c>
      <c r="N39">
        <v>0</v>
      </c>
      <c r="O39">
        <v>30</v>
      </c>
      <c r="P39">
        <v>0</v>
      </c>
      <c r="Q39">
        <v>0</v>
      </c>
      <c r="R39">
        <v>5</v>
      </c>
      <c r="S39">
        <v>0</v>
      </c>
      <c r="T39">
        <v>15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0.5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0.5</v>
      </c>
      <c r="BR39">
        <v>0</v>
      </c>
      <c r="BS39">
        <v>0</v>
      </c>
      <c r="BT39">
        <v>0</v>
      </c>
      <c r="BU39">
        <f t="shared" si="0"/>
        <v>0</v>
      </c>
      <c r="BV39">
        <f t="shared" si="1"/>
        <v>0.5</v>
      </c>
      <c r="BW39">
        <f t="shared" si="2"/>
        <v>5.5</v>
      </c>
      <c r="BX39">
        <f t="shared" si="3"/>
        <v>50</v>
      </c>
      <c r="BY39">
        <f t="shared" si="4"/>
        <v>0</v>
      </c>
      <c r="BZ39">
        <f t="shared" si="5"/>
        <v>0</v>
      </c>
    </row>
    <row r="40" spans="1:78" x14ac:dyDescent="0.2">
      <c r="A40" t="s">
        <v>557</v>
      </c>
      <c r="B40">
        <v>2</v>
      </c>
      <c r="C40" t="s">
        <v>161</v>
      </c>
      <c r="D40" t="s">
        <v>158</v>
      </c>
      <c r="E40" t="s">
        <v>382</v>
      </c>
      <c r="F40">
        <v>5</v>
      </c>
      <c r="G40" t="s">
        <v>558</v>
      </c>
      <c r="H40">
        <v>0</v>
      </c>
      <c r="I40">
        <v>0</v>
      </c>
      <c r="J40">
        <v>0</v>
      </c>
      <c r="K40">
        <v>0</v>
      </c>
      <c r="L40">
        <v>1</v>
      </c>
      <c r="M40" s="14">
        <v>0</v>
      </c>
      <c r="N40">
        <v>0</v>
      </c>
      <c r="O40">
        <v>45</v>
      </c>
      <c r="P40">
        <v>0</v>
      </c>
      <c r="Q40">
        <v>0</v>
      </c>
      <c r="R40">
        <v>0</v>
      </c>
      <c r="S40">
        <v>0</v>
      </c>
      <c r="T40">
        <v>15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5</v>
      </c>
      <c r="BR40">
        <v>0</v>
      </c>
      <c r="BS40">
        <v>0</v>
      </c>
      <c r="BT40">
        <v>0</v>
      </c>
      <c r="BU40">
        <f t="shared" si="0"/>
        <v>0</v>
      </c>
      <c r="BV40">
        <f t="shared" si="1"/>
        <v>6</v>
      </c>
      <c r="BW40">
        <f t="shared" si="2"/>
        <v>1</v>
      </c>
      <c r="BX40">
        <f t="shared" si="3"/>
        <v>76</v>
      </c>
      <c r="BY40">
        <f t="shared" si="4"/>
        <v>0</v>
      </c>
      <c r="BZ40">
        <f t="shared" si="5"/>
        <v>0</v>
      </c>
    </row>
    <row r="41" spans="1:78" x14ac:dyDescent="0.2">
      <c r="A41" t="s">
        <v>557</v>
      </c>
      <c r="B41">
        <v>2</v>
      </c>
      <c r="C41" t="s">
        <v>157</v>
      </c>
      <c r="D41" t="s">
        <v>158</v>
      </c>
      <c r="E41" t="s">
        <v>366</v>
      </c>
      <c r="F41">
        <v>1</v>
      </c>
      <c r="G41" t="s">
        <v>558</v>
      </c>
      <c r="H41">
        <v>0</v>
      </c>
      <c r="I41">
        <v>0</v>
      </c>
      <c r="J41">
        <v>0</v>
      </c>
      <c r="K41">
        <v>0</v>
      </c>
      <c r="L41">
        <v>0</v>
      </c>
      <c r="M41" s="14">
        <v>0</v>
      </c>
      <c r="N41">
        <v>0</v>
      </c>
      <c r="O41">
        <v>90</v>
      </c>
      <c r="P41">
        <v>0</v>
      </c>
      <c r="Q41">
        <v>0</v>
      </c>
      <c r="R41">
        <v>1</v>
      </c>
      <c r="S41">
        <v>0</v>
      </c>
      <c r="T41">
        <v>15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f t="shared" si="0"/>
        <v>0</v>
      </c>
      <c r="BV41">
        <f t="shared" si="1"/>
        <v>1</v>
      </c>
      <c r="BW41">
        <f t="shared" si="2"/>
        <v>2</v>
      </c>
      <c r="BX41">
        <f t="shared" si="3"/>
        <v>105</v>
      </c>
      <c r="BY41">
        <f t="shared" si="4"/>
        <v>0</v>
      </c>
      <c r="BZ41">
        <f t="shared" si="5"/>
        <v>0</v>
      </c>
    </row>
    <row r="42" spans="1:78" x14ac:dyDescent="0.2">
      <c r="A42" t="s">
        <v>557</v>
      </c>
      <c r="B42">
        <v>2</v>
      </c>
      <c r="C42" t="s">
        <v>157</v>
      </c>
      <c r="D42" t="s">
        <v>158</v>
      </c>
      <c r="E42" t="s">
        <v>369</v>
      </c>
      <c r="F42">
        <v>2</v>
      </c>
      <c r="G42" t="s">
        <v>558</v>
      </c>
      <c r="H42">
        <v>0</v>
      </c>
      <c r="I42">
        <v>0</v>
      </c>
      <c r="J42">
        <v>0</v>
      </c>
      <c r="K42">
        <v>0</v>
      </c>
      <c r="L42">
        <v>0</v>
      </c>
      <c r="M42" s="14">
        <v>0</v>
      </c>
      <c r="N42">
        <v>0</v>
      </c>
      <c r="O42">
        <v>40</v>
      </c>
      <c r="P42">
        <v>0</v>
      </c>
      <c r="Q42">
        <v>0</v>
      </c>
      <c r="R42">
        <v>0</v>
      </c>
      <c r="S42">
        <v>0</v>
      </c>
      <c r="T42">
        <v>15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0.5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10</v>
      </c>
      <c r="BR42">
        <v>0</v>
      </c>
      <c r="BS42">
        <v>0</v>
      </c>
      <c r="BT42">
        <v>0</v>
      </c>
      <c r="BU42">
        <f t="shared" si="0"/>
        <v>0</v>
      </c>
      <c r="BV42">
        <f t="shared" si="1"/>
        <v>10</v>
      </c>
      <c r="BW42">
        <f t="shared" si="2"/>
        <v>0.5</v>
      </c>
      <c r="BX42">
        <f t="shared" si="3"/>
        <v>56</v>
      </c>
      <c r="BY42">
        <f t="shared" si="4"/>
        <v>0</v>
      </c>
      <c r="BZ42">
        <f t="shared" si="5"/>
        <v>0</v>
      </c>
    </row>
    <row r="43" spans="1:78" x14ac:dyDescent="0.2">
      <c r="A43" t="s">
        <v>557</v>
      </c>
      <c r="B43">
        <v>2</v>
      </c>
      <c r="C43" t="s">
        <v>157</v>
      </c>
      <c r="D43" t="s">
        <v>158</v>
      </c>
      <c r="E43" t="s">
        <v>372</v>
      </c>
      <c r="F43">
        <v>3</v>
      </c>
      <c r="G43" t="s">
        <v>558</v>
      </c>
      <c r="H43">
        <v>0</v>
      </c>
      <c r="I43">
        <v>0</v>
      </c>
      <c r="J43">
        <v>0</v>
      </c>
      <c r="K43">
        <v>0</v>
      </c>
      <c r="L43">
        <v>0</v>
      </c>
      <c r="M43" s="14">
        <v>0</v>
      </c>
      <c r="N43">
        <v>0</v>
      </c>
      <c r="O43">
        <v>55</v>
      </c>
      <c r="P43">
        <v>0</v>
      </c>
      <c r="Q43">
        <v>0</v>
      </c>
      <c r="R43">
        <v>0</v>
      </c>
      <c r="S43">
        <v>0</v>
      </c>
      <c r="T43">
        <v>45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5</v>
      </c>
      <c r="BR43">
        <v>0</v>
      </c>
      <c r="BS43">
        <v>0</v>
      </c>
      <c r="BT43">
        <v>0</v>
      </c>
      <c r="BU43">
        <f t="shared" si="0"/>
        <v>0</v>
      </c>
      <c r="BV43">
        <f t="shared" si="1"/>
        <v>6</v>
      </c>
      <c r="BW43">
        <f t="shared" si="2"/>
        <v>0</v>
      </c>
      <c r="BX43">
        <f t="shared" si="3"/>
        <v>101</v>
      </c>
      <c r="BY43">
        <f t="shared" si="4"/>
        <v>0</v>
      </c>
      <c r="BZ43">
        <f t="shared" si="5"/>
        <v>0</v>
      </c>
    </row>
    <row r="44" spans="1:78" x14ac:dyDescent="0.2">
      <c r="A44" t="s">
        <v>557</v>
      </c>
      <c r="B44">
        <v>2</v>
      </c>
      <c r="C44" t="s">
        <v>157</v>
      </c>
      <c r="D44" t="s">
        <v>158</v>
      </c>
      <c r="E44" t="s">
        <v>373</v>
      </c>
      <c r="F44">
        <v>4</v>
      </c>
      <c r="G44" t="s">
        <v>558</v>
      </c>
      <c r="H44">
        <v>0</v>
      </c>
      <c r="I44">
        <v>0</v>
      </c>
      <c r="J44">
        <v>0</v>
      </c>
      <c r="K44">
        <v>0</v>
      </c>
      <c r="L44">
        <v>0</v>
      </c>
      <c r="M44" s="14">
        <v>0</v>
      </c>
      <c r="N44">
        <v>0</v>
      </c>
      <c r="O44">
        <v>60</v>
      </c>
      <c r="P44">
        <v>0</v>
      </c>
      <c r="Q44">
        <v>0</v>
      </c>
      <c r="R44">
        <v>0</v>
      </c>
      <c r="S44">
        <v>0</v>
      </c>
      <c r="T44">
        <v>30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0.5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f t="shared" si="0"/>
        <v>0</v>
      </c>
      <c r="BV44">
        <f t="shared" si="1"/>
        <v>1.5</v>
      </c>
      <c r="BW44">
        <f t="shared" si="2"/>
        <v>1</v>
      </c>
      <c r="BX44">
        <f t="shared" si="3"/>
        <v>91</v>
      </c>
      <c r="BY44">
        <f t="shared" si="4"/>
        <v>1</v>
      </c>
      <c r="BZ44">
        <f t="shared" si="5"/>
        <v>0</v>
      </c>
    </row>
    <row r="45" spans="1:78" x14ac:dyDescent="0.2">
      <c r="A45" t="s">
        <v>557</v>
      </c>
      <c r="B45">
        <v>2</v>
      </c>
      <c r="C45" t="s">
        <v>157</v>
      </c>
      <c r="D45" t="s">
        <v>158</v>
      </c>
      <c r="E45" t="s">
        <v>376</v>
      </c>
      <c r="F45">
        <v>5</v>
      </c>
      <c r="G45" t="s">
        <v>558</v>
      </c>
      <c r="H45">
        <v>0</v>
      </c>
      <c r="I45">
        <v>0</v>
      </c>
      <c r="J45">
        <v>0</v>
      </c>
      <c r="K45">
        <v>0</v>
      </c>
      <c r="L45">
        <v>0</v>
      </c>
      <c r="M45" s="14">
        <v>0</v>
      </c>
      <c r="N45">
        <v>0</v>
      </c>
      <c r="O45">
        <v>40</v>
      </c>
      <c r="P45">
        <v>1</v>
      </c>
      <c r="Q45">
        <v>0</v>
      </c>
      <c r="R45">
        <v>0</v>
      </c>
      <c r="S45">
        <v>0</v>
      </c>
      <c r="T45">
        <v>15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0.5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5</v>
      </c>
      <c r="BR45">
        <v>0.5</v>
      </c>
      <c r="BS45">
        <v>0</v>
      </c>
      <c r="BT45">
        <v>0</v>
      </c>
      <c r="BU45">
        <f t="shared" si="0"/>
        <v>0</v>
      </c>
      <c r="BV45">
        <f t="shared" si="1"/>
        <v>5</v>
      </c>
      <c r="BW45">
        <f t="shared" si="2"/>
        <v>1</v>
      </c>
      <c r="BX45">
        <f t="shared" si="3"/>
        <v>66</v>
      </c>
      <c r="BY45">
        <f t="shared" si="4"/>
        <v>0</v>
      </c>
      <c r="BZ45">
        <f t="shared" si="5"/>
        <v>0</v>
      </c>
    </row>
    <row r="46" spans="1:78" x14ac:dyDescent="0.2">
      <c r="A46" t="s">
        <v>557</v>
      </c>
      <c r="B46">
        <v>2</v>
      </c>
      <c r="C46" t="s">
        <v>160</v>
      </c>
      <c r="D46" t="s">
        <v>156</v>
      </c>
      <c r="E46" t="s">
        <v>55</v>
      </c>
      <c r="F46">
        <v>6</v>
      </c>
      <c r="G46" t="s">
        <v>558</v>
      </c>
      <c r="H46">
        <v>0</v>
      </c>
      <c r="I46">
        <v>0</v>
      </c>
      <c r="J46">
        <v>0</v>
      </c>
      <c r="K46">
        <v>0</v>
      </c>
      <c r="L46">
        <v>0</v>
      </c>
      <c r="M46" s="14">
        <v>0</v>
      </c>
      <c r="N46">
        <v>0.5</v>
      </c>
      <c r="O46">
        <v>90</v>
      </c>
      <c r="P46">
        <v>1</v>
      </c>
      <c r="Q46">
        <v>0</v>
      </c>
      <c r="R46">
        <v>1</v>
      </c>
      <c r="S46">
        <v>0</v>
      </c>
      <c r="T46">
        <v>10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0.5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f t="shared" si="0"/>
        <v>0</v>
      </c>
      <c r="BV46">
        <f t="shared" si="1"/>
        <v>1.5</v>
      </c>
      <c r="BW46">
        <f t="shared" si="2"/>
        <v>1.5</v>
      </c>
      <c r="BX46">
        <f t="shared" si="3"/>
        <v>101</v>
      </c>
      <c r="BY46">
        <f t="shared" si="4"/>
        <v>0</v>
      </c>
      <c r="BZ46">
        <f t="shared" si="5"/>
        <v>0</v>
      </c>
    </row>
    <row r="47" spans="1:78" x14ac:dyDescent="0.2">
      <c r="A47" t="s">
        <v>557</v>
      </c>
      <c r="B47">
        <v>2</v>
      </c>
      <c r="C47" t="s">
        <v>160</v>
      </c>
      <c r="D47" t="s">
        <v>156</v>
      </c>
      <c r="E47" t="s">
        <v>56</v>
      </c>
      <c r="F47">
        <v>7</v>
      </c>
      <c r="G47" t="s">
        <v>558</v>
      </c>
      <c r="H47">
        <v>0</v>
      </c>
      <c r="I47">
        <v>0</v>
      </c>
      <c r="J47">
        <v>0</v>
      </c>
      <c r="K47">
        <v>0</v>
      </c>
      <c r="L47">
        <v>0</v>
      </c>
      <c r="M47" s="14">
        <v>0</v>
      </c>
      <c r="N47">
        <v>0</v>
      </c>
      <c r="O47">
        <v>70</v>
      </c>
      <c r="P47">
        <v>0</v>
      </c>
      <c r="Q47">
        <v>0</v>
      </c>
      <c r="R47">
        <v>1</v>
      </c>
      <c r="S47">
        <v>0</v>
      </c>
      <c r="T47">
        <v>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0.5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0.5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f t="shared" si="0"/>
        <v>0</v>
      </c>
      <c r="BV47">
        <f t="shared" si="1"/>
        <v>1.5</v>
      </c>
      <c r="BW47">
        <f t="shared" si="2"/>
        <v>3</v>
      </c>
      <c r="BX47">
        <f t="shared" si="3"/>
        <v>90</v>
      </c>
      <c r="BY47">
        <f t="shared" si="4"/>
        <v>1</v>
      </c>
      <c r="BZ47">
        <f t="shared" si="5"/>
        <v>0</v>
      </c>
    </row>
    <row r="48" spans="1:78" x14ac:dyDescent="0.2">
      <c r="A48" t="s">
        <v>557</v>
      </c>
      <c r="B48">
        <v>2</v>
      </c>
      <c r="C48" t="s">
        <v>154</v>
      </c>
      <c r="D48" t="s">
        <v>156</v>
      </c>
      <c r="E48" t="s">
        <v>354</v>
      </c>
      <c r="F48">
        <v>1</v>
      </c>
      <c r="G48" t="s">
        <v>558</v>
      </c>
      <c r="H48">
        <v>0</v>
      </c>
      <c r="I48">
        <v>0</v>
      </c>
      <c r="J48">
        <v>0</v>
      </c>
      <c r="K48">
        <v>0</v>
      </c>
      <c r="L48">
        <v>0</v>
      </c>
      <c r="M48" s="14">
        <v>0</v>
      </c>
      <c r="N48">
        <v>0.5</v>
      </c>
      <c r="O48">
        <v>25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0.5</v>
      </c>
      <c r="AS48">
        <v>2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f t="shared" si="0"/>
        <v>0</v>
      </c>
      <c r="BV48">
        <f t="shared" si="1"/>
        <v>1.5</v>
      </c>
      <c r="BW48">
        <f t="shared" si="2"/>
        <v>1.5</v>
      </c>
      <c r="BX48">
        <f t="shared" si="3"/>
        <v>35</v>
      </c>
      <c r="BY48">
        <f t="shared" si="4"/>
        <v>0</v>
      </c>
      <c r="BZ48">
        <f t="shared" si="5"/>
        <v>0</v>
      </c>
    </row>
    <row r="49" spans="1:78" x14ac:dyDescent="0.2">
      <c r="A49" t="s">
        <v>557</v>
      </c>
      <c r="B49">
        <v>2</v>
      </c>
      <c r="C49" t="s">
        <v>154</v>
      </c>
      <c r="D49" t="s">
        <v>156</v>
      </c>
      <c r="E49" t="s">
        <v>355</v>
      </c>
      <c r="F49">
        <v>2</v>
      </c>
      <c r="G49" t="s">
        <v>558</v>
      </c>
      <c r="H49">
        <v>1</v>
      </c>
      <c r="I49">
        <v>0</v>
      </c>
      <c r="J49">
        <v>0</v>
      </c>
      <c r="K49">
        <v>0</v>
      </c>
      <c r="L49">
        <v>1</v>
      </c>
      <c r="M49" s="14">
        <v>0</v>
      </c>
      <c r="N49">
        <v>1</v>
      </c>
      <c r="O49">
        <v>10</v>
      </c>
      <c r="P49">
        <v>1</v>
      </c>
      <c r="Q49">
        <v>0</v>
      </c>
      <c r="R49">
        <v>0.5</v>
      </c>
      <c r="S49">
        <v>0</v>
      </c>
      <c r="T49">
        <v>10</v>
      </c>
      <c r="U49">
        <v>0.5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0.5</v>
      </c>
      <c r="BK49">
        <v>0</v>
      </c>
      <c r="BL49">
        <v>0</v>
      </c>
      <c r="BM49">
        <v>0.5</v>
      </c>
      <c r="BN49">
        <v>0</v>
      </c>
      <c r="BO49">
        <v>0</v>
      </c>
      <c r="BP49">
        <v>0</v>
      </c>
      <c r="BQ49">
        <v>0.5</v>
      </c>
      <c r="BR49">
        <v>0</v>
      </c>
      <c r="BS49">
        <v>0</v>
      </c>
      <c r="BT49">
        <v>0</v>
      </c>
      <c r="BU49">
        <f t="shared" si="0"/>
        <v>0</v>
      </c>
      <c r="BV49">
        <f t="shared" si="1"/>
        <v>3.5</v>
      </c>
      <c r="BW49">
        <f t="shared" si="2"/>
        <v>1</v>
      </c>
      <c r="BX49">
        <f t="shared" si="3"/>
        <v>28</v>
      </c>
      <c r="BY49">
        <f t="shared" si="4"/>
        <v>0.5</v>
      </c>
      <c r="BZ49">
        <f t="shared" si="5"/>
        <v>0</v>
      </c>
    </row>
    <row r="50" spans="1:78" x14ac:dyDescent="0.2">
      <c r="A50" t="s">
        <v>557</v>
      </c>
      <c r="B50">
        <v>2</v>
      </c>
      <c r="C50" t="s">
        <v>154</v>
      </c>
      <c r="D50" t="s">
        <v>156</v>
      </c>
      <c r="E50" t="s">
        <v>359</v>
      </c>
      <c r="F50">
        <v>3</v>
      </c>
      <c r="G50" t="s">
        <v>558</v>
      </c>
      <c r="H50">
        <v>5</v>
      </c>
      <c r="I50">
        <v>0</v>
      </c>
      <c r="J50">
        <v>0</v>
      </c>
      <c r="K50">
        <v>0</v>
      </c>
      <c r="L50">
        <v>0</v>
      </c>
      <c r="M50" s="14">
        <v>0</v>
      </c>
      <c r="N50">
        <v>0</v>
      </c>
      <c r="O50">
        <v>5</v>
      </c>
      <c r="P50">
        <v>5</v>
      </c>
      <c r="Q50">
        <v>0</v>
      </c>
      <c r="R50">
        <v>0</v>
      </c>
      <c r="S50">
        <v>0</v>
      </c>
      <c r="T50">
        <v>5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f t="shared" si="0"/>
        <v>0</v>
      </c>
      <c r="BV50">
        <f t="shared" si="1"/>
        <v>5</v>
      </c>
      <c r="BW50">
        <f t="shared" si="2"/>
        <v>3</v>
      </c>
      <c r="BX50">
        <f t="shared" si="3"/>
        <v>18</v>
      </c>
      <c r="BY50">
        <f t="shared" si="4"/>
        <v>0</v>
      </c>
      <c r="BZ50">
        <f t="shared" si="5"/>
        <v>0</v>
      </c>
    </row>
    <row r="51" spans="1:78" x14ac:dyDescent="0.2">
      <c r="A51" t="s">
        <v>557</v>
      </c>
      <c r="B51">
        <v>2</v>
      </c>
      <c r="C51" t="s">
        <v>154</v>
      </c>
      <c r="D51" t="s">
        <v>156</v>
      </c>
      <c r="E51" t="s">
        <v>361</v>
      </c>
      <c r="F51">
        <v>4</v>
      </c>
      <c r="G51" t="s">
        <v>558</v>
      </c>
      <c r="H51">
        <v>0</v>
      </c>
      <c r="I51">
        <v>0</v>
      </c>
      <c r="J51">
        <v>0</v>
      </c>
      <c r="K51">
        <v>0</v>
      </c>
      <c r="L51">
        <v>0</v>
      </c>
      <c r="M51" s="14">
        <v>0</v>
      </c>
      <c r="N51">
        <v>0</v>
      </c>
      <c r="O51">
        <v>10</v>
      </c>
      <c r="P51">
        <v>1</v>
      </c>
      <c r="Q51">
        <v>0</v>
      </c>
      <c r="R51">
        <v>0</v>
      </c>
      <c r="S51">
        <v>0</v>
      </c>
      <c r="T51">
        <v>5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0.5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f t="shared" si="0"/>
        <v>0</v>
      </c>
      <c r="BV51">
        <f t="shared" si="1"/>
        <v>0</v>
      </c>
      <c r="BW51">
        <f t="shared" si="2"/>
        <v>4.5</v>
      </c>
      <c r="BX51">
        <f t="shared" si="3"/>
        <v>18</v>
      </c>
      <c r="BY51">
        <f t="shared" si="4"/>
        <v>0</v>
      </c>
      <c r="BZ51">
        <f t="shared" si="5"/>
        <v>0</v>
      </c>
    </row>
    <row r="52" spans="1:78" x14ac:dyDescent="0.2">
      <c r="A52" t="s">
        <v>557</v>
      </c>
      <c r="B52">
        <v>2</v>
      </c>
      <c r="C52" t="s">
        <v>154</v>
      </c>
      <c r="D52" t="s">
        <v>156</v>
      </c>
      <c r="E52" t="s">
        <v>362</v>
      </c>
      <c r="F52">
        <v>5</v>
      </c>
      <c r="G52" t="s">
        <v>558</v>
      </c>
      <c r="H52">
        <v>0</v>
      </c>
      <c r="I52">
        <v>0</v>
      </c>
      <c r="J52">
        <v>1</v>
      </c>
      <c r="K52">
        <v>0</v>
      </c>
      <c r="L52">
        <v>0</v>
      </c>
      <c r="M52" s="14">
        <v>0</v>
      </c>
      <c r="N52">
        <v>1</v>
      </c>
      <c r="O52">
        <v>30</v>
      </c>
      <c r="P52">
        <v>1</v>
      </c>
      <c r="Q52">
        <v>0</v>
      </c>
      <c r="R52">
        <v>0</v>
      </c>
      <c r="S52">
        <v>0</v>
      </c>
      <c r="T52">
        <v>20</v>
      </c>
      <c r="U52">
        <v>0.5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f t="shared" si="0"/>
        <v>0</v>
      </c>
      <c r="BV52">
        <f t="shared" si="1"/>
        <v>2</v>
      </c>
      <c r="BW52">
        <f t="shared" si="2"/>
        <v>3.5</v>
      </c>
      <c r="BX52">
        <f t="shared" si="3"/>
        <v>62</v>
      </c>
      <c r="BY52">
        <f t="shared" si="4"/>
        <v>0</v>
      </c>
      <c r="BZ52">
        <f t="shared" si="5"/>
        <v>0</v>
      </c>
    </row>
    <row r="53" spans="1:78" x14ac:dyDescent="0.2">
      <c r="A53" t="s">
        <v>557</v>
      </c>
      <c r="B53">
        <v>2</v>
      </c>
      <c r="C53" t="s">
        <v>155</v>
      </c>
      <c r="D53" t="s">
        <v>156</v>
      </c>
      <c r="E53" t="s">
        <v>331</v>
      </c>
      <c r="F53">
        <v>1</v>
      </c>
      <c r="G53" t="s">
        <v>558</v>
      </c>
      <c r="H53">
        <v>0</v>
      </c>
      <c r="I53">
        <v>0</v>
      </c>
      <c r="J53">
        <v>0</v>
      </c>
      <c r="K53">
        <v>0</v>
      </c>
      <c r="L53">
        <v>0</v>
      </c>
      <c r="M53" s="14">
        <v>0</v>
      </c>
      <c r="N53">
        <v>0</v>
      </c>
      <c r="O53">
        <v>25</v>
      </c>
      <c r="P53">
        <v>5</v>
      </c>
      <c r="Q53">
        <v>0</v>
      </c>
      <c r="R53">
        <v>0.5</v>
      </c>
      <c r="S53">
        <v>0</v>
      </c>
      <c r="T53">
        <v>10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0.5</v>
      </c>
      <c r="AE53">
        <v>0</v>
      </c>
      <c r="AF53">
        <v>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2</v>
      </c>
      <c r="BR53">
        <v>0.5</v>
      </c>
      <c r="BS53">
        <v>0</v>
      </c>
      <c r="BT53">
        <v>0</v>
      </c>
      <c r="BU53">
        <f t="shared" si="0"/>
        <v>0</v>
      </c>
      <c r="BV53">
        <f t="shared" si="1"/>
        <v>2</v>
      </c>
      <c r="BW53">
        <f t="shared" si="2"/>
        <v>3</v>
      </c>
      <c r="BX53">
        <f t="shared" si="3"/>
        <v>45</v>
      </c>
      <c r="BY53">
        <f t="shared" si="4"/>
        <v>0</v>
      </c>
      <c r="BZ53">
        <f t="shared" si="5"/>
        <v>0.5</v>
      </c>
    </row>
    <row r="54" spans="1:78" x14ac:dyDescent="0.2">
      <c r="A54" t="s">
        <v>557</v>
      </c>
      <c r="B54">
        <v>2</v>
      </c>
      <c r="C54" t="s">
        <v>155</v>
      </c>
      <c r="D54" t="s">
        <v>156</v>
      </c>
      <c r="E54" t="s">
        <v>334</v>
      </c>
      <c r="F54">
        <v>2</v>
      </c>
      <c r="G54" t="s">
        <v>558</v>
      </c>
      <c r="H54">
        <v>0</v>
      </c>
      <c r="I54">
        <v>0</v>
      </c>
      <c r="J54">
        <v>0.5</v>
      </c>
      <c r="K54">
        <v>0</v>
      </c>
      <c r="L54">
        <v>0</v>
      </c>
      <c r="M54" s="1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25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5</v>
      </c>
      <c r="AC54">
        <v>0</v>
      </c>
      <c r="AD54">
        <v>1</v>
      </c>
      <c r="AE54">
        <v>0</v>
      </c>
      <c r="AF54">
        <v>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0.5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10</v>
      </c>
      <c r="BR54">
        <v>0</v>
      </c>
      <c r="BS54">
        <v>0</v>
      </c>
      <c r="BT54">
        <v>0</v>
      </c>
      <c r="BU54">
        <f t="shared" si="0"/>
        <v>0</v>
      </c>
      <c r="BV54">
        <f t="shared" si="1"/>
        <v>10</v>
      </c>
      <c r="BW54">
        <f t="shared" si="2"/>
        <v>8</v>
      </c>
      <c r="BX54">
        <f t="shared" si="3"/>
        <v>31</v>
      </c>
      <c r="BY54">
        <f t="shared" si="4"/>
        <v>0</v>
      </c>
      <c r="BZ54">
        <f t="shared" si="5"/>
        <v>1</v>
      </c>
    </row>
    <row r="55" spans="1:78" x14ac:dyDescent="0.2">
      <c r="A55" t="s">
        <v>557</v>
      </c>
      <c r="B55">
        <v>2</v>
      </c>
      <c r="C55" t="s">
        <v>155</v>
      </c>
      <c r="D55" t="s">
        <v>156</v>
      </c>
      <c r="E55" t="s">
        <v>340</v>
      </c>
      <c r="F55">
        <v>3</v>
      </c>
      <c r="G55" t="s">
        <v>558</v>
      </c>
      <c r="H55">
        <v>1</v>
      </c>
      <c r="I55">
        <v>0</v>
      </c>
      <c r="J55">
        <v>0</v>
      </c>
      <c r="K55">
        <v>0</v>
      </c>
      <c r="L55">
        <v>0</v>
      </c>
      <c r="M55" s="14">
        <v>0</v>
      </c>
      <c r="N55">
        <v>0</v>
      </c>
      <c r="O55">
        <v>75</v>
      </c>
      <c r="P55">
        <v>10</v>
      </c>
      <c r="Q55">
        <v>0</v>
      </c>
      <c r="R55">
        <v>0.5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0.5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5</v>
      </c>
      <c r="BR55">
        <v>0</v>
      </c>
      <c r="BS55">
        <v>0</v>
      </c>
      <c r="BT55">
        <v>0</v>
      </c>
      <c r="BU55">
        <f t="shared" si="0"/>
        <v>0</v>
      </c>
      <c r="BV55">
        <f t="shared" si="1"/>
        <v>6</v>
      </c>
      <c r="BW55">
        <f t="shared" si="2"/>
        <v>2</v>
      </c>
      <c r="BX55">
        <f t="shared" si="3"/>
        <v>87</v>
      </c>
      <c r="BY55">
        <f t="shared" si="4"/>
        <v>0</v>
      </c>
      <c r="BZ55">
        <f t="shared" si="5"/>
        <v>0</v>
      </c>
    </row>
    <row r="56" spans="1:78" x14ac:dyDescent="0.2">
      <c r="A56" t="s">
        <v>557</v>
      </c>
      <c r="B56">
        <v>2</v>
      </c>
      <c r="C56" t="s">
        <v>155</v>
      </c>
      <c r="D56" t="s">
        <v>156</v>
      </c>
      <c r="E56" t="s">
        <v>341</v>
      </c>
      <c r="F56">
        <v>4</v>
      </c>
      <c r="G56" t="s">
        <v>558</v>
      </c>
      <c r="H56">
        <v>0</v>
      </c>
      <c r="I56">
        <v>0</v>
      </c>
      <c r="J56">
        <v>0</v>
      </c>
      <c r="K56">
        <v>0</v>
      </c>
      <c r="L56">
        <v>0</v>
      </c>
      <c r="M56" s="14">
        <v>0</v>
      </c>
      <c r="N56">
        <v>0</v>
      </c>
      <c r="O56">
        <v>0</v>
      </c>
      <c r="P56">
        <v>10</v>
      </c>
      <c r="Q56">
        <v>0</v>
      </c>
      <c r="R56">
        <v>0</v>
      </c>
      <c r="S56">
        <v>0</v>
      </c>
      <c r="T56">
        <v>25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0.5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0.5</v>
      </c>
      <c r="BN56">
        <v>0</v>
      </c>
      <c r="BO56">
        <v>0</v>
      </c>
      <c r="BP56">
        <v>0</v>
      </c>
      <c r="BQ56">
        <v>5</v>
      </c>
      <c r="BR56">
        <v>0</v>
      </c>
      <c r="BS56">
        <v>0</v>
      </c>
      <c r="BT56">
        <v>0</v>
      </c>
      <c r="BU56">
        <f t="shared" si="0"/>
        <v>0</v>
      </c>
      <c r="BV56">
        <f t="shared" si="1"/>
        <v>5.5</v>
      </c>
      <c r="BW56">
        <f t="shared" si="2"/>
        <v>0.5</v>
      </c>
      <c r="BX56">
        <f t="shared" si="3"/>
        <v>40</v>
      </c>
      <c r="BY56">
        <f t="shared" si="4"/>
        <v>0</v>
      </c>
      <c r="BZ56">
        <f t="shared" si="5"/>
        <v>0</v>
      </c>
    </row>
    <row r="57" spans="1:78" x14ac:dyDescent="0.2">
      <c r="A57" t="s">
        <v>557</v>
      </c>
      <c r="B57">
        <v>2</v>
      </c>
      <c r="C57" t="s">
        <v>155</v>
      </c>
      <c r="D57" t="s">
        <v>156</v>
      </c>
      <c r="E57" t="s">
        <v>342</v>
      </c>
      <c r="F57">
        <v>5</v>
      </c>
      <c r="G57" t="s">
        <v>558</v>
      </c>
      <c r="H57">
        <v>0</v>
      </c>
      <c r="I57">
        <v>0</v>
      </c>
      <c r="J57">
        <v>0</v>
      </c>
      <c r="K57">
        <v>0</v>
      </c>
      <c r="L57">
        <v>0</v>
      </c>
      <c r="M57" s="14">
        <v>0</v>
      </c>
      <c r="N57">
        <v>0</v>
      </c>
      <c r="O57">
        <v>45</v>
      </c>
      <c r="P57">
        <v>0</v>
      </c>
      <c r="Q57">
        <v>0</v>
      </c>
      <c r="R57">
        <v>1</v>
      </c>
      <c r="S57">
        <v>0</v>
      </c>
      <c r="T57">
        <v>5</v>
      </c>
      <c r="U57">
        <v>0</v>
      </c>
      <c r="V57">
        <v>0</v>
      </c>
      <c r="W57">
        <v>0</v>
      </c>
      <c r="X57">
        <v>0</v>
      </c>
      <c r="Y57">
        <v>0</v>
      </c>
      <c r="Z57">
        <v>0.5</v>
      </c>
      <c r="AA57">
        <v>0</v>
      </c>
      <c r="AB57">
        <v>0</v>
      </c>
      <c r="AC57">
        <v>5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0.5</v>
      </c>
      <c r="BR57">
        <v>0</v>
      </c>
      <c r="BS57">
        <v>0</v>
      </c>
      <c r="BT57">
        <v>0</v>
      </c>
      <c r="BU57">
        <f t="shared" si="0"/>
        <v>0</v>
      </c>
      <c r="BV57">
        <f t="shared" si="1"/>
        <v>0.5</v>
      </c>
      <c r="BW57">
        <f t="shared" si="2"/>
        <v>2.5</v>
      </c>
      <c r="BX57">
        <f t="shared" si="3"/>
        <v>57</v>
      </c>
      <c r="BY57">
        <f t="shared" si="4"/>
        <v>0</v>
      </c>
      <c r="BZ57">
        <f t="shared" si="5"/>
        <v>0</v>
      </c>
    </row>
    <row r="58" spans="1:78" x14ac:dyDescent="0.2">
      <c r="A58" t="s">
        <v>557</v>
      </c>
      <c r="B58">
        <v>2</v>
      </c>
      <c r="C58" t="s">
        <v>154</v>
      </c>
      <c r="D58" t="s">
        <v>158</v>
      </c>
      <c r="E58" t="s">
        <v>393</v>
      </c>
      <c r="F58">
        <v>1</v>
      </c>
      <c r="G58" t="s">
        <v>558</v>
      </c>
      <c r="H58">
        <v>0</v>
      </c>
      <c r="I58">
        <v>0</v>
      </c>
      <c r="J58">
        <v>0</v>
      </c>
      <c r="K58">
        <v>0</v>
      </c>
      <c r="L58">
        <v>0</v>
      </c>
      <c r="M58" s="14">
        <v>0</v>
      </c>
      <c r="N58">
        <v>0</v>
      </c>
      <c r="O58">
        <v>15</v>
      </c>
      <c r="P58">
        <v>0</v>
      </c>
      <c r="Q58">
        <v>0</v>
      </c>
      <c r="R58">
        <v>0</v>
      </c>
      <c r="S58">
        <v>0</v>
      </c>
      <c r="T58">
        <v>10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0.5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f t="shared" si="0"/>
        <v>0</v>
      </c>
      <c r="BV58">
        <f t="shared" si="1"/>
        <v>1</v>
      </c>
      <c r="BW58">
        <f t="shared" si="2"/>
        <v>1</v>
      </c>
      <c r="BX58">
        <f t="shared" si="3"/>
        <v>25</v>
      </c>
      <c r="BY58">
        <f t="shared" si="4"/>
        <v>0.5</v>
      </c>
      <c r="BZ58">
        <f t="shared" si="5"/>
        <v>0</v>
      </c>
    </row>
    <row r="59" spans="1:78" x14ac:dyDescent="0.2">
      <c r="A59" t="s">
        <v>557</v>
      </c>
      <c r="B59">
        <v>2</v>
      </c>
      <c r="C59" t="s">
        <v>154</v>
      </c>
      <c r="D59" t="s">
        <v>158</v>
      </c>
      <c r="E59" t="s">
        <v>394</v>
      </c>
      <c r="F59">
        <v>2</v>
      </c>
      <c r="G59" t="s">
        <v>558</v>
      </c>
      <c r="H59">
        <v>0</v>
      </c>
      <c r="I59">
        <v>0</v>
      </c>
      <c r="J59">
        <v>0</v>
      </c>
      <c r="K59">
        <v>0</v>
      </c>
      <c r="L59">
        <v>0</v>
      </c>
      <c r="M59" s="14">
        <v>0</v>
      </c>
      <c r="N59">
        <v>0</v>
      </c>
      <c r="O59">
        <v>40</v>
      </c>
      <c r="P59">
        <v>0</v>
      </c>
      <c r="Q59">
        <v>0</v>
      </c>
      <c r="R59">
        <v>0</v>
      </c>
      <c r="S59">
        <v>0</v>
      </c>
      <c r="T59">
        <v>40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1</v>
      </c>
      <c r="BS59">
        <v>0</v>
      </c>
      <c r="BT59">
        <v>0</v>
      </c>
      <c r="BU59">
        <f t="shared" si="0"/>
        <v>0</v>
      </c>
      <c r="BV59">
        <f t="shared" si="1"/>
        <v>1</v>
      </c>
      <c r="BW59">
        <f t="shared" si="2"/>
        <v>1</v>
      </c>
      <c r="BX59">
        <f t="shared" si="3"/>
        <v>81</v>
      </c>
      <c r="BY59">
        <f t="shared" si="4"/>
        <v>0</v>
      </c>
      <c r="BZ59">
        <f t="shared" si="5"/>
        <v>0</v>
      </c>
    </row>
    <row r="60" spans="1:78" x14ac:dyDescent="0.2">
      <c r="A60" t="s">
        <v>557</v>
      </c>
      <c r="B60">
        <v>2</v>
      </c>
      <c r="C60" t="s">
        <v>154</v>
      </c>
      <c r="D60" t="s">
        <v>158</v>
      </c>
      <c r="E60" t="s">
        <v>395</v>
      </c>
      <c r="F60">
        <v>3</v>
      </c>
      <c r="G60" t="s">
        <v>558</v>
      </c>
      <c r="H60">
        <v>0</v>
      </c>
      <c r="I60">
        <v>0</v>
      </c>
      <c r="J60">
        <v>0</v>
      </c>
      <c r="K60">
        <v>0</v>
      </c>
      <c r="L60">
        <v>0</v>
      </c>
      <c r="M60" s="14">
        <v>0</v>
      </c>
      <c r="N60">
        <v>1</v>
      </c>
      <c r="O60">
        <v>65</v>
      </c>
      <c r="P60">
        <v>0</v>
      </c>
      <c r="Q60">
        <v>0</v>
      </c>
      <c r="R60">
        <v>0</v>
      </c>
      <c r="S60">
        <v>0</v>
      </c>
      <c r="T60">
        <v>25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f t="shared" si="0"/>
        <v>0</v>
      </c>
      <c r="BV60">
        <f t="shared" si="1"/>
        <v>2</v>
      </c>
      <c r="BW60">
        <f t="shared" si="2"/>
        <v>0</v>
      </c>
      <c r="BX60">
        <f t="shared" si="3"/>
        <v>90</v>
      </c>
      <c r="BY60">
        <f t="shared" si="4"/>
        <v>0</v>
      </c>
      <c r="BZ60">
        <f t="shared" si="5"/>
        <v>0</v>
      </c>
    </row>
    <row r="61" spans="1:78" x14ac:dyDescent="0.2">
      <c r="A61" t="s">
        <v>557</v>
      </c>
      <c r="B61">
        <v>2</v>
      </c>
      <c r="C61" t="s">
        <v>154</v>
      </c>
      <c r="D61" t="s">
        <v>158</v>
      </c>
      <c r="E61" t="s">
        <v>396</v>
      </c>
      <c r="F61">
        <v>4</v>
      </c>
      <c r="G61" t="s">
        <v>558</v>
      </c>
      <c r="H61">
        <v>0</v>
      </c>
      <c r="I61">
        <v>0</v>
      </c>
      <c r="J61">
        <v>0</v>
      </c>
      <c r="K61">
        <v>0</v>
      </c>
      <c r="L61">
        <v>0</v>
      </c>
      <c r="M61" s="14">
        <v>0</v>
      </c>
      <c r="N61">
        <v>0</v>
      </c>
      <c r="O61">
        <v>80</v>
      </c>
      <c r="P61">
        <v>0</v>
      </c>
      <c r="Q61">
        <v>0</v>
      </c>
      <c r="R61">
        <v>1</v>
      </c>
      <c r="S61">
        <v>0</v>
      </c>
      <c r="T61">
        <v>5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5</v>
      </c>
      <c r="BR61">
        <v>0</v>
      </c>
      <c r="BS61">
        <v>0</v>
      </c>
      <c r="BT61">
        <v>0</v>
      </c>
      <c r="BU61">
        <f t="shared" si="0"/>
        <v>0</v>
      </c>
      <c r="BV61">
        <f t="shared" si="1"/>
        <v>6</v>
      </c>
      <c r="BW61">
        <f t="shared" si="2"/>
        <v>2</v>
      </c>
      <c r="BX61">
        <f t="shared" si="3"/>
        <v>86</v>
      </c>
      <c r="BY61">
        <f t="shared" si="4"/>
        <v>0</v>
      </c>
      <c r="BZ61">
        <f t="shared" si="5"/>
        <v>0</v>
      </c>
    </row>
    <row r="62" spans="1:78" x14ac:dyDescent="0.2">
      <c r="A62" t="s">
        <v>557</v>
      </c>
      <c r="B62">
        <v>2</v>
      </c>
      <c r="C62" t="s">
        <v>154</v>
      </c>
      <c r="D62" t="s">
        <v>158</v>
      </c>
      <c r="E62" t="s">
        <v>397</v>
      </c>
      <c r="F62">
        <v>5</v>
      </c>
      <c r="G62" t="s">
        <v>558</v>
      </c>
      <c r="H62">
        <v>0</v>
      </c>
      <c r="I62">
        <v>0</v>
      </c>
      <c r="J62">
        <v>0</v>
      </c>
      <c r="K62">
        <v>0</v>
      </c>
      <c r="L62">
        <v>0</v>
      </c>
      <c r="M62" s="14">
        <v>0</v>
      </c>
      <c r="N62">
        <v>0</v>
      </c>
      <c r="O62">
        <v>60</v>
      </c>
      <c r="P62">
        <v>0</v>
      </c>
      <c r="Q62">
        <v>0</v>
      </c>
      <c r="R62">
        <v>1</v>
      </c>
      <c r="S62">
        <v>0</v>
      </c>
      <c r="T62">
        <v>20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 t="shared" si="0"/>
        <v>0</v>
      </c>
      <c r="BV62">
        <f t="shared" si="1"/>
        <v>0</v>
      </c>
      <c r="BW62">
        <f t="shared" si="2"/>
        <v>2</v>
      </c>
      <c r="BX62">
        <f t="shared" si="3"/>
        <v>81</v>
      </c>
      <c r="BY62">
        <f t="shared" si="4"/>
        <v>1</v>
      </c>
      <c r="BZ62">
        <f t="shared" si="5"/>
        <v>0</v>
      </c>
    </row>
    <row r="63" spans="1:78" x14ac:dyDescent="0.2">
      <c r="A63" t="s">
        <v>557</v>
      </c>
      <c r="B63">
        <v>2</v>
      </c>
      <c r="C63" t="s">
        <v>155</v>
      </c>
      <c r="D63" t="s">
        <v>158</v>
      </c>
      <c r="E63" t="s">
        <v>384</v>
      </c>
      <c r="F63">
        <v>1</v>
      </c>
      <c r="G63" t="s">
        <v>558</v>
      </c>
      <c r="H63">
        <v>0</v>
      </c>
      <c r="I63">
        <v>0</v>
      </c>
      <c r="J63">
        <v>0</v>
      </c>
      <c r="K63">
        <v>0</v>
      </c>
      <c r="L63">
        <v>0</v>
      </c>
      <c r="M63" s="14">
        <v>0</v>
      </c>
      <c r="N63">
        <v>0</v>
      </c>
      <c r="O63">
        <v>25</v>
      </c>
      <c r="P63">
        <v>0</v>
      </c>
      <c r="Q63">
        <v>0</v>
      </c>
      <c r="R63">
        <v>1</v>
      </c>
      <c r="S63">
        <v>0</v>
      </c>
      <c r="T63">
        <v>50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5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f t="shared" si="0"/>
        <v>0</v>
      </c>
      <c r="BV63">
        <f t="shared" si="1"/>
        <v>2</v>
      </c>
      <c r="BW63">
        <f t="shared" si="2"/>
        <v>1</v>
      </c>
      <c r="BX63">
        <f t="shared" si="3"/>
        <v>80</v>
      </c>
      <c r="BY63">
        <f t="shared" si="4"/>
        <v>0</v>
      </c>
      <c r="BZ63">
        <f t="shared" si="5"/>
        <v>0</v>
      </c>
    </row>
    <row r="64" spans="1:78" x14ac:dyDescent="0.2">
      <c r="A64" t="s">
        <v>557</v>
      </c>
      <c r="B64">
        <v>2</v>
      </c>
      <c r="C64" t="s">
        <v>155</v>
      </c>
      <c r="D64" t="s">
        <v>158</v>
      </c>
      <c r="E64" t="s">
        <v>385</v>
      </c>
      <c r="F64">
        <v>2</v>
      </c>
      <c r="G64" t="s">
        <v>558</v>
      </c>
      <c r="H64">
        <v>0</v>
      </c>
      <c r="I64">
        <v>0</v>
      </c>
      <c r="J64">
        <v>0</v>
      </c>
      <c r="K64">
        <v>0</v>
      </c>
      <c r="L64">
        <v>0</v>
      </c>
      <c r="M64" s="14">
        <v>0</v>
      </c>
      <c r="N64">
        <v>0</v>
      </c>
      <c r="O64">
        <v>15</v>
      </c>
      <c r="P64">
        <v>0</v>
      </c>
      <c r="Q64">
        <v>0</v>
      </c>
      <c r="R64">
        <v>1</v>
      </c>
      <c r="S64">
        <v>0</v>
      </c>
      <c r="T64">
        <v>45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5</v>
      </c>
      <c r="BR64">
        <v>0</v>
      </c>
      <c r="BS64">
        <v>0</v>
      </c>
      <c r="BT64">
        <v>0</v>
      </c>
      <c r="BU64">
        <f t="shared" si="0"/>
        <v>0</v>
      </c>
      <c r="BV64">
        <f t="shared" si="1"/>
        <v>6</v>
      </c>
      <c r="BW64">
        <f t="shared" si="2"/>
        <v>2</v>
      </c>
      <c r="BX64">
        <f t="shared" si="3"/>
        <v>60</v>
      </c>
      <c r="BY64">
        <f t="shared" si="4"/>
        <v>1</v>
      </c>
      <c r="BZ64">
        <f t="shared" si="5"/>
        <v>0</v>
      </c>
    </row>
    <row r="65" spans="1:78" x14ac:dyDescent="0.2">
      <c r="A65" t="s">
        <v>557</v>
      </c>
      <c r="B65">
        <v>2</v>
      </c>
      <c r="C65" t="s">
        <v>155</v>
      </c>
      <c r="D65" t="s">
        <v>158</v>
      </c>
      <c r="E65" t="s">
        <v>386</v>
      </c>
      <c r="F65">
        <v>3</v>
      </c>
      <c r="G65" t="s">
        <v>558</v>
      </c>
      <c r="H65">
        <v>0</v>
      </c>
      <c r="I65">
        <v>0</v>
      </c>
      <c r="J65">
        <v>0</v>
      </c>
      <c r="K65">
        <v>0</v>
      </c>
      <c r="L65">
        <v>0</v>
      </c>
      <c r="M65" s="14">
        <v>0</v>
      </c>
      <c r="N65">
        <v>1</v>
      </c>
      <c r="O65">
        <v>80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f t="shared" si="0"/>
        <v>0</v>
      </c>
      <c r="BV65">
        <f t="shared" si="1"/>
        <v>2</v>
      </c>
      <c r="BW65">
        <f t="shared" si="2"/>
        <v>1</v>
      </c>
      <c r="BX65">
        <f t="shared" si="3"/>
        <v>86</v>
      </c>
      <c r="BY65">
        <f t="shared" si="4"/>
        <v>0</v>
      </c>
      <c r="BZ65">
        <f t="shared" si="5"/>
        <v>0</v>
      </c>
    </row>
    <row r="66" spans="1:78" x14ac:dyDescent="0.2">
      <c r="A66" t="s">
        <v>557</v>
      </c>
      <c r="B66">
        <v>2</v>
      </c>
      <c r="C66" t="s">
        <v>155</v>
      </c>
      <c r="D66" t="s">
        <v>158</v>
      </c>
      <c r="E66" t="s">
        <v>388</v>
      </c>
      <c r="F66">
        <v>4</v>
      </c>
      <c r="G66" t="s">
        <v>558</v>
      </c>
      <c r="H66">
        <v>0</v>
      </c>
      <c r="I66">
        <v>0</v>
      </c>
      <c r="J66">
        <v>0</v>
      </c>
      <c r="K66">
        <v>0</v>
      </c>
      <c r="L66">
        <v>0</v>
      </c>
      <c r="M66" s="14">
        <v>0</v>
      </c>
      <c r="N66">
        <v>0</v>
      </c>
      <c r="O66">
        <v>80</v>
      </c>
      <c r="P66">
        <v>0</v>
      </c>
      <c r="Q66">
        <v>0</v>
      </c>
      <c r="R66">
        <v>0</v>
      </c>
      <c r="S66">
        <v>0</v>
      </c>
      <c r="T66">
        <v>20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f t="shared" si="0"/>
        <v>0</v>
      </c>
      <c r="BV66">
        <f t="shared" si="1"/>
        <v>1</v>
      </c>
      <c r="BW66">
        <f t="shared" si="2"/>
        <v>0</v>
      </c>
      <c r="BX66">
        <f t="shared" si="3"/>
        <v>100</v>
      </c>
      <c r="BY66">
        <f t="shared" si="4"/>
        <v>1</v>
      </c>
      <c r="BZ66">
        <f t="shared" si="5"/>
        <v>0</v>
      </c>
    </row>
    <row r="67" spans="1:78" x14ac:dyDescent="0.2">
      <c r="A67" t="s">
        <v>557</v>
      </c>
      <c r="B67">
        <v>2</v>
      </c>
      <c r="C67" t="s">
        <v>155</v>
      </c>
      <c r="D67" t="s">
        <v>158</v>
      </c>
      <c r="E67" t="s">
        <v>389</v>
      </c>
      <c r="F67">
        <v>5</v>
      </c>
      <c r="G67" t="s">
        <v>558</v>
      </c>
      <c r="H67">
        <v>0</v>
      </c>
      <c r="I67">
        <v>0</v>
      </c>
      <c r="J67">
        <v>0</v>
      </c>
      <c r="K67">
        <v>0</v>
      </c>
      <c r="L67">
        <v>0</v>
      </c>
      <c r="M67" s="14">
        <v>0</v>
      </c>
      <c r="N67">
        <v>0</v>
      </c>
      <c r="O67">
        <v>15</v>
      </c>
      <c r="P67">
        <v>0</v>
      </c>
      <c r="Q67">
        <v>0</v>
      </c>
      <c r="R67">
        <v>0</v>
      </c>
      <c r="S67">
        <v>0</v>
      </c>
      <c r="T67">
        <v>30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15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3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15</v>
      </c>
      <c r="BR67">
        <v>0</v>
      </c>
      <c r="BS67">
        <v>0</v>
      </c>
      <c r="BT67">
        <v>0</v>
      </c>
      <c r="BU67">
        <f t="shared" si="0"/>
        <v>0</v>
      </c>
      <c r="BV67">
        <f t="shared" si="1"/>
        <v>18</v>
      </c>
      <c r="BW67">
        <f t="shared" si="2"/>
        <v>1</v>
      </c>
      <c r="BX67">
        <f t="shared" si="3"/>
        <v>60</v>
      </c>
      <c r="BY67">
        <f t="shared" si="4"/>
        <v>1</v>
      </c>
      <c r="BZ67">
        <f t="shared" si="5"/>
        <v>0</v>
      </c>
    </row>
    <row r="68" spans="1:78" x14ac:dyDescent="0.2">
      <c r="A68" t="s">
        <v>557</v>
      </c>
      <c r="B68">
        <v>3</v>
      </c>
      <c r="C68" t="s">
        <v>161</v>
      </c>
      <c r="D68" t="s">
        <v>156</v>
      </c>
      <c r="E68" t="s">
        <v>482</v>
      </c>
      <c r="F68">
        <v>1</v>
      </c>
      <c r="G68" t="s">
        <v>558</v>
      </c>
      <c r="H68">
        <v>0</v>
      </c>
      <c r="I68">
        <v>0</v>
      </c>
      <c r="J68">
        <v>0</v>
      </c>
      <c r="K68">
        <v>0.5</v>
      </c>
      <c r="L68">
        <v>0</v>
      </c>
      <c r="M68" s="14">
        <v>0</v>
      </c>
      <c r="N68">
        <v>0</v>
      </c>
      <c r="O68">
        <v>60</v>
      </c>
      <c r="P68">
        <v>0</v>
      </c>
      <c r="Q68">
        <v>0</v>
      </c>
      <c r="R68">
        <v>0.5</v>
      </c>
      <c r="S68">
        <v>0</v>
      </c>
      <c r="T68">
        <v>15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0.5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0.5</v>
      </c>
      <c r="BN68">
        <v>0</v>
      </c>
      <c r="BO68">
        <v>0</v>
      </c>
      <c r="BP68">
        <v>0</v>
      </c>
      <c r="BQ68">
        <v>0.5</v>
      </c>
      <c r="BR68">
        <v>0</v>
      </c>
      <c r="BS68">
        <v>0</v>
      </c>
      <c r="BT68">
        <v>0</v>
      </c>
      <c r="BU68">
        <f t="shared" si="0"/>
        <v>0</v>
      </c>
      <c r="BV68">
        <f t="shared" si="1"/>
        <v>1</v>
      </c>
      <c r="BW68">
        <f t="shared" si="2"/>
        <v>1.5</v>
      </c>
      <c r="BX68">
        <f t="shared" si="3"/>
        <v>75</v>
      </c>
      <c r="BY68">
        <f t="shared" si="4"/>
        <v>0</v>
      </c>
      <c r="BZ68">
        <f t="shared" si="5"/>
        <v>0</v>
      </c>
    </row>
    <row r="69" spans="1:78" x14ac:dyDescent="0.2">
      <c r="A69" t="s">
        <v>557</v>
      </c>
      <c r="B69">
        <v>3</v>
      </c>
      <c r="C69" t="s">
        <v>161</v>
      </c>
      <c r="D69" t="s">
        <v>156</v>
      </c>
      <c r="E69" t="s">
        <v>483</v>
      </c>
      <c r="F69">
        <v>2</v>
      </c>
      <c r="G69" t="s">
        <v>558</v>
      </c>
      <c r="H69">
        <v>0</v>
      </c>
      <c r="I69">
        <v>0</v>
      </c>
      <c r="J69">
        <v>0</v>
      </c>
      <c r="K69">
        <v>0.5</v>
      </c>
      <c r="L69">
        <v>0</v>
      </c>
      <c r="M69" s="14">
        <v>0</v>
      </c>
      <c r="N69">
        <v>0</v>
      </c>
      <c r="O69">
        <v>10</v>
      </c>
      <c r="P69">
        <v>0</v>
      </c>
      <c r="Q69">
        <v>0</v>
      </c>
      <c r="R69">
        <v>0.5</v>
      </c>
      <c r="S69">
        <v>0</v>
      </c>
      <c r="T69">
        <v>25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5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0.5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0.5</v>
      </c>
      <c r="BR69">
        <v>0</v>
      </c>
      <c r="BS69">
        <v>0</v>
      </c>
      <c r="BT69">
        <v>0</v>
      </c>
      <c r="BU69">
        <f t="shared" ref="BU69:BU132" si="6">SUMIF($H$2:$BT$2,"=Shrub",$H69:$BT69)</f>
        <v>0</v>
      </c>
      <c r="BV69">
        <f t="shared" ref="BV69:BV132" si="7">SUMIF($H$2:$BT$2,"=Dwarf shrub",$H69:$BT69)</f>
        <v>0.5</v>
      </c>
      <c r="BW69">
        <f t="shared" ref="BW69:BW132" si="8">SUMIF($H$2:$BT$2,"=Herb",$H69:$BT69)</f>
        <v>7</v>
      </c>
      <c r="BX69">
        <f t="shared" ref="BX69:BX132" si="9">SUMIF($H$2:$BT$2,"=Grass",$H69:$BT69)</f>
        <v>35</v>
      </c>
      <c r="BY69">
        <f t="shared" ref="BY69:BY132" si="10">SUMIF($H$2:$BT$2,"=Climber",$H69:$BT69)</f>
        <v>0.5</v>
      </c>
      <c r="BZ69">
        <f t="shared" ref="BZ69:BZ132" si="11">SUMIF($H$2:$BT$2,"=Cyperaceae",$H69:$BT69)</f>
        <v>0</v>
      </c>
    </row>
    <row r="70" spans="1:78" x14ac:dyDescent="0.2">
      <c r="A70" t="s">
        <v>557</v>
      </c>
      <c r="B70">
        <v>3</v>
      </c>
      <c r="C70" t="s">
        <v>161</v>
      </c>
      <c r="D70" t="s">
        <v>156</v>
      </c>
      <c r="E70" t="s">
        <v>484</v>
      </c>
      <c r="F70">
        <v>3</v>
      </c>
      <c r="G70" t="s">
        <v>558</v>
      </c>
      <c r="H70">
        <v>5</v>
      </c>
      <c r="I70">
        <v>0</v>
      </c>
      <c r="J70">
        <v>0</v>
      </c>
      <c r="K70">
        <v>0</v>
      </c>
      <c r="L70">
        <v>0</v>
      </c>
      <c r="M70" s="14">
        <v>0</v>
      </c>
      <c r="N70">
        <v>0</v>
      </c>
      <c r="O70">
        <v>5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f t="shared" si="6"/>
        <v>0</v>
      </c>
      <c r="BV70">
        <f t="shared" si="7"/>
        <v>7</v>
      </c>
      <c r="BW70">
        <f t="shared" si="8"/>
        <v>2</v>
      </c>
      <c r="BX70">
        <f t="shared" si="9"/>
        <v>6</v>
      </c>
      <c r="BY70">
        <f t="shared" si="10"/>
        <v>1</v>
      </c>
      <c r="BZ70">
        <f t="shared" si="11"/>
        <v>0</v>
      </c>
    </row>
    <row r="71" spans="1:78" x14ac:dyDescent="0.2">
      <c r="A71" t="s">
        <v>557</v>
      </c>
      <c r="B71">
        <v>3</v>
      </c>
      <c r="C71" t="s">
        <v>161</v>
      </c>
      <c r="D71" t="s">
        <v>156</v>
      </c>
      <c r="E71" t="s">
        <v>485</v>
      </c>
      <c r="F71">
        <v>4</v>
      </c>
      <c r="G71" t="s">
        <v>558</v>
      </c>
      <c r="H71">
        <v>0</v>
      </c>
      <c r="I71">
        <v>0</v>
      </c>
      <c r="J71">
        <v>0</v>
      </c>
      <c r="K71">
        <v>0</v>
      </c>
      <c r="L71">
        <v>0</v>
      </c>
      <c r="M71" s="14">
        <v>0</v>
      </c>
      <c r="N71">
        <v>0</v>
      </c>
      <c r="O71">
        <v>10</v>
      </c>
      <c r="P71">
        <v>0</v>
      </c>
      <c r="Q71">
        <v>0</v>
      </c>
      <c r="R71">
        <v>0.5</v>
      </c>
      <c r="S71">
        <v>0</v>
      </c>
      <c r="T71">
        <v>30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0.5</v>
      </c>
      <c r="AS71">
        <v>0</v>
      </c>
      <c r="AT71">
        <v>0.5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0.5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f t="shared" si="6"/>
        <v>0</v>
      </c>
      <c r="BV71">
        <f t="shared" si="7"/>
        <v>0.5</v>
      </c>
      <c r="BW71">
        <f t="shared" si="8"/>
        <v>1.5</v>
      </c>
      <c r="BX71">
        <f t="shared" si="9"/>
        <v>40</v>
      </c>
      <c r="BY71">
        <f t="shared" si="10"/>
        <v>1</v>
      </c>
      <c r="BZ71">
        <f t="shared" si="11"/>
        <v>0</v>
      </c>
    </row>
    <row r="72" spans="1:78" x14ac:dyDescent="0.2">
      <c r="A72" t="s">
        <v>557</v>
      </c>
      <c r="B72">
        <v>3</v>
      </c>
      <c r="C72" t="s">
        <v>161</v>
      </c>
      <c r="D72" t="s">
        <v>156</v>
      </c>
      <c r="E72" t="s">
        <v>486</v>
      </c>
      <c r="F72">
        <v>5</v>
      </c>
      <c r="G72" t="s">
        <v>558</v>
      </c>
      <c r="H72">
        <v>0</v>
      </c>
      <c r="I72">
        <v>0</v>
      </c>
      <c r="J72">
        <v>0</v>
      </c>
      <c r="K72">
        <v>0</v>
      </c>
      <c r="L72">
        <v>0</v>
      </c>
      <c r="M72" s="14">
        <v>0</v>
      </c>
      <c r="N72">
        <v>0</v>
      </c>
      <c r="O72">
        <v>25</v>
      </c>
      <c r="P72">
        <v>0</v>
      </c>
      <c r="Q72">
        <v>0</v>
      </c>
      <c r="R72">
        <v>0</v>
      </c>
      <c r="S72">
        <v>0</v>
      </c>
      <c r="T72">
        <v>20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f t="shared" si="6"/>
        <v>0</v>
      </c>
      <c r="BV72">
        <f t="shared" si="7"/>
        <v>0</v>
      </c>
      <c r="BW72">
        <f t="shared" si="8"/>
        <v>6</v>
      </c>
      <c r="BX72">
        <f t="shared" si="9"/>
        <v>45</v>
      </c>
      <c r="BY72">
        <f t="shared" si="10"/>
        <v>10</v>
      </c>
      <c r="BZ72">
        <f t="shared" si="11"/>
        <v>0</v>
      </c>
    </row>
    <row r="73" spans="1:78" x14ac:dyDescent="0.2">
      <c r="A73" t="s">
        <v>557</v>
      </c>
      <c r="B73">
        <v>3</v>
      </c>
      <c r="C73" t="s">
        <v>157</v>
      </c>
      <c r="D73" t="s">
        <v>156</v>
      </c>
      <c r="E73" t="s">
        <v>465</v>
      </c>
      <c r="F73">
        <v>1</v>
      </c>
      <c r="G73" t="s">
        <v>558</v>
      </c>
      <c r="H73">
        <v>0</v>
      </c>
      <c r="I73">
        <v>0</v>
      </c>
      <c r="J73">
        <v>0</v>
      </c>
      <c r="K73">
        <v>0</v>
      </c>
      <c r="L73">
        <v>0</v>
      </c>
      <c r="M73" s="14">
        <v>0</v>
      </c>
      <c r="N73">
        <v>0</v>
      </c>
      <c r="O73">
        <v>5</v>
      </c>
      <c r="P73">
        <v>1</v>
      </c>
      <c r="Q73">
        <v>0</v>
      </c>
      <c r="R73">
        <v>0</v>
      </c>
      <c r="S73">
        <v>0</v>
      </c>
      <c r="T73">
        <v>35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0.5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5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10</v>
      </c>
      <c r="BR73">
        <v>1</v>
      </c>
      <c r="BS73">
        <v>0</v>
      </c>
      <c r="BT73">
        <v>0</v>
      </c>
      <c r="BU73">
        <f t="shared" si="6"/>
        <v>0</v>
      </c>
      <c r="BV73">
        <f t="shared" si="7"/>
        <v>10.5</v>
      </c>
      <c r="BW73">
        <f t="shared" si="8"/>
        <v>5</v>
      </c>
      <c r="BX73">
        <f t="shared" si="9"/>
        <v>56</v>
      </c>
      <c r="BY73">
        <f t="shared" si="10"/>
        <v>0</v>
      </c>
      <c r="BZ73">
        <f t="shared" si="11"/>
        <v>0</v>
      </c>
    </row>
    <row r="74" spans="1:78" x14ac:dyDescent="0.2">
      <c r="A74" t="s">
        <v>557</v>
      </c>
      <c r="B74">
        <v>3</v>
      </c>
      <c r="C74" t="s">
        <v>157</v>
      </c>
      <c r="D74" t="s">
        <v>156</v>
      </c>
      <c r="E74" t="s">
        <v>466</v>
      </c>
      <c r="F74">
        <v>2</v>
      </c>
      <c r="G74" t="s">
        <v>558</v>
      </c>
      <c r="H74">
        <v>0</v>
      </c>
      <c r="I74">
        <v>0</v>
      </c>
      <c r="J74">
        <v>0</v>
      </c>
      <c r="K74">
        <v>0</v>
      </c>
      <c r="L74">
        <v>0</v>
      </c>
      <c r="M74" s="14">
        <v>0</v>
      </c>
      <c r="N74">
        <v>0</v>
      </c>
      <c r="O74">
        <v>60</v>
      </c>
      <c r="P74">
        <v>0</v>
      </c>
      <c r="Q74">
        <v>0</v>
      </c>
      <c r="R74">
        <v>0</v>
      </c>
      <c r="S74">
        <v>0</v>
      </c>
      <c r="T74">
        <v>10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0.5</v>
      </c>
      <c r="AL74">
        <v>0</v>
      </c>
      <c r="AM74">
        <v>0</v>
      </c>
      <c r="AN74">
        <v>0</v>
      </c>
      <c r="AO74">
        <v>0</v>
      </c>
      <c r="AP74">
        <v>0.5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f t="shared" si="6"/>
        <v>0</v>
      </c>
      <c r="BV74">
        <f t="shared" si="7"/>
        <v>0.5</v>
      </c>
      <c r="BW74">
        <f t="shared" si="8"/>
        <v>3.5</v>
      </c>
      <c r="BX74">
        <f t="shared" si="9"/>
        <v>70</v>
      </c>
      <c r="BY74">
        <f t="shared" si="10"/>
        <v>1</v>
      </c>
      <c r="BZ74">
        <f t="shared" si="11"/>
        <v>0</v>
      </c>
    </row>
    <row r="75" spans="1:78" x14ac:dyDescent="0.2">
      <c r="A75" t="s">
        <v>557</v>
      </c>
      <c r="B75">
        <v>3</v>
      </c>
      <c r="C75" t="s">
        <v>157</v>
      </c>
      <c r="D75" t="s">
        <v>156</v>
      </c>
      <c r="E75" t="s">
        <v>471</v>
      </c>
      <c r="F75">
        <v>3</v>
      </c>
      <c r="G75" t="s">
        <v>558</v>
      </c>
      <c r="H75">
        <v>1</v>
      </c>
      <c r="I75">
        <v>0</v>
      </c>
      <c r="J75">
        <v>0</v>
      </c>
      <c r="K75">
        <v>0</v>
      </c>
      <c r="L75">
        <v>0</v>
      </c>
      <c r="M75" s="14">
        <v>0</v>
      </c>
      <c r="N75">
        <v>1</v>
      </c>
      <c r="O75">
        <v>20</v>
      </c>
      <c r="P75">
        <v>0</v>
      </c>
      <c r="Q75">
        <v>0</v>
      </c>
      <c r="R75">
        <v>0</v>
      </c>
      <c r="S75">
        <v>0</v>
      </c>
      <c r="T75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0.5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0.5</v>
      </c>
      <c r="BA75">
        <v>0</v>
      </c>
      <c r="BB75">
        <v>0.5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0.5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f t="shared" si="6"/>
        <v>0</v>
      </c>
      <c r="BV75">
        <f t="shared" si="7"/>
        <v>4</v>
      </c>
      <c r="BW75">
        <f t="shared" si="8"/>
        <v>1</v>
      </c>
      <c r="BX75">
        <f t="shared" si="9"/>
        <v>45</v>
      </c>
      <c r="BY75">
        <f t="shared" si="10"/>
        <v>0</v>
      </c>
      <c r="BZ75">
        <f t="shared" si="11"/>
        <v>0</v>
      </c>
    </row>
    <row r="76" spans="1:78" x14ac:dyDescent="0.2">
      <c r="A76" t="s">
        <v>557</v>
      </c>
      <c r="B76">
        <v>3</v>
      </c>
      <c r="C76" t="s">
        <v>157</v>
      </c>
      <c r="D76" t="s">
        <v>156</v>
      </c>
      <c r="E76" t="s">
        <v>473</v>
      </c>
      <c r="F76">
        <v>4</v>
      </c>
      <c r="G76" t="s">
        <v>558</v>
      </c>
      <c r="H76">
        <v>1</v>
      </c>
      <c r="I76">
        <v>0</v>
      </c>
      <c r="J76">
        <v>0</v>
      </c>
      <c r="K76">
        <v>0.5</v>
      </c>
      <c r="L76">
        <v>0</v>
      </c>
      <c r="M76" s="14">
        <v>0</v>
      </c>
      <c r="N76">
        <v>0.5</v>
      </c>
      <c r="O76">
        <v>1</v>
      </c>
      <c r="P76">
        <v>20</v>
      </c>
      <c r="Q76">
        <v>0</v>
      </c>
      <c r="R76">
        <v>0.5</v>
      </c>
      <c r="S76">
        <v>0</v>
      </c>
      <c r="T76">
        <v>35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5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0.5</v>
      </c>
      <c r="BN76">
        <v>0</v>
      </c>
      <c r="BO76">
        <v>0</v>
      </c>
      <c r="BP76">
        <v>0</v>
      </c>
      <c r="BQ76">
        <v>25</v>
      </c>
      <c r="BR76">
        <v>0</v>
      </c>
      <c r="BS76">
        <v>0</v>
      </c>
      <c r="BT76">
        <v>0</v>
      </c>
      <c r="BU76">
        <f t="shared" si="6"/>
        <v>0</v>
      </c>
      <c r="BV76">
        <f t="shared" si="7"/>
        <v>27</v>
      </c>
      <c r="BW76">
        <f t="shared" si="8"/>
        <v>8</v>
      </c>
      <c r="BX76">
        <f t="shared" si="9"/>
        <v>56</v>
      </c>
      <c r="BY76">
        <f t="shared" si="10"/>
        <v>0</v>
      </c>
      <c r="BZ76">
        <f t="shared" si="11"/>
        <v>0</v>
      </c>
    </row>
    <row r="77" spans="1:78" x14ac:dyDescent="0.2">
      <c r="A77" t="s">
        <v>557</v>
      </c>
      <c r="B77">
        <v>3</v>
      </c>
      <c r="C77" t="s">
        <v>157</v>
      </c>
      <c r="D77" t="s">
        <v>156</v>
      </c>
      <c r="E77" t="s">
        <v>475</v>
      </c>
      <c r="F77">
        <v>5</v>
      </c>
      <c r="G77" t="s">
        <v>558</v>
      </c>
      <c r="H77">
        <v>0</v>
      </c>
      <c r="I77">
        <v>0</v>
      </c>
      <c r="J77">
        <v>0</v>
      </c>
      <c r="K77">
        <v>0</v>
      </c>
      <c r="L77">
        <v>0</v>
      </c>
      <c r="M77" s="14">
        <v>0</v>
      </c>
      <c r="N77">
        <v>1</v>
      </c>
      <c r="O77">
        <v>30</v>
      </c>
      <c r="P77">
        <v>0</v>
      </c>
      <c r="Q77">
        <v>0</v>
      </c>
      <c r="R77">
        <v>0</v>
      </c>
      <c r="S77">
        <v>0</v>
      </c>
      <c r="T77">
        <v>20</v>
      </c>
      <c r="U77">
        <v>1</v>
      </c>
      <c r="V77">
        <v>0.5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0.5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0</v>
      </c>
      <c r="BT77">
        <v>0</v>
      </c>
      <c r="BU77">
        <f t="shared" si="6"/>
        <v>0</v>
      </c>
      <c r="BV77">
        <f t="shared" si="7"/>
        <v>2</v>
      </c>
      <c r="BW77">
        <f t="shared" si="8"/>
        <v>3</v>
      </c>
      <c r="BX77">
        <f t="shared" si="9"/>
        <v>50</v>
      </c>
      <c r="BY77">
        <f t="shared" si="10"/>
        <v>0</v>
      </c>
      <c r="BZ77">
        <f t="shared" si="11"/>
        <v>0</v>
      </c>
    </row>
    <row r="78" spans="1:78" x14ac:dyDescent="0.2">
      <c r="A78" t="s">
        <v>557</v>
      </c>
      <c r="B78">
        <v>3</v>
      </c>
      <c r="C78" t="s">
        <v>160</v>
      </c>
      <c r="D78" t="s">
        <v>156</v>
      </c>
      <c r="E78" t="s">
        <v>507</v>
      </c>
      <c r="F78">
        <v>6</v>
      </c>
      <c r="G78" t="s">
        <v>558</v>
      </c>
      <c r="H78">
        <v>0</v>
      </c>
      <c r="I78">
        <v>0</v>
      </c>
      <c r="J78">
        <v>0</v>
      </c>
      <c r="K78">
        <v>1</v>
      </c>
      <c r="L78">
        <v>0</v>
      </c>
      <c r="M78" s="14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25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15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25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0</v>
      </c>
      <c r="BU78">
        <f t="shared" si="6"/>
        <v>0</v>
      </c>
      <c r="BV78">
        <f t="shared" si="7"/>
        <v>0</v>
      </c>
      <c r="BW78">
        <f t="shared" si="8"/>
        <v>4</v>
      </c>
      <c r="BX78">
        <f t="shared" si="9"/>
        <v>67</v>
      </c>
      <c r="BY78">
        <f t="shared" si="10"/>
        <v>0</v>
      </c>
      <c r="BZ78">
        <f t="shared" si="11"/>
        <v>0</v>
      </c>
    </row>
    <row r="79" spans="1:78" x14ac:dyDescent="0.2">
      <c r="A79" t="s">
        <v>557</v>
      </c>
      <c r="B79">
        <v>3</v>
      </c>
      <c r="C79" t="s">
        <v>160</v>
      </c>
      <c r="D79" t="s">
        <v>156</v>
      </c>
      <c r="E79" t="s">
        <v>508</v>
      </c>
      <c r="F79">
        <v>7</v>
      </c>
      <c r="G79" t="s">
        <v>558</v>
      </c>
      <c r="H79">
        <v>0</v>
      </c>
      <c r="I79">
        <v>0</v>
      </c>
      <c r="J79">
        <v>0</v>
      </c>
      <c r="K79">
        <v>0</v>
      </c>
      <c r="L79">
        <v>5</v>
      </c>
      <c r="M79" s="14">
        <v>0</v>
      </c>
      <c r="N79">
        <v>0</v>
      </c>
      <c r="O79">
        <v>10</v>
      </c>
      <c r="P79">
        <v>1</v>
      </c>
      <c r="Q79">
        <v>5</v>
      </c>
      <c r="R79">
        <v>0</v>
      </c>
      <c r="S79">
        <v>0</v>
      </c>
      <c r="T79">
        <v>65</v>
      </c>
      <c r="U79">
        <v>0</v>
      </c>
      <c r="V79">
        <v>0</v>
      </c>
      <c r="W79">
        <v>0</v>
      </c>
      <c r="X79">
        <v>0</v>
      </c>
      <c r="Y79">
        <v>0</v>
      </c>
      <c r="Z79">
        <v>0.5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0.5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0.5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f t="shared" si="6"/>
        <v>0</v>
      </c>
      <c r="BV79">
        <f t="shared" si="7"/>
        <v>0</v>
      </c>
      <c r="BW79">
        <f t="shared" si="8"/>
        <v>2.5</v>
      </c>
      <c r="BX79">
        <f t="shared" si="9"/>
        <v>87</v>
      </c>
      <c r="BY79">
        <f t="shared" si="10"/>
        <v>1</v>
      </c>
      <c r="BZ79">
        <f t="shared" si="11"/>
        <v>0</v>
      </c>
    </row>
    <row r="80" spans="1:78" x14ac:dyDescent="0.2">
      <c r="A80" t="s">
        <v>557</v>
      </c>
      <c r="B80">
        <v>3</v>
      </c>
      <c r="C80" t="s">
        <v>154</v>
      </c>
      <c r="D80" t="s">
        <v>156</v>
      </c>
      <c r="E80" t="s">
        <v>511</v>
      </c>
      <c r="F80">
        <v>1</v>
      </c>
      <c r="G80" t="s">
        <v>558</v>
      </c>
      <c r="H80">
        <v>0</v>
      </c>
      <c r="I80">
        <v>0</v>
      </c>
      <c r="J80">
        <v>0</v>
      </c>
      <c r="K80">
        <v>0</v>
      </c>
      <c r="L80">
        <v>0</v>
      </c>
      <c r="M80" s="14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5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1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f t="shared" si="6"/>
        <v>0</v>
      </c>
      <c r="BV80">
        <f t="shared" si="7"/>
        <v>0</v>
      </c>
      <c r="BW80">
        <f t="shared" si="8"/>
        <v>10</v>
      </c>
      <c r="BX80">
        <f t="shared" si="9"/>
        <v>1</v>
      </c>
      <c r="BY80">
        <f t="shared" si="10"/>
        <v>0</v>
      </c>
      <c r="BZ80">
        <f t="shared" si="11"/>
        <v>5</v>
      </c>
    </row>
    <row r="81" spans="1:78" x14ac:dyDescent="0.2">
      <c r="A81" t="s">
        <v>557</v>
      </c>
      <c r="B81">
        <v>3</v>
      </c>
      <c r="C81" t="s">
        <v>154</v>
      </c>
      <c r="D81" t="s">
        <v>156</v>
      </c>
      <c r="E81" t="s">
        <v>518</v>
      </c>
      <c r="F81">
        <v>2</v>
      </c>
      <c r="G81" t="s">
        <v>558</v>
      </c>
      <c r="H81">
        <v>0</v>
      </c>
      <c r="I81">
        <v>0</v>
      </c>
      <c r="J81">
        <v>1</v>
      </c>
      <c r="K81">
        <v>0</v>
      </c>
      <c r="L81">
        <v>1</v>
      </c>
      <c r="M81" s="14">
        <v>0</v>
      </c>
      <c r="N81">
        <v>0</v>
      </c>
      <c r="O81">
        <v>5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5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0.5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65</v>
      </c>
      <c r="BR81">
        <v>0</v>
      </c>
      <c r="BS81">
        <v>0</v>
      </c>
      <c r="BT81">
        <v>0</v>
      </c>
      <c r="BU81">
        <f t="shared" si="6"/>
        <v>0</v>
      </c>
      <c r="BV81">
        <f t="shared" si="7"/>
        <v>66</v>
      </c>
      <c r="BW81">
        <f t="shared" si="8"/>
        <v>7.5</v>
      </c>
      <c r="BX81">
        <f t="shared" si="9"/>
        <v>6</v>
      </c>
      <c r="BY81">
        <f t="shared" si="10"/>
        <v>0</v>
      </c>
      <c r="BZ81">
        <f t="shared" si="11"/>
        <v>1</v>
      </c>
    </row>
    <row r="82" spans="1:78" x14ac:dyDescent="0.2">
      <c r="A82" t="s">
        <v>557</v>
      </c>
      <c r="B82">
        <v>3</v>
      </c>
      <c r="C82" t="s">
        <v>154</v>
      </c>
      <c r="D82" t="s">
        <v>156</v>
      </c>
      <c r="E82" t="s">
        <v>520</v>
      </c>
      <c r="F82">
        <v>3</v>
      </c>
      <c r="G82" t="s">
        <v>558</v>
      </c>
      <c r="H82">
        <v>0</v>
      </c>
      <c r="I82">
        <v>0</v>
      </c>
      <c r="J82">
        <v>0</v>
      </c>
      <c r="K82">
        <v>0</v>
      </c>
      <c r="L82">
        <v>0</v>
      </c>
      <c r="M82" s="14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5</v>
      </c>
      <c r="AA82">
        <v>0</v>
      </c>
      <c r="AB82">
        <v>0</v>
      </c>
      <c r="AC82">
        <v>1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20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f t="shared" si="6"/>
        <v>0</v>
      </c>
      <c r="BV82">
        <f t="shared" si="7"/>
        <v>3</v>
      </c>
      <c r="BW82">
        <f t="shared" si="8"/>
        <v>8</v>
      </c>
      <c r="BX82">
        <f t="shared" si="9"/>
        <v>22</v>
      </c>
      <c r="BY82">
        <f t="shared" si="10"/>
        <v>0</v>
      </c>
      <c r="BZ82">
        <f t="shared" si="11"/>
        <v>1</v>
      </c>
    </row>
    <row r="83" spans="1:78" x14ac:dyDescent="0.2">
      <c r="A83" t="s">
        <v>557</v>
      </c>
      <c r="B83">
        <v>3</v>
      </c>
      <c r="C83" t="s">
        <v>154</v>
      </c>
      <c r="D83" t="s">
        <v>156</v>
      </c>
      <c r="E83" t="s">
        <v>525</v>
      </c>
      <c r="F83">
        <v>4</v>
      </c>
      <c r="G83" t="s">
        <v>558</v>
      </c>
      <c r="H83">
        <v>0</v>
      </c>
      <c r="I83">
        <v>0</v>
      </c>
      <c r="J83">
        <v>1</v>
      </c>
      <c r="K83">
        <v>0</v>
      </c>
      <c r="L83">
        <v>0</v>
      </c>
      <c r="M83" s="14">
        <v>0</v>
      </c>
      <c r="N83">
        <v>1</v>
      </c>
      <c r="O83">
        <v>10</v>
      </c>
      <c r="P83">
        <v>0</v>
      </c>
      <c r="Q83">
        <v>0</v>
      </c>
      <c r="R83">
        <v>0</v>
      </c>
      <c r="S83">
        <v>0</v>
      </c>
      <c r="T83">
        <v>30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5</v>
      </c>
      <c r="AS83">
        <v>5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 t="shared" si="6"/>
        <v>0</v>
      </c>
      <c r="BV83">
        <f t="shared" si="7"/>
        <v>1</v>
      </c>
      <c r="BW83">
        <f t="shared" si="8"/>
        <v>9</v>
      </c>
      <c r="BX83">
        <f t="shared" si="9"/>
        <v>46</v>
      </c>
      <c r="BY83">
        <f t="shared" si="10"/>
        <v>0</v>
      </c>
      <c r="BZ83">
        <f t="shared" si="11"/>
        <v>0</v>
      </c>
    </row>
    <row r="84" spans="1:78" x14ac:dyDescent="0.2">
      <c r="A84" t="s">
        <v>557</v>
      </c>
      <c r="B84">
        <v>3</v>
      </c>
      <c r="C84" t="s">
        <v>154</v>
      </c>
      <c r="D84" t="s">
        <v>156</v>
      </c>
      <c r="E84" t="s">
        <v>526</v>
      </c>
      <c r="F84">
        <v>5</v>
      </c>
      <c r="G84" t="s">
        <v>558</v>
      </c>
      <c r="H84">
        <v>0</v>
      </c>
      <c r="I84">
        <v>0</v>
      </c>
      <c r="J84">
        <v>0</v>
      </c>
      <c r="K84">
        <v>0</v>
      </c>
      <c r="L84">
        <v>0</v>
      </c>
      <c r="M84" s="14">
        <v>0</v>
      </c>
      <c r="N84">
        <v>0</v>
      </c>
      <c r="O84">
        <v>15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25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f t="shared" si="6"/>
        <v>0</v>
      </c>
      <c r="BV84">
        <f t="shared" si="7"/>
        <v>1</v>
      </c>
      <c r="BW84">
        <f t="shared" si="8"/>
        <v>2</v>
      </c>
      <c r="BX84">
        <f t="shared" si="9"/>
        <v>40</v>
      </c>
      <c r="BY84">
        <f t="shared" si="10"/>
        <v>0</v>
      </c>
      <c r="BZ84">
        <f t="shared" si="11"/>
        <v>0</v>
      </c>
    </row>
    <row r="85" spans="1:78" x14ac:dyDescent="0.2">
      <c r="A85" t="s">
        <v>557</v>
      </c>
      <c r="B85">
        <v>3</v>
      </c>
      <c r="C85" t="s">
        <v>155</v>
      </c>
      <c r="D85" t="s">
        <v>156</v>
      </c>
      <c r="E85" t="s">
        <v>489</v>
      </c>
      <c r="F85">
        <v>1</v>
      </c>
      <c r="G85" t="s">
        <v>558</v>
      </c>
      <c r="H85">
        <v>1.5</v>
      </c>
      <c r="I85">
        <v>0</v>
      </c>
      <c r="J85">
        <v>0</v>
      </c>
      <c r="K85">
        <v>0.5</v>
      </c>
      <c r="L85">
        <v>0</v>
      </c>
      <c r="M85" s="14">
        <v>0</v>
      </c>
      <c r="N85">
        <v>1</v>
      </c>
      <c r="O85">
        <v>35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0.5</v>
      </c>
      <c r="Z85">
        <v>1</v>
      </c>
      <c r="AA85">
        <v>0</v>
      </c>
      <c r="AB85">
        <v>0</v>
      </c>
      <c r="AC85">
        <v>40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f t="shared" si="6"/>
        <v>0</v>
      </c>
      <c r="BV85">
        <f t="shared" si="7"/>
        <v>2.5</v>
      </c>
      <c r="BW85">
        <f t="shared" si="8"/>
        <v>2</v>
      </c>
      <c r="BX85">
        <f t="shared" si="9"/>
        <v>78</v>
      </c>
      <c r="BY85">
        <f t="shared" si="10"/>
        <v>0</v>
      </c>
      <c r="BZ85">
        <f t="shared" si="11"/>
        <v>0</v>
      </c>
    </row>
    <row r="86" spans="1:78" x14ac:dyDescent="0.2">
      <c r="A86" t="s">
        <v>557</v>
      </c>
      <c r="B86">
        <v>3</v>
      </c>
      <c r="C86" t="s">
        <v>155</v>
      </c>
      <c r="D86" t="s">
        <v>156</v>
      </c>
      <c r="E86" t="s">
        <v>493</v>
      </c>
      <c r="F86">
        <v>2</v>
      </c>
      <c r="G86" t="s">
        <v>558</v>
      </c>
      <c r="H86">
        <v>0</v>
      </c>
      <c r="I86">
        <v>0</v>
      </c>
      <c r="J86">
        <v>0</v>
      </c>
      <c r="K86">
        <v>1</v>
      </c>
      <c r="L86">
        <v>5</v>
      </c>
      <c r="M86" s="14">
        <v>0</v>
      </c>
      <c r="N86">
        <v>1</v>
      </c>
      <c r="O86">
        <v>30</v>
      </c>
      <c r="P86">
        <v>35</v>
      </c>
      <c r="Q86">
        <v>0</v>
      </c>
      <c r="R86">
        <v>0.5</v>
      </c>
      <c r="S86">
        <v>0</v>
      </c>
      <c r="T86">
        <v>0</v>
      </c>
      <c r="U86">
        <v>0.5</v>
      </c>
      <c r="V86">
        <v>0</v>
      </c>
      <c r="W86">
        <v>0</v>
      </c>
      <c r="X86">
        <v>0</v>
      </c>
      <c r="Y86">
        <v>0.5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 t="shared" si="6"/>
        <v>0</v>
      </c>
      <c r="BV86">
        <f t="shared" si="7"/>
        <v>2</v>
      </c>
      <c r="BW86">
        <f t="shared" si="8"/>
        <v>6.5</v>
      </c>
      <c r="BX86">
        <f t="shared" si="9"/>
        <v>70</v>
      </c>
      <c r="BY86">
        <f t="shared" si="10"/>
        <v>0</v>
      </c>
      <c r="BZ86">
        <f t="shared" si="11"/>
        <v>0</v>
      </c>
    </row>
    <row r="87" spans="1:78" x14ac:dyDescent="0.2">
      <c r="A87" t="s">
        <v>557</v>
      </c>
      <c r="B87">
        <v>3</v>
      </c>
      <c r="C87" t="s">
        <v>155</v>
      </c>
      <c r="D87" t="s">
        <v>156</v>
      </c>
      <c r="E87" t="s">
        <v>496</v>
      </c>
      <c r="F87">
        <v>3</v>
      </c>
      <c r="G87" t="s">
        <v>558</v>
      </c>
      <c r="H87">
        <v>0.5</v>
      </c>
      <c r="I87">
        <v>0</v>
      </c>
      <c r="J87">
        <v>0</v>
      </c>
      <c r="K87">
        <v>1</v>
      </c>
      <c r="L87">
        <v>0</v>
      </c>
      <c r="M87" s="14">
        <v>0</v>
      </c>
      <c r="N87">
        <v>0.5</v>
      </c>
      <c r="O87">
        <v>0</v>
      </c>
      <c r="P87">
        <v>10</v>
      </c>
      <c r="Q87">
        <v>0</v>
      </c>
      <c r="R87">
        <v>0</v>
      </c>
      <c r="S87">
        <v>0</v>
      </c>
      <c r="T87">
        <v>5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35</v>
      </c>
      <c r="AD87">
        <v>0</v>
      </c>
      <c r="AE87">
        <v>0</v>
      </c>
      <c r="AF87">
        <v>5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 t="shared" si="6"/>
        <v>0</v>
      </c>
      <c r="BV87">
        <f t="shared" si="7"/>
        <v>1</v>
      </c>
      <c r="BW87">
        <f t="shared" si="8"/>
        <v>5</v>
      </c>
      <c r="BX87">
        <f t="shared" si="9"/>
        <v>56</v>
      </c>
      <c r="BY87">
        <f t="shared" si="10"/>
        <v>0</v>
      </c>
      <c r="BZ87">
        <f t="shared" si="11"/>
        <v>0</v>
      </c>
    </row>
    <row r="88" spans="1:78" x14ac:dyDescent="0.2">
      <c r="A88" t="s">
        <v>557</v>
      </c>
      <c r="B88">
        <v>3</v>
      </c>
      <c r="C88" t="s">
        <v>155</v>
      </c>
      <c r="D88" t="s">
        <v>156</v>
      </c>
      <c r="E88" t="s">
        <v>498</v>
      </c>
      <c r="F88">
        <v>4</v>
      </c>
      <c r="G88" t="s">
        <v>558</v>
      </c>
      <c r="H88">
        <v>0</v>
      </c>
      <c r="I88">
        <v>0</v>
      </c>
      <c r="J88">
        <v>0</v>
      </c>
      <c r="K88">
        <v>0</v>
      </c>
      <c r="L88">
        <v>0</v>
      </c>
      <c r="M88" s="14">
        <v>0</v>
      </c>
      <c r="N88">
        <v>1</v>
      </c>
      <c r="O88">
        <v>20</v>
      </c>
      <c r="P88">
        <v>0</v>
      </c>
      <c r="Q88">
        <v>1</v>
      </c>
      <c r="R88">
        <v>1</v>
      </c>
      <c r="S88">
        <v>0</v>
      </c>
      <c r="T88">
        <v>10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0</v>
      </c>
      <c r="AB88">
        <v>0</v>
      </c>
      <c r="AC88">
        <v>5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 t="shared" si="6"/>
        <v>0</v>
      </c>
      <c r="BV88">
        <f t="shared" si="7"/>
        <v>1</v>
      </c>
      <c r="BW88">
        <f t="shared" si="8"/>
        <v>3</v>
      </c>
      <c r="BX88">
        <f t="shared" si="9"/>
        <v>37</v>
      </c>
      <c r="BY88">
        <f t="shared" si="10"/>
        <v>0</v>
      </c>
      <c r="BZ88">
        <f t="shared" si="11"/>
        <v>0</v>
      </c>
    </row>
    <row r="89" spans="1:78" x14ac:dyDescent="0.2">
      <c r="A89" t="s">
        <v>557</v>
      </c>
      <c r="B89">
        <v>3</v>
      </c>
      <c r="C89" t="s">
        <v>155</v>
      </c>
      <c r="D89" t="s">
        <v>156</v>
      </c>
      <c r="E89" t="s">
        <v>499</v>
      </c>
      <c r="F89">
        <v>5</v>
      </c>
      <c r="G89" t="s">
        <v>558</v>
      </c>
      <c r="H89">
        <v>0</v>
      </c>
      <c r="I89">
        <v>0</v>
      </c>
      <c r="J89">
        <v>0</v>
      </c>
      <c r="K89">
        <v>0.5</v>
      </c>
      <c r="L89">
        <v>0</v>
      </c>
      <c r="M89" s="14">
        <v>0</v>
      </c>
      <c r="N89">
        <v>0</v>
      </c>
      <c r="O89">
        <v>30</v>
      </c>
      <c r="P89">
        <v>25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50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1.5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 t="shared" si="6"/>
        <v>0</v>
      </c>
      <c r="BV89">
        <f t="shared" si="7"/>
        <v>0</v>
      </c>
      <c r="BW89">
        <f t="shared" si="8"/>
        <v>53</v>
      </c>
      <c r="BX89">
        <f t="shared" si="9"/>
        <v>56</v>
      </c>
      <c r="BY89">
        <f t="shared" si="10"/>
        <v>0</v>
      </c>
      <c r="BZ89">
        <f t="shared" si="11"/>
        <v>0</v>
      </c>
    </row>
    <row r="90" spans="1:78" x14ac:dyDescent="0.2">
      <c r="A90" t="s">
        <v>557</v>
      </c>
      <c r="B90">
        <v>3</v>
      </c>
      <c r="C90" t="s">
        <v>154</v>
      </c>
      <c r="D90" t="s">
        <v>158</v>
      </c>
      <c r="E90" t="s">
        <v>539</v>
      </c>
      <c r="F90">
        <v>1</v>
      </c>
      <c r="G90" t="s">
        <v>558</v>
      </c>
      <c r="H90">
        <v>0</v>
      </c>
      <c r="I90">
        <v>0</v>
      </c>
      <c r="J90">
        <v>0</v>
      </c>
      <c r="K90">
        <v>0</v>
      </c>
      <c r="L90">
        <v>0</v>
      </c>
      <c r="M90" s="14">
        <v>0</v>
      </c>
      <c r="N90">
        <v>0</v>
      </c>
      <c r="O90">
        <v>85</v>
      </c>
      <c r="P90">
        <v>0</v>
      </c>
      <c r="Q90">
        <v>0</v>
      </c>
      <c r="R90">
        <v>0</v>
      </c>
      <c r="S90">
        <v>0</v>
      </c>
      <c r="T90">
        <v>5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0.5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5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 t="shared" si="6"/>
        <v>0</v>
      </c>
      <c r="BV90">
        <f t="shared" si="7"/>
        <v>0</v>
      </c>
      <c r="BW90">
        <f t="shared" si="8"/>
        <v>0</v>
      </c>
      <c r="BX90">
        <f t="shared" si="9"/>
        <v>105</v>
      </c>
      <c r="BY90">
        <f t="shared" si="10"/>
        <v>0.5</v>
      </c>
      <c r="BZ90">
        <f t="shared" si="11"/>
        <v>0</v>
      </c>
    </row>
    <row r="91" spans="1:78" x14ac:dyDescent="0.2">
      <c r="A91" t="s">
        <v>557</v>
      </c>
      <c r="B91">
        <v>3</v>
      </c>
      <c r="C91" t="s">
        <v>154</v>
      </c>
      <c r="D91" t="s">
        <v>158</v>
      </c>
      <c r="E91" t="s">
        <v>540</v>
      </c>
      <c r="F91">
        <v>2</v>
      </c>
      <c r="G91" t="s">
        <v>558</v>
      </c>
      <c r="H91">
        <v>0</v>
      </c>
      <c r="I91">
        <v>0</v>
      </c>
      <c r="J91">
        <v>0</v>
      </c>
      <c r="K91">
        <v>0</v>
      </c>
      <c r="L91">
        <v>5</v>
      </c>
      <c r="M91" s="14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25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 t="shared" si="6"/>
        <v>0</v>
      </c>
      <c r="BV91">
        <f t="shared" si="7"/>
        <v>0</v>
      </c>
      <c r="BW91">
        <f t="shared" si="8"/>
        <v>0</v>
      </c>
      <c r="BX91">
        <f t="shared" si="9"/>
        <v>60</v>
      </c>
      <c r="BY91">
        <f t="shared" si="10"/>
        <v>1</v>
      </c>
      <c r="BZ91">
        <f t="shared" si="11"/>
        <v>0</v>
      </c>
    </row>
    <row r="92" spans="1:78" x14ac:dyDescent="0.2">
      <c r="A92" t="s">
        <v>557</v>
      </c>
      <c r="B92">
        <v>3</v>
      </c>
      <c r="C92" t="s">
        <v>154</v>
      </c>
      <c r="D92" t="s">
        <v>158</v>
      </c>
      <c r="E92" t="s">
        <v>541</v>
      </c>
      <c r="F92">
        <v>3</v>
      </c>
      <c r="G92" t="s">
        <v>558</v>
      </c>
      <c r="H92">
        <v>0</v>
      </c>
      <c r="I92">
        <v>0</v>
      </c>
      <c r="J92">
        <v>0</v>
      </c>
      <c r="K92">
        <v>1</v>
      </c>
      <c r="L92">
        <v>1</v>
      </c>
      <c r="M92" s="14">
        <v>0</v>
      </c>
      <c r="N92">
        <v>0</v>
      </c>
      <c r="O92">
        <v>20</v>
      </c>
      <c r="P92">
        <v>0</v>
      </c>
      <c r="Q92">
        <v>0</v>
      </c>
      <c r="R92">
        <v>0</v>
      </c>
      <c r="S92">
        <v>0</v>
      </c>
      <c r="T92">
        <v>15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0.5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 t="shared" si="6"/>
        <v>0</v>
      </c>
      <c r="BV92">
        <f t="shared" si="7"/>
        <v>0</v>
      </c>
      <c r="BW92">
        <f t="shared" si="8"/>
        <v>1</v>
      </c>
      <c r="BX92">
        <f t="shared" si="9"/>
        <v>47</v>
      </c>
      <c r="BY92">
        <f t="shared" si="10"/>
        <v>0.5</v>
      </c>
      <c r="BZ92">
        <f t="shared" si="11"/>
        <v>0</v>
      </c>
    </row>
    <row r="93" spans="1:78" x14ac:dyDescent="0.2">
      <c r="A93" t="s">
        <v>557</v>
      </c>
      <c r="B93">
        <v>3</v>
      </c>
      <c r="C93" t="s">
        <v>154</v>
      </c>
      <c r="D93" t="s">
        <v>158</v>
      </c>
      <c r="E93" t="s">
        <v>542</v>
      </c>
      <c r="F93">
        <v>4</v>
      </c>
      <c r="G93" t="s">
        <v>558</v>
      </c>
      <c r="H93">
        <v>0</v>
      </c>
      <c r="I93">
        <v>0</v>
      </c>
      <c r="J93">
        <v>0</v>
      </c>
      <c r="K93">
        <v>0.5</v>
      </c>
      <c r="L93">
        <v>0</v>
      </c>
      <c r="M93" s="14">
        <v>0</v>
      </c>
      <c r="N93">
        <v>0</v>
      </c>
      <c r="O93">
        <v>55</v>
      </c>
      <c r="P93">
        <v>0</v>
      </c>
      <c r="Q93">
        <v>0</v>
      </c>
      <c r="R93">
        <v>0</v>
      </c>
      <c r="S93">
        <v>0</v>
      </c>
      <c r="T93">
        <v>5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60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f t="shared" si="6"/>
        <v>0</v>
      </c>
      <c r="BV93">
        <f t="shared" si="7"/>
        <v>0</v>
      </c>
      <c r="BW93">
        <f t="shared" si="8"/>
        <v>0.5</v>
      </c>
      <c r="BX93">
        <f t="shared" si="9"/>
        <v>150</v>
      </c>
      <c r="BY93">
        <f t="shared" si="10"/>
        <v>0</v>
      </c>
      <c r="BZ93">
        <f t="shared" si="11"/>
        <v>0</v>
      </c>
    </row>
    <row r="94" spans="1:78" x14ac:dyDescent="0.2">
      <c r="A94" t="s">
        <v>557</v>
      </c>
      <c r="B94">
        <v>3</v>
      </c>
      <c r="C94" t="s">
        <v>154</v>
      </c>
      <c r="D94" t="s">
        <v>158</v>
      </c>
      <c r="E94" t="s">
        <v>543</v>
      </c>
      <c r="F94">
        <v>5</v>
      </c>
      <c r="G94" t="s">
        <v>558</v>
      </c>
      <c r="H94">
        <v>0</v>
      </c>
      <c r="I94">
        <v>0</v>
      </c>
      <c r="J94">
        <v>0</v>
      </c>
      <c r="K94">
        <v>0</v>
      </c>
      <c r="L94">
        <v>0</v>
      </c>
      <c r="M94" s="14">
        <v>0</v>
      </c>
      <c r="N94">
        <v>0</v>
      </c>
      <c r="O94">
        <v>10</v>
      </c>
      <c r="P94">
        <v>0</v>
      </c>
      <c r="Q94">
        <v>0</v>
      </c>
      <c r="R94">
        <v>0.5</v>
      </c>
      <c r="S94">
        <v>0</v>
      </c>
      <c r="T94">
        <v>25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0.5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30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f t="shared" si="6"/>
        <v>0</v>
      </c>
      <c r="BV94">
        <f t="shared" si="7"/>
        <v>0</v>
      </c>
      <c r="BW94">
        <f t="shared" si="8"/>
        <v>1</v>
      </c>
      <c r="BX94">
        <f t="shared" si="9"/>
        <v>80</v>
      </c>
      <c r="BY94">
        <f t="shared" si="10"/>
        <v>0</v>
      </c>
      <c r="BZ94">
        <f t="shared" si="11"/>
        <v>0</v>
      </c>
    </row>
    <row r="95" spans="1:78" x14ac:dyDescent="0.2">
      <c r="A95" t="s">
        <v>557</v>
      </c>
      <c r="B95">
        <v>3</v>
      </c>
      <c r="C95" t="s">
        <v>155</v>
      </c>
      <c r="D95" t="s">
        <v>158</v>
      </c>
      <c r="E95" t="s">
        <v>528</v>
      </c>
      <c r="F95">
        <v>1</v>
      </c>
      <c r="G95" t="s">
        <v>558</v>
      </c>
      <c r="H95">
        <v>0</v>
      </c>
      <c r="I95">
        <v>0</v>
      </c>
      <c r="J95">
        <v>0</v>
      </c>
      <c r="K95">
        <v>0</v>
      </c>
      <c r="L95">
        <v>0</v>
      </c>
      <c r="M95" s="14">
        <v>0</v>
      </c>
      <c r="N95">
        <v>0</v>
      </c>
      <c r="O95">
        <v>90</v>
      </c>
      <c r="P95">
        <v>0</v>
      </c>
      <c r="Q95">
        <v>0</v>
      </c>
      <c r="R95">
        <v>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5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5</v>
      </c>
      <c r="BR95">
        <v>0</v>
      </c>
      <c r="BS95">
        <v>0</v>
      </c>
      <c r="BT95">
        <v>0</v>
      </c>
      <c r="BU95">
        <f t="shared" si="6"/>
        <v>0</v>
      </c>
      <c r="BV95">
        <f t="shared" si="7"/>
        <v>5</v>
      </c>
      <c r="BW95">
        <f t="shared" si="8"/>
        <v>11</v>
      </c>
      <c r="BX95">
        <f t="shared" si="9"/>
        <v>91</v>
      </c>
      <c r="BY95">
        <f t="shared" si="10"/>
        <v>0</v>
      </c>
      <c r="BZ95">
        <f t="shared" si="11"/>
        <v>0</v>
      </c>
    </row>
    <row r="96" spans="1:78" x14ac:dyDescent="0.2">
      <c r="A96" t="s">
        <v>557</v>
      </c>
      <c r="B96">
        <v>3</v>
      </c>
      <c r="C96" t="s">
        <v>155</v>
      </c>
      <c r="D96" t="s">
        <v>158</v>
      </c>
      <c r="E96" t="s">
        <v>529</v>
      </c>
      <c r="F96">
        <v>2</v>
      </c>
      <c r="G96" t="s">
        <v>558</v>
      </c>
      <c r="H96">
        <v>0</v>
      </c>
      <c r="I96">
        <v>0</v>
      </c>
      <c r="J96">
        <v>0</v>
      </c>
      <c r="K96">
        <v>0</v>
      </c>
      <c r="L96">
        <v>0</v>
      </c>
      <c r="M96" s="14">
        <v>0</v>
      </c>
      <c r="N96">
        <v>0</v>
      </c>
      <c r="O96">
        <v>80</v>
      </c>
      <c r="P96">
        <v>0</v>
      </c>
      <c r="Q96">
        <v>0</v>
      </c>
      <c r="R96">
        <v>0</v>
      </c>
      <c r="S96">
        <v>0</v>
      </c>
      <c r="T96">
        <v>10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0.5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0.5</v>
      </c>
      <c r="BA96">
        <v>0</v>
      </c>
      <c r="BB96">
        <v>0</v>
      </c>
      <c r="BC96">
        <v>0</v>
      </c>
      <c r="BD96">
        <v>0.5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15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f t="shared" si="6"/>
        <v>0</v>
      </c>
      <c r="BV96">
        <f t="shared" si="7"/>
        <v>0.5</v>
      </c>
      <c r="BW96">
        <f t="shared" si="8"/>
        <v>0.5</v>
      </c>
      <c r="BX96">
        <f t="shared" si="9"/>
        <v>105</v>
      </c>
      <c r="BY96">
        <f t="shared" si="10"/>
        <v>0.5</v>
      </c>
      <c r="BZ96">
        <f t="shared" si="11"/>
        <v>0</v>
      </c>
    </row>
    <row r="97" spans="1:78" x14ac:dyDescent="0.2">
      <c r="A97" t="s">
        <v>557</v>
      </c>
      <c r="B97">
        <v>3</v>
      </c>
      <c r="C97" t="s">
        <v>155</v>
      </c>
      <c r="D97" t="s">
        <v>158</v>
      </c>
      <c r="E97" t="s">
        <v>530</v>
      </c>
      <c r="F97">
        <v>3</v>
      </c>
      <c r="G97" t="s">
        <v>558</v>
      </c>
      <c r="H97">
        <v>0</v>
      </c>
      <c r="I97">
        <v>0</v>
      </c>
      <c r="J97">
        <v>0</v>
      </c>
      <c r="K97">
        <v>0</v>
      </c>
      <c r="L97">
        <v>0</v>
      </c>
      <c r="M97" s="14">
        <v>0</v>
      </c>
      <c r="N97">
        <v>0</v>
      </c>
      <c r="O97">
        <v>55</v>
      </c>
      <c r="P97">
        <v>0</v>
      </c>
      <c r="Q97">
        <v>0</v>
      </c>
      <c r="R97">
        <v>0</v>
      </c>
      <c r="S97">
        <v>0</v>
      </c>
      <c r="T97">
        <v>10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0.5</v>
      </c>
      <c r="BC97">
        <v>0</v>
      </c>
      <c r="BD97">
        <v>20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5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f t="shared" si="6"/>
        <v>0</v>
      </c>
      <c r="BV97">
        <f t="shared" si="7"/>
        <v>1</v>
      </c>
      <c r="BW97">
        <f t="shared" si="8"/>
        <v>1.5</v>
      </c>
      <c r="BX97">
        <f t="shared" si="9"/>
        <v>70</v>
      </c>
      <c r="BY97">
        <f t="shared" si="10"/>
        <v>21</v>
      </c>
      <c r="BZ97">
        <f t="shared" si="11"/>
        <v>0</v>
      </c>
    </row>
    <row r="98" spans="1:78" x14ac:dyDescent="0.2">
      <c r="A98" t="s">
        <v>557</v>
      </c>
      <c r="B98">
        <v>3</v>
      </c>
      <c r="C98" t="s">
        <v>155</v>
      </c>
      <c r="D98" t="s">
        <v>158</v>
      </c>
      <c r="E98" t="s">
        <v>533</v>
      </c>
      <c r="F98">
        <v>4</v>
      </c>
      <c r="G98" t="s">
        <v>558</v>
      </c>
      <c r="H98">
        <v>0</v>
      </c>
      <c r="I98">
        <v>0</v>
      </c>
      <c r="J98">
        <v>0</v>
      </c>
      <c r="K98">
        <v>0</v>
      </c>
      <c r="L98">
        <v>0</v>
      </c>
      <c r="M98" s="14">
        <v>0</v>
      </c>
      <c r="N98">
        <v>0</v>
      </c>
      <c r="O98">
        <v>20</v>
      </c>
      <c r="P98">
        <v>0</v>
      </c>
      <c r="Q98">
        <v>0</v>
      </c>
      <c r="R98">
        <v>0</v>
      </c>
      <c r="S98">
        <v>0</v>
      </c>
      <c r="T98">
        <v>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6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30</v>
      </c>
      <c r="BO98">
        <v>0</v>
      </c>
      <c r="BP98">
        <v>0</v>
      </c>
      <c r="BQ98">
        <v>1</v>
      </c>
      <c r="BR98">
        <v>0</v>
      </c>
      <c r="BS98">
        <v>0</v>
      </c>
      <c r="BT98">
        <v>0</v>
      </c>
      <c r="BU98">
        <f t="shared" si="6"/>
        <v>0</v>
      </c>
      <c r="BV98">
        <f t="shared" si="7"/>
        <v>1</v>
      </c>
      <c r="BW98">
        <f t="shared" si="8"/>
        <v>7</v>
      </c>
      <c r="BX98">
        <f t="shared" si="9"/>
        <v>66</v>
      </c>
      <c r="BY98">
        <f t="shared" si="10"/>
        <v>0</v>
      </c>
      <c r="BZ98">
        <f t="shared" si="11"/>
        <v>0</v>
      </c>
    </row>
    <row r="99" spans="1:78" x14ac:dyDescent="0.2">
      <c r="A99" t="s">
        <v>557</v>
      </c>
      <c r="B99">
        <v>3</v>
      </c>
      <c r="C99" t="s">
        <v>155</v>
      </c>
      <c r="D99" t="s">
        <v>158</v>
      </c>
      <c r="E99" t="s">
        <v>536</v>
      </c>
      <c r="F99">
        <v>5</v>
      </c>
      <c r="G99" t="s">
        <v>558</v>
      </c>
      <c r="H99">
        <v>0</v>
      </c>
      <c r="I99">
        <v>0</v>
      </c>
      <c r="J99">
        <v>0</v>
      </c>
      <c r="K99">
        <v>0</v>
      </c>
      <c r="L99">
        <v>0</v>
      </c>
      <c r="M99" s="14">
        <v>0</v>
      </c>
      <c r="N99">
        <v>0</v>
      </c>
      <c r="O99">
        <v>35</v>
      </c>
      <c r="P99">
        <v>0</v>
      </c>
      <c r="Q99">
        <v>0</v>
      </c>
      <c r="R99">
        <v>0.5</v>
      </c>
      <c r="S99">
        <v>0</v>
      </c>
      <c r="T99">
        <v>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5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10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>
        <f t="shared" si="6"/>
        <v>0</v>
      </c>
      <c r="BV99">
        <f t="shared" si="7"/>
        <v>1</v>
      </c>
      <c r="BW99">
        <f t="shared" si="8"/>
        <v>0.5</v>
      </c>
      <c r="BX99">
        <f t="shared" si="9"/>
        <v>56</v>
      </c>
      <c r="BY99">
        <f t="shared" si="10"/>
        <v>35</v>
      </c>
      <c r="BZ99">
        <f t="shared" si="11"/>
        <v>0</v>
      </c>
    </row>
    <row r="100" spans="1:78" x14ac:dyDescent="0.2">
      <c r="A100" t="s">
        <v>557</v>
      </c>
      <c r="B100">
        <v>3</v>
      </c>
      <c r="C100" t="s">
        <v>154</v>
      </c>
      <c r="D100" t="s">
        <v>159</v>
      </c>
      <c r="E100" t="s">
        <v>446</v>
      </c>
      <c r="F100">
        <v>1</v>
      </c>
      <c r="G100" t="s">
        <v>558</v>
      </c>
      <c r="H100">
        <v>5</v>
      </c>
      <c r="I100">
        <v>0</v>
      </c>
      <c r="J100">
        <v>1</v>
      </c>
      <c r="K100">
        <v>0</v>
      </c>
      <c r="L100">
        <v>35</v>
      </c>
      <c r="M100" s="14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0.5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25</v>
      </c>
      <c r="BQ100">
        <v>0</v>
      </c>
      <c r="BR100">
        <v>0</v>
      </c>
      <c r="BS100">
        <v>0</v>
      </c>
      <c r="BT100">
        <v>0</v>
      </c>
      <c r="BU100">
        <f t="shared" si="6"/>
        <v>0</v>
      </c>
      <c r="BV100">
        <f t="shared" si="7"/>
        <v>6</v>
      </c>
      <c r="BW100">
        <f t="shared" si="8"/>
        <v>27</v>
      </c>
      <c r="BX100">
        <f t="shared" si="9"/>
        <v>36</v>
      </c>
      <c r="BY100">
        <f t="shared" si="10"/>
        <v>1.5</v>
      </c>
      <c r="BZ100">
        <f t="shared" si="11"/>
        <v>0</v>
      </c>
    </row>
    <row r="101" spans="1:78" x14ac:dyDescent="0.2">
      <c r="A101" t="s">
        <v>557</v>
      </c>
      <c r="B101">
        <v>3</v>
      </c>
      <c r="C101" t="s">
        <v>154</v>
      </c>
      <c r="D101" t="s">
        <v>159</v>
      </c>
      <c r="E101" t="s">
        <v>455</v>
      </c>
      <c r="F101">
        <v>2</v>
      </c>
      <c r="G101" t="s">
        <v>558</v>
      </c>
      <c r="H101">
        <v>0.5</v>
      </c>
      <c r="I101">
        <v>0</v>
      </c>
      <c r="J101">
        <v>1</v>
      </c>
      <c r="K101">
        <v>0</v>
      </c>
      <c r="L101">
        <v>60</v>
      </c>
      <c r="M101" s="14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5</v>
      </c>
      <c r="AS101">
        <v>5</v>
      </c>
      <c r="AT101">
        <v>0.5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0.5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f t="shared" si="6"/>
        <v>0</v>
      </c>
      <c r="BV101">
        <f t="shared" si="7"/>
        <v>1.5</v>
      </c>
      <c r="BW101">
        <f t="shared" si="8"/>
        <v>7</v>
      </c>
      <c r="BX101">
        <f t="shared" si="9"/>
        <v>65</v>
      </c>
      <c r="BY101">
        <f t="shared" si="10"/>
        <v>5</v>
      </c>
      <c r="BZ101">
        <f t="shared" si="11"/>
        <v>0</v>
      </c>
    </row>
    <row r="102" spans="1:78" x14ac:dyDescent="0.2">
      <c r="A102" t="s">
        <v>557</v>
      </c>
      <c r="B102">
        <v>3</v>
      </c>
      <c r="C102" t="s">
        <v>154</v>
      </c>
      <c r="D102" t="s">
        <v>159</v>
      </c>
      <c r="E102" t="s">
        <v>457</v>
      </c>
      <c r="F102">
        <v>3</v>
      </c>
      <c r="G102" t="s">
        <v>558</v>
      </c>
      <c r="H102">
        <v>0</v>
      </c>
      <c r="I102">
        <v>0</v>
      </c>
      <c r="J102">
        <v>0</v>
      </c>
      <c r="K102">
        <v>0</v>
      </c>
      <c r="L102">
        <v>0</v>
      </c>
      <c r="M102" s="14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26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15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f t="shared" si="6"/>
        <v>0</v>
      </c>
      <c r="BV102">
        <f t="shared" si="7"/>
        <v>0</v>
      </c>
      <c r="BW102">
        <f t="shared" si="8"/>
        <v>7</v>
      </c>
      <c r="BX102">
        <f t="shared" si="9"/>
        <v>41</v>
      </c>
      <c r="BY102">
        <f t="shared" si="10"/>
        <v>2</v>
      </c>
      <c r="BZ102">
        <f t="shared" si="11"/>
        <v>0</v>
      </c>
    </row>
    <row r="103" spans="1:78" x14ac:dyDescent="0.2">
      <c r="A103" t="s">
        <v>557</v>
      </c>
      <c r="B103">
        <v>3</v>
      </c>
      <c r="C103" t="s">
        <v>154</v>
      </c>
      <c r="D103" t="s">
        <v>159</v>
      </c>
      <c r="E103" t="s">
        <v>461</v>
      </c>
      <c r="F103">
        <v>4</v>
      </c>
      <c r="G103" t="s">
        <v>558</v>
      </c>
      <c r="H103">
        <v>0.5</v>
      </c>
      <c r="I103">
        <v>0</v>
      </c>
      <c r="J103">
        <v>0</v>
      </c>
      <c r="K103">
        <v>0</v>
      </c>
      <c r="L103">
        <v>5</v>
      </c>
      <c r="M103" s="14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5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65</v>
      </c>
      <c r="AS103">
        <v>5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0.5</v>
      </c>
      <c r="BQ103">
        <v>0</v>
      </c>
      <c r="BR103">
        <v>0</v>
      </c>
      <c r="BS103">
        <v>0</v>
      </c>
      <c r="BT103">
        <v>0</v>
      </c>
      <c r="BU103">
        <f t="shared" si="6"/>
        <v>0</v>
      </c>
      <c r="BV103">
        <f t="shared" si="7"/>
        <v>5.5</v>
      </c>
      <c r="BW103">
        <f t="shared" si="8"/>
        <v>70.5</v>
      </c>
      <c r="BX103">
        <f t="shared" si="9"/>
        <v>15</v>
      </c>
      <c r="BY103">
        <f t="shared" si="10"/>
        <v>0</v>
      </c>
      <c r="BZ103">
        <f t="shared" si="11"/>
        <v>0</v>
      </c>
    </row>
    <row r="104" spans="1:78" x14ac:dyDescent="0.2">
      <c r="A104" t="s">
        <v>557</v>
      </c>
      <c r="B104">
        <v>3</v>
      </c>
      <c r="C104" t="s">
        <v>154</v>
      </c>
      <c r="D104" t="s">
        <v>159</v>
      </c>
      <c r="E104" t="s">
        <v>462</v>
      </c>
      <c r="F104">
        <v>5</v>
      </c>
      <c r="G104" t="s">
        <v>558</v>
      </c>
      <c r="H104">
        <v>0</v>
      </c>
      <c r="I104">
        <v>0</v>
      </c>
      <c r="J104">
        <v>1</v>
      </c>
      <c r="K104">
        <v>0</v>
      </c>
      <c r="L104">
        <v>0</v>
      </c>
      <c r="M104" s="1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5</v>
      </c>
      <c r="AM104">
        <v>0</v>
      </c>
      <c r="AN104">
        <v>0</v>
      </c>
      <c r="AO104">
        <v>0</v>
      </c>
      <c r="AP104">
        <v>5</v>
      </c>
      <c r="AQ104">
        <v>0</v>
      </c>
      <c r="AR104">
        <v>1</v>
      </c>
      <c r="AS104">
        <v>75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f t="shared" si="6"/>
        <v>0</v>
      </c>
      <c r="BV104">
        <f t="shared" si="7"/>
        <v>5</v>
      </c>
      <c r="BW104">
        <f t="shared" si="8"/>
        <v>5</v>
      </c>
      <c r="BX104">
        <f t="shared" si="9"/>
        <v>81</v>
      </c>
      <c r="BY104">
        <f t="shared" si="10"/>
        <v>1</v>
      </c>
      <c r="BZ104">
        <f t="shared" si="11"/>
        <v>0</v>
      </c>
    </row>
    <row r="105" spans="1:78" x14ac:dyDescent="0.2">
      <c r="A105" t="s">
        <v>557</v>
      </c>
      <c r="B105">
        <v>3</v>
      </c>
      <c r="C105" t="s">
        <v>155</v>
      </c>
      <c r="D105" t="s">
        <v>159</v>
      </c>
      <c r="E105" t="s">
        <v>437</v>
      </c>
      <c r="F105">
        <v>1</v>
      </c>
      <c r="G105" t="s">
        <v>558</v>
      </c>
      <c r="H105">
        <v>0</v>
      </c>
      <c r="I105">
        <v>0</v>
      </c>
      <c r="J105">
        <v>0</v>
      </c>
      <c r="K105">
        <v>0.5</v>
      </c>
      <c r="L105">
        <v>0</v>
      </c>
      <c r="M105" s="14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50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0.5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0.5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20</v>
      </c>
      <c r="BR105">
        <v>0</v>
      </c>
      <c r="BS105">
        <v>0</v>
      </c>
      <c r="BT105">
        <v>0</v>
      </c>
      <c r="BU105">
        <f t="shared" si="6"/>
        <v>0</v>
      </c>
      <c r="BV105">
        <f t="shared" si="7"/>
        <v>21</v>
      </c>
      <c r="BW105">
        <f t="shared" si="8"/>
        <v>2</v>
      </c>
      <c r="BX105">
        <f t="shared" si="9"/>
        <v>50</v>
      </c>
      <c r="BY105">
        <f t="shared" si="10"/>
        <v>0.5</v>
      </c>
      <c r="BZ105">
        <f t="shared" si="11"/>
        <v>0</v>
      </c>
    </row>
    <row r="106" spans="1:78" x14ac:dyDescent="0.2">
      <c r="A106" t="s">
        <v>557</v>
      </c>
      <c r="B106">
        <v>3</v>
      </c>
      <c r="C106" t="s">
        <v>155</v>
      </c>
      <c r="D106" t="s">
        <v>159</v>
      </c>
      <c r="E106" t="s">
        <v>440</v>
      </c>
      <c r="F106">
        <v>2</v>
      </c>
      <c r="G106" t="s">
        <v>558</v>
      </c>
      <c r="H106">
        <v>0</v>
      </c>
      <c r="I106">
        <v>0</v>
      </c>
      <c r="J106">
        <v>0</v>
      </c>
      <c r="K106">
        <v>1</v>
      </c>
      <c r="L106">
        <v>0</v>
      </c>
      <c r="M106" s="14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60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1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15</v>
      </c>
      <c r="BR106">
        <v>0</v>
      </c>
      <c r="BS106">
        <v>0</v>
      </c>
      <c r="BT106">
        <v>0</v>
      </c>
      <c r="BU106">
        <f t="shared" si="6"/>
        <v>0</v>
      </c>
      <c r="BV106">
        <f t="shared" si="7"/>
        <v>16</v>
      </c>
      <c r="BW106">
        <f t="shared" si="8"/>
        <v>4</v>
      </c>
      <c r="BX106">
        <f t="shared" si="9"/>
        <v>65</v>
      </c>
      <c r="BY106">
        <f t="shared" si="10"/>
        <v>1</v>
      </c>
      <c r="BZ106">
        <f t="shared" si="11"/>
        <v>0</v>
      </c>
    </row>
    <row r="107" spans="1:78" x14ac:dyDescent="0.2">
      <c r="A107" t="s">
        <v>557</v>
      </c>
      <c r="B107">
        <v>3</v>
      </c>
      <c r="C107" t="s">
        <v>155</v>
      </c>
      <c r="D107" t="s">
        <v>159</v>
      </c>
      <c r="E107" t="s">
        <v>442</v>
      </c>
      <c r="F107">
        <v>3</v>
      </c>
      <c r="G107" t="s">
        <v>558</v>
      </c>
      <c r="H107">
        <v>0</v>
      </c>
      <c r="I107">
        <v>0</v>
      </c>
      <c r="J107">
        <v>0</v>
      </c>
      <c r="K107">
        <v>0</v>
      </c>
      <c r="L107">
        <v>0</v>
      </c>
      <c r="M107" s="14">
        <v>0</v>
      </c>
      <c r="N107">
        <v>0</v>
      </c>
      <c r="O107">
        <v>25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75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0.5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5</v>
      </c>
      <c r="BR107">
        <v>0</v>
      </c>
      <c r="BS107">
        <v>0</v>
      </c>
      <c r="BT107">
        <v>0</v>
      </c>
      <c r="BU107">
        <f t="shared" si="6"/>
        <v>0</v>
      </c>
      <c r="BV107">
        <f t="shared" si="7"/>
        <v>5</v>
      </c>
      <c r="BW107">
        <f t="shared" si="8"/>
        <v>1.5</v>
      </c>
      <c r="BX107">
        <f t="shared" si="9"/>
        <v>100</v>
      </c>
      <c r="BY107">
        <f t="shared" si="10"/>
        <v>0</v>
      </c>
      <c r="BZ107">
        <f t="shared" si="11"/>
        <v>0</v>
      </c>
    </row>
    <row r="108" spans="1:78" x14ac:dyDescent="0.2">
      <c r="A108" t="s">
        <v>557</v>
      </c>
      <c r="B108">
        <v>3</v>
      </c>
      <c r="C108" t="s">
        <v>155</v>
      </c>
      <c r="D108" t="s">
        <v>159</v>
      </c>
      <c r="E108" t="s">
        <v>443</v>
      </c>
      <c r="F108">
        <v>4</v>
      </c>
      <c r="G108" t="s">
        <v>558</v>
      </c>
      <c r="H108">
        <v>0</v>
      </c>
      <c r="I108">
        <v>0</v>
      </c>
      <c r="J108">
        <v>0</v>
      </c>
      <c r="K108">
        <v>0</v>
      </c>
      <c r="L108">
        <v>0</v>
      </c>
      <c r="M108" s="14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85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0.5</v>
      </c>
      <c r="BA108">
        <v>0</v>
      </c>
      <c r="BB108">
        <v>0.5</v>
      </c>
      <c r="BC108">
        <v>0</v>
      </c>
      <c r="BD108">
        <v>0.5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5</v>
      </c>
      <c r="BR108">
        <v>0</v>
      </c>
      <c r="BS108">
        <v>0</v>
      </c>
      <c r="BT108">
        <v>0</v>
      </c>
      <c r="BU108">
        <f t="shared" si="6"/>
        <v>0</v>
      </c>
      <c r="BV108">
        <f t="shared" si="7"/>
        <v>5</v>
      </c>
      <c r="BW108">
        <f t="shared" si="8"/>
        <v>1</v>
      </c>
      <c r="BX108">
        <f t="shared" si="9"/>
        <v>90</v>
      </c>
      <c r="BY108">
        <f t="shared" si="10"/>
        <v>0.5</v>
      </c>
      <c r="BZ108">
        <f t="shared" si="11"/>
        <v>0</v>
      </c>
    </row>
    <row r="109" spans="1:78" x14ac:dyDescent="0.2">
      <c r="A109" t="s">
        <v>557</v>
      </c>
      <c r="B109">
        <v>3</v>
      </c>
      <c r="C109" t="s">
        <v>155</v>
      </c>
      <c r="D109" t="s">
        <v>159</v>
      </c>
      <c r="E109" t="s">
        <v>444</v>
      </c>
      <c r="F109">
        <v>5</v>
      </c>
      <c r="G109" t="s">
        <v>558</v>
      </c>
      <c r="H109">
        <v>0</v>
      </c>
      <c r="I109">
        <v>0</v>
      </c>
      <c r="J109">
        <v>0</v>
      </c>
      <c r="K109">
        <v>0</v>
      </c>
      <c r="L109">
        <v>0</v>
      </c>
      <c r="M109" s="14">
        <v>0</v>
      </c>
      <c r="N109">
        <v>0</v>
      </c>
      <c r="O109">
        <v>5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80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7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10</v>
      </c>
      <c r="BR109">
        <v>0</v>
      </c>
      <c r="BS109">
        <v>0</v>
      </c>
      <c r="BT109">
        <v>0</v>
      </c>
      <c r="BU109">
        <f t="shared" si="6"/>
        <v>0</v>
      </c>
      <c r="BV109">
        <f t="shared" si="7"/>
        <v>10</v>
      </c>
      <c r="BW109">
        <f t="shared" si="8"/>
        <v>7</v>
      </c>
      <c r="BX109">
        <f t="shared" si="9"/>
        <v>90</v>
      </c>
      <c r="BY109">
        <f t="shared" si="10"/>
        <v>0</v>
      </c>
      <c r="BZ109">
        <f t="shared" si="11"/>
        <v>0</v>
      </c>
    </row>
    <row r="110" spans="1:78" x14ac:dyDescent="0.2">
      <c r="A110" t="s">
        <v>557</v>
      </c>
      <c r="B110">
        <v>2</v>
      </c>
      <c r="C110" t="s">
        <v>154</v>
      </c>
      <c r="D110" t="s">
        <v>159</v>
      </c>
      <c r="E110" t="s">
        <v>430</v>
      </c>
      <c r="F110">
        <v>1</v>
      </c>
      <c r="G110" t="s">
        <v>558</v>
      </c>
      <c r="H110">
        <v>0</v>
      </c>
      <c r="I110">
        <v>0</v>
      </c>
      <c r="J110">
        <v>0</v>
      </c>
      <c r="K110">
        <v>0</v>
      </c>
      <c r="L110">
        <v>0</v>
      </c>
      <c r="M110" s="14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0.5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95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f t="shared" si="6"/>
        <v>0</v>
      </c>
      <c r="BV110">
        <f t="shared" si="7"/>
        <v>0</v>
      </c>
      <c r="BW110">
        <f t="shared" si="8"/>
        <v>0</v>
      </c>
      <c r="BX110">
        <f t="shared" si="9"/>
        <v>111</v>
      </c>
      <c r="BY110">
        <f t="shared" si="10"/>
        <v>0.5</v>
      </c>
      <c r="BZ110">
        <f t="shared" si="11"/>
        <v>0</v>
      </c>
    </row>
    <row r="111" spans="1:78" x14ac:dyDescent="0.2">
      <c r="A111" t="s">
        <v>557</v>
      </c>
      <c r="B111">
        <v>2</v>
      </c>
      <c r="C111" t="s">
        <v>154</v>
      </c>
      <c r="D111" t="s">
        <v>159</v>
      </c>
      <c r="E111" t="s">
        <v>431</v>
      </c>
      <c r="F111">
        <v>2</v>
      </c>
      <c r="G111" t="s">
        <v>558</v>
      </c>
      <c r="H111">
        <v>0</v>
      </c>
      <c r="I111">
        <v>0</v>
      </c>
      <c r="J111">
        <v>0</v>
      </c>
      <c r="K111">
        <v>0</v>
      </c>
      <c r="L111">
        <v>0</v>
      </c>
      <c r="M111" s="14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70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0.5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5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f t="shared" si="6"/>
        <v>0</v>
      </c>
      <c r="BV111">
        <f t="shared" si="7"/>
        <v>0</v>
      </c>
      <c r="BW111">
        <f t="shared" si="8"/>
        <v>0.5</v>
      </c>
      <c r="BX111">
        <f t="shared" si="9"/>
        <v>100</v>
      </c>
      <c r="BY111">
        <f t="shared" si="10"/>
        <v>0</v>
      </c>
      <c r="BZ111">
        <f t="shared" si="11"/>
        <v>0</v>
      </c>
    </row>
    <row r="112" spans="1:78" x14ac:dyDescent="0.2">
      <c r="A112" t="s">
        <v>557</v>
      </c>
      <c r="B112">
        <v>2</v>
      </c>
      <c r="C112" t="s">
        <v>154</v>
      </c>
      <c r="D112" t="s">
        <v>159</v>
      </c>
      <c r="E112" t="s">
        <v>432</v>
      </c>
      <c r="F112">
        <v>3</v>
      </c>
      <c r="G112" t="s">
        <v>558</v>
      </c>
      <c r="H112">
        <v>0</v>
      </c>
      <c r="I112">
        <v>0</v>
      </c>
      <c r="J112">
        <v>0</v>
      </c>
      <c r="K112">
        <v>0</v>
      </c>
      <c r="L112">
        <v>0</v>
      </c>
      <c r="M112" s="14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95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f t="shared" si="6"/>
        <v>0</v>
      </c>
      <c r="BV112">
        <f t="shared" si="7"/>
        <v>0</v>
      </c>
      <c r="BW112">
        <f t="shared" si="8"/>
        <v>0</v>
      </c>
      <c r="BX112">
        <f t="shared" si="9"/>
        <v>100</v>
      </c>
      <c r="BY112">
        <f t="shared" si="10"/>
        <v>0</v>
      </c>
      <c r="BZ112">
        <f t="shared" si="11"/>
        <v>0</v>
      </c>
    </row>
    <row r="113" spans="1:78" x14ac:dyDescent="0.2">
      <c r="A113" t="s">
        <v>557</v>
      </c>
      <c r="B113">
        <v>2</v>
      </c>
      <c r="C113" t="s">
        <v>154</v>
      </c>
      <c r="D113" t="s">
        <v>159</v>
      </c>
      <c r="E113" t="s">
        <v>433</v>
      </c>
      <c r="F113">
        <v>4</v>
      </c>
      <c r="G113" t="s">
        <v>558</v>
      </c>
      <c r="H113">
        <v>0</v>
      </c>
      <c r="I113">
        <v>0</v>
      </c>
      <c r="J113">
        <v>0</v>
      </c>
      <c r="K113">
        <v>0</v>
      </c>
      <c r="L113">
        <v>0</v>
      </c>
      <c r="M113" s="14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95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f t="shared" si="6"/>
        <v>0</v>
      </c>
      <c r="BV113">
        <f t="shared" si="7"/>
        <v>0</v>
      </c>
      <c r="BW113">
        <f t="shared" si="8"/>
        <v>1</v>
      </c>
      <c r="BX113">
        <f t="shared" si="9"/>
        <v>97</v>
      </c>
      <c r="BY113">
        <f t="shared" si="10"/>
        <v>0</v>
      </c>
      <c r="BZ113">
        <f t="shared" si="11"/>
        <v>0</v>
      </c>
    </row>
    <row r="114" spans="1:78" x14ac:dyDescent="0.2">
      <c r="A114" t="s">
        <v>557</v>
      </c>
      <c r="B114">
        <v>2</v>
      </c>
      <c r="C114" t="s">
        <v>154</v>
      </c>
      <c r="D114" t="s">
        <v>159</v>
      </c>
      <c r="E114" t="s">
        <v>434</v>
      </c>
      <c r="F114">
        <v>5</v>
      </c>
      <c r="G114" t="s">
        <v>558</v>
      </c>
      <c r="H114">
        <v>0</v>
      </c>
      <c r="I114">
        <v>0</v>
      </c>
      <c r="J114">
        <v>0</v>
      </c>
      <c r="K114">
        <v>0</v>
      </c>
      <c r="L114">
        <v>0</v>
      </c>
      <c r="M114" s="14">
        <v>0</v>
      </c>
      <c r="N114">
        <v>0</v>
      </c>
      <c r="O114">
        <v>25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f t="shared" si="6"/>
        <v>0</v>
      </c>
      <c r="BV114">
        <f t="shared" si="7"/>
        <v>0</v>
      </c>
      <c r="BW114">
        <f t="shared" si="8"/>
        <v>1</v>
      </c>
      <c r="BX114">
        <f t="shared" si="9"/>
        <v>86</v>
      </c>
      <c r="BY114">
        <f t="shared" si="10"/>
        <v>0</v>
      </c>
      <c r="BZ114">
        <f t="shared" si="11"/>
        <v>0</v>
      </c>
    </row>
    <row r="115" spans="1:78" x14ac:dyDescent="0.2">
      <c r="A115" t="s">
        <v>557</v>
      </c>
      <c r="B115">
        <v>2</v>
      </c>
      <c r="C115" t="s">
        <v>155</v>
      </c>
      <c r="D115" t="s">
        <v>159</v>
      </c>
      <c r="E115" t="s">
        <v>418</v>
      </c>
      <c r="F115">
        <v>1</v>
      </c>
      <c r="G115" t="s">
        <v>558</v>
      </c>
      <c r="H115">
        <v>0</v>
      </c>
      <c r="I115">
        <v>0</v>
      </c>
      <c r="J115">
        <v>0</v>
      </c>
      <c r="K115">
        <v>0</v>
      </c>
      <c r="L115">
        <v>0</v>
      </c>
      <c r="M115" s="14">
        <v>0</v>
      </c>
      <c r="N115">
        <v>1</v>
      </c>
      <c r="O115">
        <v>5</v>
      </c>
      <c r="P115">
        <v>0</v>
      </c>
      <c r="Q115">
        <v>0</v>
      </c>
      <c r="R115">
        <v>0</v>
      </c>
      <c r="S115">
        <v>0</v>
      </c>
      <c r="T115">
        <v>60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0.5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f t="shared" si="6"/>
        <v>0</v>
      </c>
      <c r="BV115">
        <f t="shared" si="7"/>
        <v>1</v>
      </c>
      <c r="BW115">
        <f t="shared" si="8"/>
        <v>1</v>
      </c>
      <c r="BX115">
        <f t="shared" si="9"/>
        <v>80</v>
      </c>
      <c r="BY115">
        <f t="shared" si="10"/>
        <v>0.5</v>
      </c>
      <c r="BZ115">
        <f t="shared" si="11"/>
        <v>0</v>
      </c>
    </row>
    <row r="116" spans="1:78" x14ac:dyDescent="0.2">
      <c r="A116" t="s">
        <v>557</v>
      </c>
      <c r="B116">
        <v>2</v>
      </c>
      <c r="C116" t="s">
        <v>155</v>
      </c>
      <c r="D116" t="s">
        <v>159</v>
      </c>
      <c r="E116" t="s">
        <v>419</v>
      </c>
      <c r="F116">
        <v>2</v>
      </c>
      <c r="G116" t="s">
        <v>558</v>
      </c>
      <c r="H116">
        <v>0</v>
      </c>
      <c r="I116">
        <v>0</v>
      </c>
      <c r="J116">
        <v>0</v>
      </c>
      <c r="K116">
        <v>0</v>
      </c>
      <c r="L116">
        <v>0</v>
      </c>
      <c r="M116" s="14">
        <v>0</v>
      </c>
      <c r="N116">
        <v>0</v>
      </c>
      <c r="O116">
        <v>95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0.5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f t="shared" si="6"/>
        <v>0</v>
      </c>
      <c r="BV116">
        <f t="shared" si="7"/>
        <v>0</v>
      </c>
      <c r="BW116">
        <f t="shared" si="8"/>
        <v>0.5</v>
      </c>
      <c r="BX116">
        <f t="shared" si="9"/>
        <v>100</v>
      </c>
      <c r="BY116">
        <f t="shared" si="10"/>
        <v>0</v>
      </c>
      <c r="BZ116">
        <f t="shared" si="11"/>
        <v>0</v>
      </c>
    </row>
    <row r="117" spans="1:78" x14ac:dyDescent="0.2">
      <c r="A117" t="s">
        <v>557</v>
      </c>
      <c r="B117">
        <v>2</v>
      </c>
      <c r="C117" t="s">
        <v>155</v>
      </c>
      <c r="D117" t="s">
        <v>159</v>
      </c>
      <c r="E117" t="s">
        <v>420</v>
      </c>
      <c r="F117">
        <v>3</v>
      </c>
      <c r="G117" t="s">
        <v>558</v>
      </c>
      <c r="H117">
        <v>0</v>
      </c>
      <c r="I117">
        <v>0</v>
      </c>
      <c r="J117">
        <v>0</v>
      </c>
      <c r="K117">
        <v>0</v>
      </c>
      <c r="L117">
        <v>0</v>
      </c>
      <c r="M117" s="14">
        <v>0</v>
      </c>
      <c r="N117">
        <v>0</v>
      </c>
      <c r="O117">
        <v>80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0.5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0.5</v>
      </c>
      <c r="BL117">
        <v>0</v>
      </c>
      <c r="BM117">
        <v>0</v>
      </c>
      <c r="BN117">
        <v>0</v>
      </c>
      <c r="BO117">
        <v>15</v>
      </c>
      <c r="BP117">
        <v>0</v>
      </c>
      <c r="BQ117">
        <v>1</v>
      </c>
      <c r="BR117">
        <v>0</v>
      </c>
      <c r="BS117">
        <v>0</v>
      </c>
      <c r="BT117">
        <v>0.5</v>
      </c>
      <c r="BU117">
        <f t="shared" si="6"/>
        <v>0.5</v>
      </c>
      <c r="BV117">
        <f t="shared" si="7"/>
        <v>1.5</v>
      </c>
      <c r="BW117">
        <f t="shared" si="8"/>
        <v>1.5</v>
      </c>
      <c r="BX117">
        <f t="shared" si="9"/>
        <v>96</v>
      </c>
      <c r="BY117">
        <f t="shared" si="10"/>
        <v>1</v>
      </c>
      <c r="BZ117">
        <f t="shared" si="11"/>
        <v>0</v>
      </c>
    </row>
    <row r="118" spans="1:78" x14ac:dyDescent="0.2">
      <c r="A118" t="s">
        <v>557</v>
      </c>
      <c r="B118">
        <v>2</v>
      </c>
      <c r="C118" t="s">
        <v>155</v>
      </c>
      <c r="D118" t="s">
        <v>159</v>
      </c>
      <c r="E118" t="s">
        <v>427</v>
      </c>
      <c r="F118">
        <v>4</v>
      </c>
      <c r="G118" t="s">
        <v>558</v>
      </c>
      <c r="H118">
        <v>0</v>
      </c>
      <c r="I118">
        <v>0</v>
      </c>
      <c r="J118">
        <v>0</v>
      </c>
      <c r="K118">
        <v>0</v>
      </c>
      <c r="L118">
        <v>0</v>
      </c>
      <c r="M118" s="14">
        <v>0</v>
      </c>
      <c r="N118">
        <v>0</v>
      </c>
      <c r="O118">
        <v>40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0.5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80</v>
      </c>
      <c r="BP118">
        <v>0</v>
      </c>
      <c r="BQ118">
        <v>0.5</v>
      </c>
      <c r="BR118">
        <v>0</v>
      </c>
      <c r="BS118">
        <v>0</v>
      </c>
      <c r="BT118">
        <v>0</v>
      </c>
      <c r="BU118">
        <f t="shared" si="6"/>
        <v>0</v>
      </c>
      <c r="BV118">
        <f t="shared" si="7"/>
        <v>0.5</v>
      </c>
      <c r="BW118">
        <f t="shared" si="8"/>
        <v>0.5</v>
      </c>
      <c r="BX118">
        <f t="shared" si="9"/>
        <v>120</v>
      </c>
      <c r="BY118">
        <f t="shared" si="10"/>
        <v>0</v>
      </c>
      <c r="BZ118">
        <f t="shared" si="11"/>
        <v>0</v>
      </c>
    </row>
    <row r="119" spans="1:78" x14ac:dyDescent="0.2">
      <c r="A119" t="s">
        <v>557</v>
      </c>
      <c r="B119">
        <v>2</v>
      </c>
      <c r="C119" t="s">
        <v>155</v>
      </c>
      <c r="D119" t="s">
        <v>159</v>
      </c>
      <c r="E119" t="s">
        <v>428</v>
      </c>
      <c r="F119">
        <v>5</v>
      </c>
      <c r="G119" t="s">
        <v>558</v>
      </c>
      <c r="H119">
        <v>0</v>
      </c>
      <c r="I119">
        <v>0</v>
      </c>
      <c r="J119">
        <v>0</v>
      </c>
      <c r="K119">
        <v>0</v>
      </c>
      <c r="L119">
        <v>0</v>
      </c>
      <c r="M119" s="14">
        <v>0</v>
      </c>
      <c r="N119">
        <v>0</v>
      </c>
      <c r="O119">
        <v>40</v>
      </c>
      <c r="P119">
        <v>0</v>
      </c>
      <c r="Q119">
        <v>0</v>
      </c>
      <c r="R119">
        <v>0.5</v>
      </c>
      <c r="S119">
        <v>0</v>
      </c>
      <c r="T119">
        <v>35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0.5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</v>
      </c>
      <c r="BR119">
        <v>0</v>
      </c>
      <c r="BS119">
        <v>0</v>
      </c>
      <c r="BT119">
        <v>0</v>
      </c>
      <c r="BU119">
        <f t="shared" si="6"/>
        <v>0</v>
      </c>
      <c r="BV119">
        <f t="shared" si="7"/>
        <v>5</v>
      </c>
      <c r="BW119">
        <f t="shared" si="8"/>
        <v>2</v>
      </c>
      <c r="BX119">
        <f t="shared" si="9"/>
        <v>75</v>
      </c>
      <c r="BY119">
        <f t="shared" si="10"/>
        <v>0</v>
      </c>
      <c r="BZ119">
        <f t="shared" si="11"/>
        <v>0</v>
      </c>
    </row>
    <row r="120" spans="1:78" x14ac:dyDescent="0.2">
      <c r="A120" t="s">
        <v>557</v>
      </c>
      <c r="B120">
        <v>1</v>
      </c>
      <c r="C120" t="s">
        <v>154</v>
      </c>
      <c r="D120" t="s">
        <v>159</v>
      </c>
      <c r="E120" t="s">
        <v>410</v>
      </c>
      <c r="F120">
        <v>1</v>
      </c>
      <c r="G120" t="s">
        <v>558</v>
      </c>
      <c r="H120">
        <v>0</v>
      </c>
      <c r="I120">
        <v>0</v>
      </c>
      <c r="J120">
        <v>0</v>
      </c>
      <c r="K120">
        <v>0</v>
      </c>
      <c r="L120">
        <v>0</v>
      </c>
      <c r="M120" s="14">
        <v>0</v>
      </c>
      <c r="N120">
        <v>1</v>
      </c>
      <c r="O120">
        <v>20</v>
      </c>
      <c r="P120">
        <v>0</v>
      </c>
      <c r="Q120">
        <v>0</v>
      </c>
      <c r="R120">
        <v>0</v>
      </c>
      <c r="S120">
        <v>0</v>
      </c>
      <c r="T120">
        <v>10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20</v>
      </c>
      <c r="BR120">
        <v>0</v>
      </c>
      <c r="BS120">
        <v>0</v>
      </c>
      <c r="BT120">
        <v>0</v>
      </c>
      <c r="BU120">
        <f t="shared" si="6"/>
        <v>0</v>
      </c>
      <c r="BV120">
        <f t="shared" si="7"/>
        <v>21</v>
      </c>
      <c r="BW120">
        <f t="shared" si="8"/>
        <v>2</v>
      </c>
      <c r="BX120">
        <f t="shared" si="9"/>
        <v>40</v>
      </c>
      <c r="BY120">
        <f t="shared" si="10"/>
        <v>0</v>
      </c>
      <c r="BZ120">
        <f t="shared" si="11"/>
        <v>0</v>
      </c>
    </row>
    <row r="121" spans="1:78" x14ac:dyDescent="0.2">
      <c r="A121" t="s">
        <v>557</v>
      </c>
      <c r="B121">
        <v>1</v>
      </c>
      <c r="C121" t="s">
        <v>154</v>
      </c>
      <c r="D121" t="s">
        <v>159</v>
      </c>
      <c r="E121" t="s">
        <v>411</v>
      </c>
      <c r="F121">
        <v>2</v>
      </c>
      <c r="G121" t="s">
        <v>558</v>
      </c>
      <c r="H121">
        <v>0</v>
      </c>
      <c r="I121">
        <v>0</v>
      </c>
      <c r="J121">
        <v>0</v>
      </c>
      <c r="K121">
        <v>0</v>
      </c>
      <c r="L121">
        <v>0</v>
      </c>
      <c r="M121" s="14">
        <v>0</v>
      </c>
      <c r="N121">
        <v>25</v>
      </c>
      <c r="O121">
        <v>20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5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0.5</v>
      </c>
      <c r="AL121">
        <v>0</v>
      </c>
      <c r="AM121">
        <v>0</v>
      </c>
      <c r="AN121">
        <v>0</v>
      </c>
      <c r="AO121">
        <v>0</v>
      </c>
      <c r="AP121">
        <v>0.5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0.5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f t="shared" si="6"/>
        <v>0</v>
      </c>
      <c r="BV121">
        <f t="shared" si="7"/>
        <v>26.5</v>
      </c>
      <c r="BW121">
        <f t="shared" si="8"/>
        <v>1</v>
      </c>
      <c r="BX121">
        <f t="shared" si="9"/>
        <v>31</v>
      </c>
      <c r="BY121">
        <f t="shared" si="10"/>
        <v>1</v>
      </c>
      <c r="BZ121">
        <f t="shared" si="11"/>
        <v>0</v>
      </c>
    </row>
    <row r="122" spans="1:78" x14ac:dyDescent="0.2">
      <c r="A122" t="s">
        <v>557</v>
      </c>
      <c r="B122">
        <v>1</v>
      </c>
      <c r="C122" t="s">
        <v>154</v>
      </c>
      <c r="D122" t="s">
        <v>159</v>
      </c>
      <c r="E122" t="s">
        <v>413</v>
      </c>
      <c r="F122">
        <v>3</v>
      </c>
      <c r="G122" t="s">
        <v>558</v>
      </c>
      <c r="H122">
        <v>0</v>
      </c>
      <c r="I122">
        <v>0</v>
      </c>
      <c r="J122">
        <v>0</v>
      </c>
      <c r="K122">
        <v>0</v>
      </c>
      <c r="L122">
        <v>0</v>
      </c>
      <c r="M122" s="14">
        <v>0</v>
      </c>
      <c r="N122">
        <v>0</v>
      </c>
      <c r="O122">
        <v>25</v>
      </c>
      <c r="P122">
        <v>0</v>
      </c>
      <c r="Q122">
        <v>0</v>
      </c>
      <c r="R122">
        <v>0</v>
      </c>
      <c r="S122">
        <v>0</v>
      </c>
      <c r="T122">
        <v>35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0.5</v>
      </c>
      <c r="AL122">
        <v>5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0.5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15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f t="shared" si="6"/>
        <v>0</v>
      </c>
      <c r="BV122">
        <f t="shared" si="7"/>
        <v>0</v>
      </c>
      <c r="BW122">
        <f t="shared" si="8"/>
        <v>0.5</v>
      </c>
      <c r="BX122">
        <f t="shared" si="9"/>
        <v>80</v>
      </c>
      <c r="BY122">
        <f t="shared" si="10"/>
        <v>0.5</v>
      </c>
      <c r="BZ122">
        <f t="shared" si="11"/>
        <v>0</v>
      </c>
    </row>
    <row r="123" spans="1:78" x14ac:dyDescent="0.2">
      <c r="A123" t="s">
        <v>557</v>
      </c>
      <c r="B123">
        <v>1</v>
      </c>
      <c r="C123" t="s">
        <v>154</v>
      </c>
      <c r="D123" t="s">
        <v>159</v>
      </c>
      <c r="E123" t="s">
        <v>414</v>
      </c>
      <c r="F123">
        <v>4</v>
      </c>
      <c r="G123" t="s">
        <v>558</v>
      </c>
      <c r="H123">
        <v>0</v>
      </c>
      <c r="I123">
        <v>0</v>
      </c>
      <c r="J123">
        <v>0</v>
      </c>
      <c r="K123">
        <v>0</v>
      </c>
      <c r="L123">
        <v>0</v>
      </c>
      <c r="M123" s="14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50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0.5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0.5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f t="shared" si="6"/>
        <v>0</v>
      </c>
      <c r="BV123">
        <f t="shared" si="7"/>
        <v>1.5</v>
      </c>
      <c r="BW123">
        <f t="shared" si="8"/>
        <v>0</v>
      </c>
      <c r="BX123">
        <f t="shared" si="9"/>
        <v>56</v>
      </c>
      <c r="BY123">
        <f t="shared" si="10"/>
        <v>0.5</v>
      </c>
      <c r="BZ123">
        <f t="shared" si="11"/>
        <v>0</v>
      </c>
    </row>
    <row r="124" spans="1:78" x14ac:dyDescent="0.2">
      <c r="A124" t="s">
        <v>557</v>
      </c>
      <c r="B124">
        <v>1</v>
      </c>
      <c r="C124" t="s">
        <v>154</v>
      </c>
      <c r="D124" t="s">
        <v>159</v>
      </c>
      <c r="E124" t="s">
        <v>415</v>
      </c>
      <c r="F124">
        <v>5</v>
      </c>
      <c r="G124" t="s">
        <v>558</v>
      </c>
      <c r="H124">
        <v>0</v>
      </c>
      <c r="I124">
        <v>0</v>
      </c>
      <c r="J124">
        <v>0</v>
      </c>
      <c r="K124">
        <v>0</v>
      </c>
      <c r="L124">
        <v>0</v>
      </c>
      <c r="M124" s="14">
        <v>0</v>
      </c>
      <c r="N124">
        <v>0</v>
      </c>
      <c r="O124">
        <v>35</v>
      </c>
      <c r="P124">
        <v>0</v>
      </c>
      <c r="Q124">
        <v>0</v>
      </c>
      <c r="R124">
        <v>0</v>
      </c>
      <c r="S124">
        <v>0</v>
      </c>
      <c r="T124">
        <v>25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5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12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10</v>
      </c>
      <c r="BR124">
        <v>0</v>
      </c>
      <c r="BS124">
        <v>0</v>
      </c>
      <c r="BT124">
        <v>0</v>
      </c>
      <c r="BU124">
        <f t="shared" si="6"/>
        <v>0</v>
      </c>
      <c r="BV124">
        <f t="shared" si="7"/>
        <v>10</v>
      </c>
      <c r="BW124">
        <f t="shared" si="8"/>
        <v>0</v>
      </c>
      <c r="BX124">
        <f t="shared" si="9"/>
        <v>65</v>
      </c>
      <c r="BY124">
        <f t="shared" si="10"/>
        <v>12</v>
      </c>
      <c r="BZ124">
        <f t="shared" si="11"/>
        <v>0</v>
      </c>
    </row>
    <row r="125" spans="1:78" x14ac:dyDescent="0.2">
      <c r="A125" t="s">
        <v>557</v>
      </c>
      <c r="B125">
        <v>1</v>
      </c>
      <c r="C125" t="s">
        <v>155</v>
      </c>
      <c r="D125" t="s">
        <v>159</v>
      </c>
      <c r="E125" t="s">
        <v>400</v>
      </c>
      <c r="F125">
        <v>1</v>
      </c>
      <c r="G125" t="s">
        <v>558</v>
      </c>
      <c r="H125">
        <v>0</v>
      </c>
      <c r="I125">
        <v>0</v>
      </c>
      <c r="J125">
        <v>0</v>
      </c>
      <c r="K125">
        <v>0</v>
      </c>
      <c r="L125">
        <v>0</v>
      </c>
      <c r="M125" s="14">
        <v>0</v>
      </c>
      <c r="N125">
        <v>0.5</v>
      </c>
      <c r="O125">
        <v>35</v>
      </c>
      <c r="P125">
        <v>0</v>
      </c>
      <c r="Q125">
        <v>0</v>
      </c>
      <c r="R125">
        <v>0.5</v>
      </c>
      <c r="S125">
        <v>0</v>
      </c>
      <c r="T125">
        <v>20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10</v>
      </c>
      <c r="BR125">
        <v>0</v>
      </c>
      <c r="BS125">
        <v>0</v>
      </c>
      <c r="BT125">
        <v>0</v>
      </c>
      <c r="BU125">
        <f t="shared" si="6"/>
        <v>0</v>
      </c>
      <c r="BV125">
        <f t="shared" si="7"/>
        <v>10.5</v>
      </c>
      <c r="BW125">
        <f t="shared" si="8"/>
        <v>0.5</v>
      </c>
      <c r="BX125">
        <f t="shared" si="9"/>
        <v>56</v>
      </c>
      <c r="BY125">
        <f t="shared" si="10"/>
        <v>0</v>
      </c>
      <c r="BZ125">
        <f t="shared" si="11"/>
        <v>0</v>
      </c>
    </row>
    <row r="126" spans="1:78" x14ac:dyDescent="0.2">
      <c r="A126" t="s">
        <v>557</v>
      </c>
      <c r="B126">
        <v>1</v>
      </c>
      <c r="C126" t="s">
        <v>155</v>
      </c>
      <c r="D126" t="s">
        <v>159</v>
      </c>
      <c r="E126" t="s">
        <v>403</v>
      </c>
      <c r="F126">
        <v>2</v>
      </c>
      <c r="G126" t="s">
        <v>558</v>
      </c>
      <c r="H126">
        <v>0</v>
      </c>
      <c r="I126">
        <v>5</v>
      </c>
      <c r="J126">
        <v>0</v>
      </c>
      <c r="K126">
        <v>0</v>
      </c>
      <c r="L126">
        <v>0</v>
      </c>
      <c r="M126" s="14">
        <v>0</v>
      </c>
      <c r="N126">
        <v>0</v>
      </c>
      <c r="O126">
        <v>10</v>
      </c>
      <c r="P126">
        <v>0</v>
      </c>
      <c r="Q126">
        <v>0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5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0.5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f t="shared" si="6"/>
        <v>5</v>
      </c>
      <c r="BV126">
        <f t="shared" si="7"/>
        <v>0</v>
      </c>
      <c r="BW126">
        <f t="shared" si="8"/>
        <v>0.5</v>
      </c>
      <c r="BX126">
        <f t="shared" si="9"/>
        <v>55</v>
      </c>
      <c r="BY126">
        <f t="shared" si="10"/>
        <v>0</v>
      </c>
      <c r="BZ126">
        <f t="shared" si="11"/>
        <v>0</v>
      </c>
    </row>
    <row r="127" spans="1:78" x14ac:dyDescent="0.2">
      <c r="A127" t="s">
        <v>557</v>
      </c>
      <c r="B127">
        <v>1</v>
      </c>
      <c r="C127" t="s">
        <v>155</v>
      </c>
      <c r="D127" t="s">
        <v>159</v>
      </c>
      <c r="E127" t="s">
        <v>405</v>
      </c>
      <c r="F127">
        <v>3</v>
      </c>
      <c r="G127" t="s">
        <v>558</v>
      </c>
      <c r="H127">
        <v>0</v>
      </c>
      <c r="I127">
        <v>0</v>
      </c>
      <c r="J127">
        <v>0</v>
      </c>
      <c r="K127">
        <v>0</v>
      </c>
      <c r="L127">
        <v>0</v>
      </c>
      <c r="M127" s="14">
        <v>0</v>
      </c>
      <c r="N127">
        <v>1</v>
      </c>
      <c r="O127">
        <v>5</v>
      </c>
      <c r="P127">
        <v>0</v>
      </c>
      <c r="Q127">
        <v>0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f t="shared" si="6"/>
        <v>0</v>
      </c>
      <c r="BV127">
        <f t="shared" si="7"/>
        <v>1</v>
      </c>
      <c r="BW127">
        <f t="shared" si="8"/>
        <v>1</v>
      </c>
      <c r="BX127">
        <f t="shared" si="9"/>
        <v>41</v>
      </c>
      <c r="BY127">
        <f t="shared" si="10"/>
        <v>1</v>
      </c>
      <c r="BZ127">
        <f t="shared" si="11"/>
        <v>0</v>
      </c>
    </row>
    <row r="128" spans="1:78" x14ac:dyDescent="0.2">
      <c r="A128" t="s">
        <v>557</v>
      </c>
      <c r="B128">
        <v>1</v>
      </c>
      <c r="C128" t="s">
        <v>155</v>
      </c>
      <c r="D128" t="s">
        <v>159</v>
      </c>
      <c r="E128" t="s">
        <v>406</v>
      </c>
      <c r="F128">
        <v>4</v>
      </c>
      <c r="G128" t="s">
        <v>558</v>
      </c>
      <c r="H128">
        <v>0</v>
      </c>
      <c r="I128">
        <v>0</v>
      </c>
      <c r="J128">
        <v>0</v>
      </c>
      <c r="K128">
        <v>0</v>
      </c>
      <c r="L128">
        <v>0</v>
      </c>
      <c r="M128" s="14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0.5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0.5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</v>
      </c>
      <c r="BR128">
        <v>0.5</v>
      </c>
      <c r="BS128">
        <v>0</v>
      </c>
      <c r="BT128">
        <v>0</v>
      </c>
      <c r="BU128">
        <f t="shared" si="6"/>
        <v>0</v>
      </c>
      <c r="BV128">
        <f t="shared" si="7"/>
        <v>1</v>
      </c>
      <c r="BW128">
        <f t="shared" si="8"/>
        <v>1.5</v>
      </c>
      <c r="BX128">
        <f t="shared" si="9"/>
        <v>95</v>
      </c>
      <c r="BY128">
        <f t="shared" si="10"/>
        <v>0</v>
      </c>
      <c r="BZ128">
        <f t="shared" si="11"/>
        <v>0</v>
      </c>
    </row>
    <row r="129" spans="1:78" x14ac:dyDescent="0.2">
      <c r="A129" t="s">
        <v>557</v>
      </c>
      <c r="B129">
        <v>1</v>
      </c>
      <c r="C129" t="s">
        <v>155</v>
      </c>
      <c r="D129" t="s">
        <v>159</v>
      </c>
      <c r="E129" t="s">
        <v>408</v>
      </c>
      <c r="F129">
        <v>5</v>
      </c>
      <c r="G129" t="s">
        <v>558</v>
      </c>
      <c r="H129">
        <v>0</v>
      </c>
      <c r="I129">
        <v>0</v>
      </c>
      <c r="J129">
        <v>0</v>
      </c>
      <c r="K129">
        <v>0</v>
      </c>
      <c r="L129">
        <v>0</v>
      </c>
      <c r="M129" s="14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25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0</v>
      </c>
      <c r="BT129">
        <v>0</v>
      </c>
      <c r="BU129">
        <f t="shared" si="6"/>
        <v>0</v>
      </c>
      <c r="BV129">
        <f t="shared" si="7"/>
        <v>1</v>
      </c>
      <c r="BW129">
        <f t="shared" si="8"/>
        <v>1</v>
      </c>
      <c r="BX129">
        <f t="shared" si="9"/>
        <v>26</v>
      </c>
      <c r="BY129">
        <f t="shared" si="10"/>
        <v>0</v>
      </c>
      <c r="BZ129">
        <f t="shared" si="11"/>
        <v>0</v>
      </c>
    </row>
    <row r="130" spans="1:78" x14ac:dyDescent="0.2">
      <c r="A130" t="s">
        <v>163</v>
      </c>
      <c r="B130">
        <v>1</v>
      </c>
      <c r="C130" t="s">
        <v>161</v>
      </c>
      <c r="D130" t="s">
        <v>156</v>
      </c>
      <c r="E130" t="s">
        <v>322</v>
      </c>
      <c r="F130">
        <v>1</v>
      </c>
      <c r="G130" t="s">
        <v>560</v>
      </c>
      <c r="H130">
        <v>0</v>
      </c>
      <c r="I130">
        <v>0</v>
      </c>
      <c r="J130">
        <v>0</v>
      </c>
      <c r="K130">
        <v>0</v>
      </c>
      <c r="L130">
        <v>0</v>
      </c>
      <c r="M130" s="14">
        <v>0</v>
      </c>
      <c r="N130">
        <v>0</v>
      </c>
      <c r="O130">
        <v>10</v>
      </c>
      <c r="P130">
        <v>0</v>
      </c>
      <c r="Q130">
        <v>0</v>
      </c>
      <c r="R130">
        <v>0</v>
      </c>
      <c r="S130">
        <v>0</v>
      </c>
      <c r="T130">
        <v>30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0.5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f t="shared" si="6"/>
        <v>0</v>
      </c>
      <c r="BV130">
        <f t="shared" si="7"/>
        <v>0</v>
      </c>
      <c r="BW130">
        <f t="shared" si="8"/>
        <v>1.5</v>
      </c>
      <c r="BX130">
        <f t="shared" si="9"/>
        <v>55</v>
      </c>
      <c r="BY130">
        <f t="shared" si="10"/>
        <v>5</v>
      </c>
      <c r="BZ130">
        <f t="shared" si="11"/>
        <v>0</v>
      </c>
    </row>
    <row r="131" spans="1:78" x14ac:dyDescent="0.2">
      <c r="A131" t="s">
        <v>163</v>
      </c>
      <c r="B131">
        <v>1</v>
      </c>
      <c r="C131" t="s">
        <v>161</v>
      </c>
      <c r="D131" t="s">
        <v>156</v>
      </c>
      <c r="E131" t="s">
        <v>323</v>
      </c>
      <c r="F131">
        <v>2</v>
      </c>
      <c r="G131" t="s">
        <v>560</v>
      </c>
      <c r="H131">
        <v>0</v>
      </c>
      <c r="I131">
        <v>0</v>
      </c>
      <c r="J131">
        <v>0</v>
      </c>
      <c r="K131">
        <v>0</v>
      </c>
      <c r="L131">
        <v>0</v>
      </c>
      <c r="M131" s="14">
        <v>0</v>
      </c>
      <c r="N131">
        <v>0</v>
      </c>
      <c r="O131">
        <v>20</v>
      </c>
      <c r="P131">
        <v>0</v>
      </c>
      <c r="Q131">
        <v>0</v>
      </c>
      <c r="R131">
        <v>0</v>
      </c>
      <c r="S131">
        <v>0</v>
      </c>
      <c r="T131">
        <v>20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5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0.5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8</v>
      </c>
      <c r="BR131">
        <v>0</v>
      </c>
      <c r="BS131">
        <v>0</v>
      </c>
      <c r="BT131">
        <v>0</v>
      </c>
      <c r="BU131">
        <f t="shared" si="6"/>
        <v>0</v>
      </c>
      <c r="BV131">
        <f t="shared" si="7"/>
        <v>8</v>
      </c>
      <c r="BW131">
        <f t="shared" si="8"/>
        <v>0.5</v>
      </c>
      <c r="BX131">
        <f t="shared" si="9"/>
        <v>45</v>
      </c>
      <c r="BY131">
        <f t="shared" si="10"/>
        <v>5</v>
      </c>
      <c r="BZ131">
        <f t="shared" si="11"/>
        <v>0</v>
      </c>
    </row>
    <row r="132" spans="1:78" x14ac:dyDescent="0.2">
      <c r="A132" t="s">
        <v>163</v>
      </c>
      <c r="B132">
        <v>1</v>
      </c>
      <c r="C132" t="s">
        <v>161</v>
      </c>
      <c r="D132" t="s">
        <v>156</v>
      </c>
      <c r="E132" t="s">
        <v>326</v>
      </c>
      <c r="F132">
        <v>3</v>
      </c>
      <c r="G132" t="s">
        <v>560</v>
      </c>
      <c r="H132">
        <v>0</v>
      </c>
      <c r="I132">
        <v>0</v>
      </c>
      <c r="J132">
        <v>0</v>
      </c>
      <c r="K132">
        <v>0</v>
      </c>
      <c r="L132">
        <v>0</v>
      </c>
      <c r="M132" s="14">
        <v>0</v>
      </c>
      <c r="N132">
        <v>0.5</v>
      </c>
      <c r="O132">
        <v>0</v>
      </c>
      <c r="P132">
        <v>0</v>
      </c>
      <c r="Q132">
        <v>0</v>
      </c>
      <c r="R132">
        <v>0.5</v>
      </c>
      <c r="S132">
        <v>0</v>
      </c>
      <c r="T132">
        <v>45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5</v>
      </c>
      <c r="AG132">
        <v>0</v>
      </c>
      <c r="AH132">
        <v>0</v>
      </c>
      <c r="AI132">
        <v>0</v>
      </c>
      <c r="AJ132">
        <v>0</v>
      </c>
      <c r="AK132">
        <v>0.5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0.5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5</v>
      </c>
      <c r="BR132">
        <v>0</v>
      </c>
      <c r="BS132">
        <v>0</v>
      </c>
      <c r="BT132">
        <v>0</v>
      </c>
      <c r="BU132">
        <f t="shared" si="6"/>
        <v>0</v>
      </c>
      <c r="BV132">
        <f t="shared" si="7"/>
        <v>5.5</v>
      </c>
      <c r="BW132">
        <f t="shared" si="8"/>
        <v>1.5</v>
      </c>
      <c r="BX132">
        <f t="shared" si="9"/>
        <v>50</v>
      </c>
      <c r="BY132">
        <f t="shared" si="10"/>
        <v>5</v>
      </c>
      <c r="BZ132">
        <f t="shared" si="11"/>
        <v>0</v>
      </c>
    </row>
    <row r="133" spans="1:78" x14ac:dyDescent="0.2">
      <c r="A133" t="s">
        <v>163</v>
      </c>
      <c r="B133">
        <v>1</v>
      </c>
      <c r="C133" t="s">
        <v>161</v>
      </c>
      <c r="D133" t="s">
        <v>156</v>
      </c>
      <c r="E133" t="s">
        <v>327</v>
      </c>
      <c r="F133">
        <v>4</v>
      </c>
      <c r="G133" t="s">
        <v>560</v>
      </c>
      <c r="H133">
        <v>0</v>
      </c>
      <c r="I133">
        <v>0</v>
      </c>
      <c r="J133">
        <v>0</v>
      </c>
      <c r="K133">
        <v>0</v>
      </c>
      <c r="L133">
        <v>0</v>
      </c>
      <c r="M133" s="14">
        <v>0</v>
      </c>
      <c r="N133">
        <v>0</v>
      </c>
      <c r="O133">
        <v>2</v>
      </c>
      <c r="P133">
        <v>0</v>
      </c>
      <c r="Q133">
        <v>0</v>
      </c>
      <c r="R133">
        <v>0</v>
      </c>
      <c r="S133">
        <v>0</v>
      </c>
      <c r="T133">
        <v>20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5</v>
      </c>
      <c r="BR133">
        <v>0</v>
      </c>
      <c r="BS133">
        <v>0</v>
      </c>
      <c r="BT133">
        <v>0</v>
      </c>
      <c r="BU133">
        <f t="shared" ref="BU133:BU196" si="12">SUMIF($H$2:$BT$2,"=Shrub",$H133:$BT133)</f>
        <v>0</v>
      </c>
      <c r="BV133">
        <f t="shared" ref="BV133:BV196" si="13">SUMIF($H$2:$BT$2,"=Dwarf shrub",$H133:$BT133)</f>
        <v>5</v>
      </c>
      <c r="BW133">
        <f t="shared" ref="BW133:BW196" si="14">SUMIF($H$2:$BT$2,"=Herb",$H133:$BT133)</f>
        <v>0</v>
      </c>
      <c r="BX133">
        <f t="shared" ref="BX133:BX196" si="15">SUMIF($H$2:$BT$2,"=Grass",$H133:$BT133)</f>
        <v>32</v>
      </c>
      <c r="BY133">
        <f t="shared" ref="BY133:BY196" si="16">SUMIF($H$2:$BT$2,"=Climber",$H133:$BT133)</f>
        <v>5</v>
      </c>
      <c r="BZ133">
        <f t="shared" ref="BZ133:BZ196" si="17">SUMIF($H$2:$BT$2,"=Cyperaceae",$H133:$BT133)</f>
        <v>0</v>
      </c>
    </row>
    <row r="134" spans="1:78" x14ac:dyDescent="0.2">
      <c r="A134" t="s">
        <v>163</v>
      </c>
      <c r="B134">
        <v>1</v>
      </c>
      <c r="C134" t="s">
        <v>161</v>
      </c>
      <c r="D134" t="s">
        <v>156</v>
      </c>
      <c r="E134" t="s">
        <v>328</v>
      </c>
      <c r="F134">
        <v>5</v>
      </c>
      <c r="G134" t="s">
        <v>560</v>
      </c>
      <c r="H134">
        <v>0</v>
      </c>
      <c r="I134">
        <v>0</v>
      </c>
      <c r="J134">
        <v>0</v>
      </c>
      <c r="K134">
        <v>0</v>
      </c>
      <c r="L134">
        <v>0</v>
      </c>
      <c r="M134" s="14">
        <v>0</v>
      </c>
      <c r="N134">
        <v>0</v>
      </c>
      <c r="O134">
        <v>15</v>
      </c>
      <c r="P134">
        <v>0</v>
      </c>
      <c r="Q134">
        <v>0</v>
      </c>
      <c r="R134">
        <v>0</v>
      </c>
      <c r="S134">
        <v>0</v>
      </c>
      <c r="T134">
        <v>30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0.5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f t="shared" si="12"/>
        <v>0</v>
      </c>
      <c r="BV134">
        <f t="shared" si="13"/>
        <v>0</v>
      </c>
      <c r="BW134">
        <f t="shared" si="14"/>
        <v>0</v>
      </c>
      <c r="BX134">
        <f t="shared" si="15"/>
        <v>45</v>
      </c>
      <c r="BY134">
        <f t="shared" si="16"/>
        <v>0.5</v>
      </c>
      <c r="BZ134">
        <f t="shared" si="17"/>
        <v>0</v>
      </c>
    </row>
    <row r="135" spans="1:78" x14ac:dyDescent="0.2">
      <c r="A135" t="s">
        <v>163</v>
      </c>
      <c r="B135">
        <v>1</v>
      </c>
      <c r="C135" t="s">
        <v>154</v>
      </c>
      <c r="D135" t="s">
        <v>156</v>
      </c>
      <c r="E135" t="s">
        <v>549</v>
      </c>
      <c r="F135">
        <v>1</v>
      </c>
      <c r="G135" t="s">
        <v>560</v>
      </c>
      <c r="H135">
        <v>0</v>
      </c>
      <c r="I135">
        <v>0</v>
      </c>
      <c r="J135">
        <v>0</v>
      </c>
      <c r="K135">
        <v>0</v>
      </c>
      <c r="L135">
        <v>0</v>
      </c>
      <c r="M135" s="14">
        <v>0</v>
      </c>
      <c r="N135">
        <v>1</v>
      </c>
      <c r="O135">
        <v>45</v>
      </c>
      <c r="P135">
        <v>0</v>
      </c>
      <c r="Q135">
        <v>0</v>
      </c>
      <c r="R135">
        <v>0</v>
      </c>
      <c r="S135">
        <v>0</v>
      </c>
      <c r="T135">
        <v>35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5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0</v>
      </c>
      <c r="BE135">
        <v>0.5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f t="shared" si="12"/>
        <v>0</v>
      </c>
      <c r="BV135">
        <f t="shared" si="13"/>
        <v>1</v>
      </c>
      <c r="BW135">
        <f t="shared" si="14"/>
        <v>2.5</v>
      </c>
      <c r="BX135">
        <f t="shared" si="15"/>
        <v>85</v>
      </c>
      <c r="BY135">
        <f t="shared" si="16"/>
        <v>0</v>
      </c>
      <c r="BZ135">
        <f t="shared" si="17"/>
        <v>1</v>
      </c>
    </row>
    <row r="136" spans="1:78" x14ac:dyDescent="0.2">
      <c r="A136" t="s">
        <v>163</v>
      </c>
      <c r="B136">
        <v>1</v>
      </c>
      <c r="C136" t="s">
        <v>154</v>
      </c>
      <c r="D136" t="s">
        <v>156</v>
      </c>
      <c r="E136" t="s">
        <v>550</v>
      </c>
      <c r="F136">
        <v>2</v>
      </c>
      <c r="G136" t="s">
        <v>560</v>
      </c>
      <c r="H136">
        <v>0</v>
      </c>
      <c r="I136">
        <v>0</v>
      </c>
      <c r="J136">
        <v>0</v>
      </c>
      <c r="K136">
        <v>0</v>
      </c>
      <c r="L136">
        <v>0</v>
      </c>
      <c r="M136" s="14">
        <v>0</v>
      </c>
      <c r="N136">
        <v>5</v>
      </c>
      <c r="O136">
        <v>5</v>
      </c>
      <c r="P136">
        <v>0</v>
      </c>
      <c r="Q136">
        <v>0</v>
      </c>
      <c r="R136">
        <v>0</v>
      </c>
      <c r="S136">
        <v>0</v>
      </c>
      <c r="T136">
        <v>25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0.5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5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f t="shared" si="12"/>
        <v>0</v>
      </c>
      <c r="BV136">
        <f t="shared" si="13"/>
        <v>5</v>
      </c>
      <c r="BW136">
        <f t="shared" si="14"/>
        <v>0.5</v>
      </c>
      <c r="BX136">
        <f t="shared" si="15"/>
        <v>35</v>
      </c>
      <c r="BY136">
        <f t="shared" si="16"/>
        <v>0</v>
      </c>
      <c r="BZ136">
        <f t="shared" si="17"/>
        <v>0</v>
      </c>
    </row>
    <row r="137" spans="1:78" x14ac:dyDescent="0.2">
      <c r="A137" t="s">
        <v>163</v>
      </c>
      <c r="B137">
        <v>1</v>
      </c>
      <c r="C137" t="s">
        <v>154</v>
      </c>
      <c r="D137" t="s">
        <v>156</v>
      </c>
      <c r="E137" t="s">
        <v>551</v>
      </c>
      <c r="F137">
        <v>3</v>
      </c>
      <c r="G137" t="s">
        <v>560</v>
      </c>
      <c r="H137">
        <v>0</v>
      </c>
      <c r="I137">
        <v>0</v>
      </c>
      <c r="J137">
        <v>0</v>
      </c>
      <c r="K137">
        <v>0</v>
      </c>
      <c r="L137">
        <v>0</v>
      </c>
      <c r="M137" s="14">
        <v>0</v>
      </c>
      <c r="N137">
        <v>1</v>
      </c>
      <c r="O137">
        <v>22</v>
      </c>
      <c r="P137">
        <v>0</v>
      </c>
      <c r="Q137">
        <v>0</v>
      </c>
      <c r="R137">
        <v>1</v>
      </c>
      <c r="S137">
        <v>0</v>
      </c>
      <c r="T137">
        <v>30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5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f t="shared" si="12"/>
        <v>0</v>
      </c>
      <c r="BV137">
        <f t="shared" si="13"/>
        <v>2</v>
      </c>
      <c r="BW137">
        <f t="shared" si="14"/>
        <v>4</v>
      </c>
      <c r="BX137">
        <f t="shared" si="15"/>
        <v>57</v>
      </c>
      <c r="BY137">
        <f t="shared" si="16"/>
        <v>1</v>
      </c>
      <c r="BZ137">
        <f t="shared" si="17"/>
        <v>0</v>
      </c>
    </row>
    <row r="138" spans="1:78" x14ac:dyDescent="0.2">
      <c r="A138" t="s">
        <v>163</v>
      </c>
      <c r="B138">
        <v>1</v>
      </c>
      <c r="C138" t="s">
        <v>154</v>
      </c>
      <c r="D138" t="s">
        <v>156</v>
      </c>
      <c r="E138" t="s">
        <v>552</v>
      </c>
      <c r="F138">
        <v>4</v>
      </c>
      <c r="G138" t="s">
        <v>560</v>
      </c>
      <c r="H138">
        <v>0</v>
      </c>
      <c r="I138">
        <v>0</v>
      </c>
      <c r="J138">
        <v>0</v>
      </c>
      <c r="K138">
        <v>0</v>
      </c>
      <c r="L138">
        <v>0</v>
      </c>
      <c r="M138" s="14">
        <v>0</v>
      </c>
      <c r="N138">
        <v>1</v>
      </c>
      <c r="O138">
        <v>30</v>
      </c>
      <c r="P138">
        <v>0</v>
      </c>
      <c r="Q138">
        <v>0</v>
      </c>
      <c r="R138">
        <v>0</v>
      </c>
      <c r="S138">
        <v>0</v>
      </c>
      <c r="T138">
        <v>20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f t="shared" si="12"/>
        <v>0</v>
      </c>
      <c r="BV138">
        <f t="shared" si="13"/>
        <v>1</v>
      </c>
      <c r="BW138">
        <f t="shared" si="14"/>
        <v>2</v>
      </c>
      <c r="BX138">
        <f t="shared" si="15"/>
        <v>51</v>
      </c>
      <c r="BY138">
        <f t="shared" si="16"/>
        <v>0</v>
      </c>
      <c r="BZ138">
        <f t="shared" si="17"/>
        <v>0</v>
      </c>
    </row>
    <row r="139" spans="1:78" x14ac:dyDescent="0.2">
      <c r="A139" t="s">
        <v>163</v>
      </c>
      <c r="B139">
        <v>1</v>
      </c>
      <c r="C139" t="s">
        <v>154</v>
      </c>
      <c r="D139" t="s">
        <v>156</v>
      </c>
      <c r="E139" t="s">
        <v>553</v>
      </c>
      <c r="F139">
        <v>5</v>
      </c>
      <c r="G139" t="s">
        <v>560</v>
      </c>
      <c r="H139">
        <v>0</v>
      </c>
      <c r="I139">
        <v>0</v>
      </c>
      <c r="J139">
        <v>0</v>
      </c>
      <c r="K139">
        <v>0</v>
      </c>
      <c r="L139">
        <v>0</v>
      </c>
      <c r="M139" s="14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f t="shared" si="12"/>
        <v>0</v>
      </c>
      <c r="BV139">
        <f t="shared" si="13"/>
        <v>0</v>
      </c>
      <c r="BW139">
        <f t="shared" si="14"/>
        <v>2</v>
      </c>
      <c r="BX139">
        <f t="shared" si="15"/>
        <v>43</v>
      </c>
      <c r="BY139">
        <f t="shared" si="16"/>
        <v>1</v>
      </c>
      <c r="BZ139">
        <f t="shared" si="17"/>
        <v>0</v>
      </c>
    </row>
    <row r="140" spans="1:78" x14ac:dyDescent="0.2">
      <c r="A140" t="s">
        <v>163</v>
      </c>
      <c r="B140">
        <v>1</v>
      </c>
      <c r="C140" t="s">
        <v>157</v>
      </c>
      <c r="D140" t="s">
        <v>156</v>
      </c>
      <c r="E140" t="s">
        <v>265</v>
      </c>
      <c r="F140">
        <v>1</v>
      </c>
      <c r="G140" t="s">
        <v>560</v>
      </c>
      <c r="H140">
        <v>0</v>
      </c>
      <c r="I140">
        <v>0</v>
      </c>
      <c r="J140">
        <v>0</v>
      </c>
      <c r="K140">
        <v>0</v>
      </c>
      <c r="L140">
        <v>0</v>
      </c>
      <c r="M140" s="14">
        <v>0</v>
      </c>
      <c r="N140">
        <v>5</v>
      </c>
      <c r="O140">
        <v>5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35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8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0.5</v>
      </c>
      <c r="BN140">
        <v>0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f t="shared" si="12"/>
        <v>0</v>
      </c>
      <c r="BV140">
        <f t="shared" si="13"/>
        <v>6.5</v>
      </c>
      <c r="BW140">
        <f t="shared" si="14"/>
        <v>2</v>
      </c>
      <c r="BX140">
        <f t="shared" si="15"/>
        <v>40</v>
      </c>
      <c r="BY140">
        <f t="shared" si="16"/>
        <v>8</v>
      </c>
      <c r="BZ140">
        <f t="shared" si="17"/>
        <v>0</v>
      </c>
    </row>
    <row r="141" spans="1:78" x14ac:dyDescent="0.2">
      <c r="A141" t="s">
        <v>163</v>
      </c>
      <c r="B141">
        <v>1</v>
      </c>
      <c r="C141" t="s">
        <v>157</v>
      </c>
      <c r="D141" t="s">
        <v>156</v>
      </c>
      <c r="E141" t="s">
        <v>273</v>
      </c>
      <c r="F141">
        <v>2</v>
      </c>
      <c r="G141" t="s">
        <v>560</v>
      </c>
      <c r="H141">
        <v>0</v>
      </c>
      <c r="I141">
        <v>0</v>
      </c>
      <c r="J141">
        <v>0</v>
      </c>
      <c r="K141">
        <v>0</v>
      </c>
      <c r="L141">
        <v>0</v>
      </c>
      <c r="M141" s="14">
        <v>0</v>
      </c>
      <c r="N141">
        <v>0</v>
      </c>
      <c r="O141">
        <v>20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10</v>
      </c>
      <c r="AG141">
        <v>0</v>
      </c>
      <c r="AH141">
        <v>1</v>
      </c>
      <c r="AI141">
        <v>0</v>
      </c>
      <c r="AJ141">
        <v>0</v>
      </c>
      <c r="AK141">
        <v>0.5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0.5</v>
      </c>
      <c r="AZ141">
        <v>0</v>
      </c>
      <c r="BA141">
        <v>0</v>
      </c>
      <c r="BB141">
        <v>1</v>
      </c>
      <c r="BC141">
        <v>0</v>
      </c>
      <c r="BD141">
        <v>10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f t="shared" si="12"/>
        <v>0</v>
      </c>
      <c r="BV141">
        <f t="shared" si="13"/>
        <v>0.5</v>
      </c>
      <c r="BW141">
        <f t="shared" si="14"/>
        <v>3.5</v>
      </c>
      <c r="BX141">
        <f t="shared" si="15"/>
        <v>32</v>
      </c>
      <c r="BY141">
        <f t="shared" si="16"/>
        <v>10</v>
      </c>
      <c r="BZ141">
        <f t="shared" si="17"/>
        <v>0</v>
      </c>
    </row>
    <row r="142" spans="1:78" x14ac:dyDescent="0.2">
      <c r="A142" t="s">
        <v>163</v>
      </c>
      <c r="B142">
        <v>1</v>
      </c>
      <c r="C142" t="s">
        <v>157</v>
      </c>
      <c r="D142" t="s">
        <v>156</v>
      </c>
      <c r="E142" t="s">
        <v>278</v>
      </c>
      <c r="F142">
        <v>3</v>
      </c>
      <c r="G142" t="s">
        <v>560</v>
      </c>
      <c r="H142">
        <v>0</v>
      </c>
      <c r="I142">
        <v>0</v>
      </c>
      <c r="J142">
        <v>0</v>
      </c>
      <c r="K142">
        <v>0</v>
      </c>
      <c r="L142">
        <v>0</v>
      </c>
      <c r="M142" s="14">
        <v>0</v>
      </c>
      <c r="N142">
        <v>0</v>
      </c>
      <c r="O142">
        <v>5</v>
      </c>
      <c r="P142">
        <v>0</v>
      </c>
      <c r="Q142">
        <v>0</v>
      </c>
      <c r="R142">
        <v>1</v>
      </c>
      <c r="S142">
        <v>0</v>
      </c>
      <c r="T142">
        <v>15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8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1</v>
      </c>
      <c r="BB142">
        <v>1</v>
      </c>
      <c r="BC142">
        <v>0</v>
      </c>
      <c r="BD142">
        <v>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f t="shared" si="12"/>
        <v>0</v>
      </c>
      <c r="BV142">
        <f t="shared" si="13"/>
        <v>1</v>
      </c>
      <c r="BW142">
        <f t="shared" si="14"/>
        <v>4</v>
      </c>
      <c r="BX142">
        <f t="shared" si="15"/>
        <v>28</v>
      </c>
      <c r="BY142">
        <f t="shared" si="16"/>
        <v>3</v>
      </c>
      <c r="BZ142">
        <f t="shared" si="17"/>
        <v>0</v>
      </c>
    </row>
    <row r="143" spans="1:78" x14ac:dyDescent="0.2">
      <c r="A143" t="s">
        <v>163</v>
      </c>
      <c r="B143">
        <v>1</v>
      </c>
      <c r="C143" t="s">
        <v>157</v>
      </c>
      <c r="D143" t="s">
        <v>156</v>
      </c>
      <c r="E143" t="s">
        <v>281</v>
      </c>
      <c r="F143">
        <v>4</v>
      </c>
      <c r="G143" t="s">
        <v>560</v>
      </c>
      <c r="H143">
        <v>0</v>
      </c>
      <c r="I143">
        <v>0</v>
      </c>
      <c r="J143">
        <v>0</v>
      </c>
      <c r="K143">
        <v>0</v>
      </c>
      <c r="L143">
        <v>0</v>
      </c>
      <c r="M143" s="14">
        <v>0</v>
      </c>
      <c r="N143">
        <v>1.5</v>
      </c>
      <c r="O143">
        <v>10</v>
      </c>
      <c r="P143">
        <v>0</v>
      </c>
      <c r="Q143">
        <v>0</v>
      </c>
      <c r="R143">
        <v>0.5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15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5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f t="shared" si="12"/>
        <v>0</v>
      </c>
      <c r="BV143">
        <f t="shared" si="13"/>
        <v>1.5</v>
      </c>
      <c r="BW143">
        <f t="shared" si="14"/>
        <v>1.5</v>
      </c>
      <c r="BX143">
        <f t="shared" si="15"/>
        <v>30</v>
      </c>
      <c r="BY143">
        <f t="shared" si="16"/>
        <v>20</v>
      </c>
      <c r="BZ143">
        <f t="shared" si="17"/>
        <v>0</v>
      </c>
    </row>
    <row r="144" spans="1:78" x14ac:dyDescent="0.2">
      <c r="A144" t="s">
        <v>163</v>
      </c>
      <c r="B144">
        <v>1</v>
      </c>
      <c r="C144" t="s">
        <v>157</v>
      </c>
      <c r="D144" t="s">
        <v>156</v>
      </c>
      <c r="E144" t="s">
        <v>289</v>
      </c>
      <c r="F144">
        <v>5</v>
      </c>
      <c r="G144" t="s">
        <v>560</v>
      </c>
      <c r="H144">
        <v>0</v>
      </c>
      <c r="I144">
        <v>0</v>
      </c>
      <c r="J144">
        <v>0</v>
      </c>
      <c r="K144">
        <v>0</v>
      </c>
      <c r="L144">
        <v>5</v>
      </c>
      <c r="M144" s="14">
        <v>0</v>
      </c>
      <c r="N144">
        <v>0</v>
      </c>
      <c r="O144">
        <v>15</v>
      </c>
      <c r="P144">
        <v>0</v>
      </c>
      <c r="Q144">
        <v>0</v>
      </c>
      <c r="R144">
        <v>1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10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0</v>
      </c>
      <c r="BO144">
        <v>0</v>
      </c>
      <c r="BP144">
        <v>0</v>
      </c>
      <c r="BQ144">
        <v>1</v>
      </c>
      <c r="BR144">
        <v>0</v>
      </c>
      <c r="BS144">
        <v>0</v>
      </c>
      <c r="BT144">
        <v>0</v>
      </c>
      <c r="BU144">
        <f t="shared" si="12"/>
        <v>0</v>
      </c>
      <c r="BV144">
        <f t="shared" si="13"/>
        <v>2</v>
      </c>
      <c r="BW144">
        <f t="shared" si="14"/>
        <v>3</v>
      </c>
      <c r="BX144">
        <f t="shared" si="15"/>
        <v>32</v>
      </c>
      <c r="BY144">
        <f t="shared" si="16"/>
        <v>10</v>
      </c>
      <c r="BZ144">
        <f t="shared" si="17"/>
        <v>0</v>
      </c>
    </row>
    <row r="145" spans="1:78" x14ac:dyDescent="0.2">
      <c r="A145" t="s">
        <v>163</v>
      </c>
      <c r="B145">
        <v>1</v>
      </c>
      <c r="C145" t="s">
        <v>160</v>
      </c>
      <c r="D145" t="s">
        <v>156</v>
      </c>
      <c r="E145" t="s">
        <v>23</v>
      </c>
      <c r="F145">
        <v>6</v>
      </c>
      <c r="G145" t="s">
        <v>560</v>
      </c>
      <c r="H145">
        <v>0</v>
      </c>
      <c r="I145">
        <v>0</v>
      </c>
      <c r="J145">
        <v>0</v>
      </c>
      <c r="K145">
        <v>0</v>
      </c>
      <c r="L145">
        <v>0</v>
      </c>
      <c r="M145" s="14">
        <v>0</v>
      </c>
      <c r="N145">
        <v>2</v>
      </c>
      <c r="O145">
        <v>10</v>
      </c>
      <c r="P145">
        <v>0</v>
      </c>
      <c r="Q145">
        <v>0</v>
      </c>
      <c r="R145">
        <v>1</v>
      </c>
      <c r="S145">
        <v>0</v>
      </c>
      <c r="T145">
        <v>45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0.5</v>
      </c>
      <c r="AL145">
        <v>5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0.5</v>
      </c>
      <c r="BB145">
        <v>0.5</v>
      </c>
      <c r="BC145">
        <v>0</v>
      </c>
      <c r="BD145">
        <v>5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f t="shared" si="12"/>
        <v>0</v>
      </c>
      <c r="BV145">
        <f t="shared" si="13"/>
        <v>2</v>
      </c>
      <c r="BW145">
        <f t="shared" si="14"/>
        <v>3.5</v>
      </c>
      <c r="BX145">
        <f t="shared" si="15"/>
        <v>60</v>
      </c>
      <c r="BY145">
        <f t="shared" si="16"/>
        <v>5</v>
      </c>
      <c r="BZ145">
        <f t="shared" si="17"/>
        <v>0</v>
      </c>
    </row>
    <row r="146" spans="1:78" x14ac:dyDescent="0.2">
      <c r="A146" t="s">
        <v>163</v>
      </c>
      <c r="B146">
        <v>1</v>
      </c>
      <c r="C146" t="s">
        <v>160</v>
      </c>
      <c r="D146" t="s">
        <v>156</v>
      </c>
      <c r="E146" t="s">
        <v>24</v>
      </c>
      <c r="F146">
        <v>7</v>
      </c>
      <c r="G146" t="s">
        <v>560</v>
      </c>
      <c r="H146">
        <v>0</v>
      </c>
      <c r="I146">
        <v>0</v>
      </c>
      <c r="J146">
        <v>0</v>
      </c>
      <c r="K146">
        <v>0</v>
      </c>
      <c r="L146">
        <v>0</v>
      </c>
      <c r="M146" s="14">
        <v>0</v>
      </c>
      <c r="N146">
        <v>0</v>
      </c>
      <c r="O146">
        <v>15</v>
      </c>
      <c r="P146">
        <v>0</v>
      </c>
      <c r="Q146">
        <v>0</v>
      </c>
      <c r="R146">
        <v>0</v>
      </c>
      <c r="S146">
        <v>0</v>
      </c>
      <c r="T146">
        <v>15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5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25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0.5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</v>
      </c>
      <c r="BR146">
        <v>0</v>
      </c>
      <c r="BS146">
        <v>0</v>
      </c>
      <c r="BT146">
        <v>0</v>
      </c>
      <c r="BU146">
        <f t="shared" si="12"/>
        <v>0</v>
      </c>
      <c r="BV146">
        <f t="shared" si="13"/>
        <v>1</v>
      </c>
      <c r="BW146">
        <f t="shared" si="14"/>
        <v>1.5</v>
      </c>
      <c r="BX146">
        <f t="shared" si="15"/>
        <v>60</v>
      </c>
      <c r="BY146">
        <f t="shared" si="16"/>
        <v>1</v>
      </c>
      <c r="BZ146">
        <f t="shared" si="17"/>
        <v>0</v>
      </c>
    </row>
    <row r="147" spans="1:78" x14ac:dyDescent="0.2">
      <c r="A147" t="s">
        <v>163</v>
      </c>
      <c r="B147">
        <v>1</v>
      </c>
      <c r="C147" t="s">
        <v>155</v>
      </c>
      <c r="D147" t="s">
        <v>156</v>
      </c>
      <c r="E147" t="s">
        <v>176</v>
      </c>
      <c r="F147">
        <v>1</v>
      </c>
      <c r="G147" t="s">
        <v>560</v>
      </c>
      <c r="H147">
        <v>0</v>
      </c>
      <c r="I147">
        <v>0</v>
      </c>
      <c r="J147">
        <v>0</v>
      </c>
      <c r="K147">
        <v>0</v>
      </c>
      <c r="L147">
        <v>0</v>
      </c>
      <c r="M147" s="14">
        <v>0</v>
      </c>
      <c r="N147">
        <v>5</v>
      </c>
      <c r="O147">
        <v>15</v>
      </c>
      <c r="P147">
        <v>0</v>
      </c>
      <c r="Q147">
        <v>0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20</v>
      </c>
      <c r="AG147">
        <v>0</v>
      </c>
      <c r="AH147">
        <v>5</v>
      </c>
      <c r="AI147">
        <v>0</v>
      </c>
      <c r="AJ147">
        <v>0</v>
      </c>
      <c r="AK147">
        <v>0</v>
      </c>
      <c r="AL147">
        <v>5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0.5</v>
      </c>
      <c r="BN147">
        <v>0</v>
      </c>
      <c r="BO147">
        <v>0</v>
      </c>
      <c r="BP147">
        <v>0</v>
      </c>
      <c r="BQ147">
        <v>5</v>
      </c>
      <c r="BR147">
        <v>1.5</v>
      </c>
      <c r="BS147">
        <v>0</v>
      </c>
      <c r="BT147">
        <v>0</v>
      </c>
      <c r="BU147">
        <f t="shared" si="12"/>
        <v>0</v>
      </c>
      <c r="BV147">
        <f t="shared" si="13"/>
        <v>10.5</v>
      </c>
      <c r="BW147">
        <f t="shared" si="14"/>
        <v>6.5</v>
      </c>
      <c r="BX147">
        <f t="shared" si="15"/>
        <v>80</v>
      </c>
      <c r="BY147">
        <f t="shared" si="16"/>
        <v>0</v>
      </c>
      <c r="BZ147">
        <f t="shared" si="17"/>
        <v>0</v>
      </c>
    </row>
    <row r="148" spans="1:78" x14ac:dyDescent="0.2">
      <c r="A148" t="s">
        <v>163</v>
      </c>
      <c r="B148">
        <v>1</v>
      </c>
      <c r="C148" t="s">
        <v>155</v>
      </c>
      <c r="D148" t="s">
        <v>156</v>
      </c>
      <c r="E148" t="s">
        <v>212</v>
      </c>
      <c r="F148">
        <v>2</v>
      </c>
      <c r="G148" t="s">
        <v>560</v>
      </c>
      <c r="H148">
        <v>0</v>
      </c>
      <c r="I148">
        <v>0</v>
      </c>
      <c r="J148">
        <v>0</v>
      </c>
      <c r="K148">
        <v>0</v>
      </c>
      <c r="L148">
        <v>0</v>
      </c>
      <c r="M148" s="14">
        <v>0</v>
      </c>
      <c r="N148">
        <v>0</v>
      </c>
      <c r="O148">
        <v>5</v>
      </c>
      <c r="P148">
        <v>0</v>
      </c>
      <c r="Q148">
        <v>0</v>
      </c>
      <c r="R148">
        <v>0.5</v>
      </c>
      <c r="S148">
        <v>0</v>
      </c>
      <c r="T148">
        <v>65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5</v>
      </c>
      <c r="AG148">
        <v>0</v>
      </c>
      <c r="AH148">
        <v>5</v>
      </c>
      <c r="AI148">
        <v>0</v>
      </c>
      <c r="AJ148">
        <v>0</v>
      </c>
      <c r="AK148">
        <v>0</v>
      </c>
      <c r="AL148">
        <v>5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0.5</v>
      </c>
      <c r="BC148">
        <v>0</v>
      </c>
      <c r="BD148">
        <v>0</v>
      </c>
      <c r="BE148">
        <v>0.5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0.5</v>
      </c>
      <c r="BS148">
        <v>0</v>
      </c>
      <c r="BT148">
        <v>0</v>
      </c>
      <c r="BU148">
        <f t="shared" si="12"/>
        <v>0</v>
      </c>
      <c r="BV148">
        <f t="shared" si="13"/>
        <v>0</v>
      </c>
      <c r="BW148">
        <f t="shared" si="14"/>
        <v>7</v>
      </c>
      <c r="BX148">
        <f t="shared" si="15"/>
        <v>80</v>
      </c>
      <c r="BY148">
        <f t="shared" si="16"/>
        <v>0</v>
      </c>
      <c r="BZ148">
        <f t="shared" si="17"/>
        <v>0</v>
      </c>
    </row>
    <row r="149" spans="1:78" x14ac:dyDescent="0.2">
      <c r="A149" t="s">
        <v>163</v>
      </c>
      <c r="B149">
        <v>1</v>
      </c>
      <c r="C149" t="s">
        <v>155</v>
      </c>
      <c r="D149" t="s">
        <v>156</v>
      </c>
      <c r="E149" t="s">
        <v>220</v>
      </c>
      <c r="F149">
        <v>3</v>
      </c>
      <c r="G149" t="s">
        <v>560</v>
      </c>
      <c r="H149">
        <v>0</v>
      </c>
      <c r="I149">
        <v>0</v>
      </c>
      <c r="J149">
        <v>0</v>
      </c>
      <c r="K149">
        <v>0</v>
      </c>
      <c r="L149">
        <v>0</v>
      </c>
      <c r="M149" s="14">
        <v>0</v>
      </c>
      <c r="N149">
        <v>0</v>
      </c>
      <c r="O149">
        <v>10</v>
      </c>
      <c r="P149">
        <v>0</v>
      </c>
      <c r="Q149">
        <v>0</v>
      </c>
      <c r="R149">
        <v>0</v>
      </c>
      <c r="S149">
        <v>0</v>
      </c>
      <c r="T149">
        <v>15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50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0.5</v>
      </c>
      <c r="BA149">
        <v>0</v>
      </c>
      <c r="BB149">
        <v>5</v>
      </c>
      <c r="BC149">
        <v>0</v>
      </c>
      <c r="BD149">
        <v>5</v>
      </c>
      <c r="BE149">
        <v>0.5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f t="shared" si="12"/>
        <v>0</v>
      </c>
      <c r="BV149">
        <f t="shared" si="13"/>
        <v>0</v>
      </c>
      <c r="BW149">
        <f t="shared" si="14"/>
        <v>6</v>
      </c>
      <c r="BX149">
        <f t="shared" si="15"/>
        <v>75</v>
      </c>
      <c r="BY149">
        <f t="shared" si="16"/>
        <v>5</v>
      </c>
      <c r="BZ149">
        <f t="shared" si="17"/>
        <v>0</v>
      </c>
    </row>
    <row r="150" spans="1:78" x14ac:dyDescent="0.2">
      <c r="A150" t="s">
        <v>163</v>
      </c>
      <c r="B150">
        <v>1</v>
      </c>
      <c r="C150" t="s">
        <v>155</v>
      </c>
      <c r="D150" t="s">
        <v>156</v>
      </c>
      <c r="E150" t="s">
        <v>228</v>
      </c>
      <c r="F150">
        <v>4</v>
      </c>
      <c r="G150" t="s">
        <v>560</v>
      </c>
      <c r="H150">
        <v>0</v>
      </c>
      <c r="I150">
        <v>0</v>
      </c>
      <c r="J150">
        <v>0</v>
      </c>
      <c r="K150">
        <v>0</v>
      </c>
      <c r="L150">
        <v>0</v>
      </c>
      <c r="M150" s="14">
        <v>0</v>
      </c>
      <c r="N150">
        <v>0</v>
      </c>
      <c r="O150">
        <v>10</v>
      </c>
      <c r="P150">
        <v>0</v>
      </c>
      <c r="Q150">
        <v>0</v>
      </c>
      <c r="R150">
        <v>1</v>
      </c>
      <c r="S150">
        <v>0</v>
      </c>
      <c r="T150">
        <v>30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20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1</v>
      </c>
      <c r="BF150">
        <v>0</v>
      </c>
      <c r="BG150">
        <v>0</v>
      </c>
      <c r="BH150">
        <v>0.5</v>
      </c>
      <c r="BI150">
        <v>0</v>
      </c>
      <c r="BJ150">
        <v>0</v>
      </c>
      <c r="BK150">
        <v>0</v>
      </c>
      <c r="BL150">
        <v>0</v>
      </c>
      <c r="BM150">
        <v>0.5</v>
      </c>
      <c r="BN150">
        <v>0</v>
      </c>
      <c r="BO150">
        <v>0</v>
      </c>
      <c r="BP150">
        <v>0</v>
      </c>
      <c r="BQ150">
        <v>8</v>
      </c>
      <c r="BR150">
        <v>0</v>
      </c>
      <c r="BS150">
        <v>0</v>
      </c>
      <c r="BT150">
        <v>0</v>
      </c>
      <c r="BU150">
        <f t="shared" si="12"/>
        <v>0</v>
      </c>
      <c r="BV150">
        <f t="shared" si="13"/>
        <v>8.5</v>
      </c>
      <c r="BW150">
        <f t="shared" si="14"/>
        <v>3</v>
      </c>
      <c r="BX150">
        <f t="shared" si="15"/>
        <v>60.5</v>
      </c>
      <c r="BY150">
        <f t="shared" si="16"/>
        <v>1</v>
      </c>
      <c r="BZ150">
        <f t="shared" si="17"/>
        <v>0</v>
      </c>
    </row>
    <row r="151" spans="1:78" x14ac:dyDescent="0.2">
      <c r="A151" t="s">
        <v>163</v>
      </c>
      <c r="B151">
        <v>1</v>
      </c>
      <c r="C151" t="s">
        <v>155</v>
      </c>
      <c r="D151" t="s">
        <v>156</v>
      </c>
      <c r="E151" t="s">
        <v>236</v>
      </c>
      <c r="F151">
        <v>5</v>
      </c>
      <c r="G151" t="s">
        <v>560</v>
      </c>
      <c r="H151">
        <v>0</v>
      </c>
      <c r="I151">
        <v>0</v>
      </c>
      <c r="J151">
        <v>0</v>
      </c>
      <c r="K151">
        <v>0</v>
      </c>
      <c r="L151">
        <v>0</v>
      </c>
      <c r="M151" s="14">
        <v>0</v>
      </c>
      <c r="N151">
        <v>5</v>
      </c>
      <c r="O151">
        <v>15</v>
      </c>
      <c r="P151">
        <v>0</v>
      </c>
      <c r="Q151">
        <v>5</v>
      </c>
      <c r="R151">
        <v>0</v>
      </c>
      <c r="S151">
        <v>0</v>
      </c>
      <c r="T151">
        <v>30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0.5</v>
      </c>
      <c r="AI151">
        <v>0</v>
      </c>
      <c r="AJ151">
        <v>0</v>
      </c>
      <c r="AK151">
        <v>0</v>
      </c>
      <c r="AL151">
        <v>35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5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f t="shared" si="12"/>
        <v>0</v>
      </c>
      <c r="BV151">
        <f t="shared" si="13"/>
        <v>5</v>
      </c>
      <c r="BW151">
        <f t="shared" si="14"/>
        <v>5.5</v>
      </c>
      <c r="BX151">
        <f t="shared" si="15"/>
        <v>85</v>
      </c>
      <c r="BY151">
        <f t="shared" si="16"/>
        <v>1</v>
      </c>
      <c r="BZ151">
        <f t="shared" si="17"/>
        <v>0</v>
      </c>
    </row>
    <row r="152" spans="1:78" x14ac:dyDescent="0.2">
      <c r="A152" t="s">
        <v>163</v>
      </c>
      <c r="B152">
        <v>1</v>
      </c>
      <c r="C152" t="s">
        <v>154</v>
      </c>
      <c r="D152" t="s">
        <v>158</v>
      </c>
      <c r="E152" t="s">
        <v>312</v>
      </c>
      <c r="F152">
        <v>1</v>
      </c>
      <c r="G152" t="s">
        <v>560</v>
      </c>
      <c r="H152">
        <v>0</v>
      </c>
      <c r="I152">
        <v>0</v>
      </c>
      <c r="J152">
        <v>0</v>
      </c>
      <c r="K152">
        <v>0</v>
      </c>
      <c r="L152">
        <v>0</v>
      </c>
      <c r="M152" s="14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35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5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30</v>
      </c>
      <c r="BR152">
        <v>0</v>
      </c>
      <c r="BS152">
        <v>0</v>
      </c>
      <c r="BT152">
        <v>0</v>
      </c>
      <c r="BU152">
        <f t="shared" si="12"/>
        <v>0</v>
      </c>
      <c r="BV152">
        <f t="shared" si="13"/>
        <v>30</v>
      </c>
      <c r="BW152">
        <f t="shared" si="14"/>
        <v>1</v>
      </c>
      <c r="BX152">
        <f t="shared" si="15"/>
        <v>40</v>
      </c>
      <c r="BY152">
        <f t="shared" si="16"/>
        <v>1</v>
      </c>
      <c r="BZ152">
        <f t="shared" si="17"/>
        <v>0</v>
      </c>
    </row>
    <row r="153" spans="1:78" x14ac:dyDescent="0.2">
      <c r="A153" t="s">
        <v>163</v>
      </c>
      <c r="B153">
        <v>1</v>
      </c>
      <c r="C153" t="s">
        <v>154</v>
      </c>
      <c r="D153" t="s">
        <v>158</v>
      </c>
      <c r="E153" t="s">
        <v>313</v>
      </c>
      <c r="F153">
        <v>2</v>
      </c>
      <c r="G153" t="s">
        <v>560</v>
      </c>
      <c r="H153">
        <v>0</v>
      </c>
      <c r="I153">
        <v>0</v>
      </c>
      <c r="J153">
        <v>0</v>
      </c>
      <c r="K153">
        <v>0</v>
      </c>
      <c r="L153">
        <v>0</v>
      </c>
      <c r="M153" s="14">
        <v>0</v>
      </c>
      <c r="N153">
        <v>0</v>
      </c>
      <c r="O153">
        <v>15</v>
      </c>
      <c r="P153">
        <v>0</v>
      </c>
      <c r="Q153">
        <v>0</v>
      </c>
      <c r="R153">
        <v>0</v>
      </c>
      <c r="S153">
        <v>0</v>
      </c>
      <c r="T153">
        <v>55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5</v>
      </c>
      <c r="BR153">
        <v>0</v>
      </c>
      <c r="BS153">
        <v>0</v>
      </c>
      <c r="BT153">
        <v>0</v>
      </c>
      <c r="BU153">
        <f t="shared" si="12"/>
        <v>0</v>
      </c>
      <c r="BV153">
        <f t="shared" si="13"/>
        <v>5</v>
      </c>
      <c r="BW153">
        <f t="shared" si="14"/>
        <v>1</v>
      </c>
      <c r="BX153">
        <f t="shared" si="15"/>
        <v>70</v>
      </c>
      <c r="BY153">
        <f t="shared" si="16"/>
        <v>0</v>
      </c>
      <c r="BZ153">
        <f t="shared" si="17"/>
        <v>0</v>
      </c>
    </row>
    <row r="154" spans="1:78" x14ac:dyDescent="0.2">
      <c r="A154" t="s">
        <v>163</v>
      </c>
      <c r="B154">
        <v>1</v>
      </c>
      <c r="C154" t="s">
        <v>154</v>
      </c>
      <c r="D154" t="s">
        <v>158</v>
      </c>
      <c r="E154" t="s">
        <v>314</v>
      </c>
      <c r="F154">
        <v>3</v>
      </c>
      <c r="G154" t="s">
        <v>560</v>
      </c>
      <c r="H154">
        <v>0</v>
      </c>
      <c r="I154">
        <v>0</v>
      </c>
      <c r="J154">
        <v>0</v>
      </c>
      <c r="K154">
        <v>0</v>
      </c>
      <c r="L154">
        <v>0</v>
      </c>
      <c r="M154" s="14">
        <v>0</v>
      </c>
      <c r="N154">
        <v>0</v>
      </c>
      <c r="O154">
        <v>30</v>
      </c>
      <c r="P154">
        <v>0</v>
      </c>
      <c r="Q154">
        <v>0</v>
      </c>
      <c r="R154">
        <v>0</v>
      </c>
      <c r="S154">
        <v>0</v>
      </c>
      <c r="T154">
        <v>25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8</v>
      </c>
      <c r="BR154">
        <v>0</v>
      </c>
      <c r="BS154">
        <v>0</v>
      </c>
      <c r="BT154">
        <v>0</v>
      </c>
      <c r="BU154">
        <f t="shared" si="12"/>
        <v>0</v>
      </c>
      <c r="BV154">
        <f t="shared" si="13"/>
        <v>8</v>
      </c>
      <c r="BW154">
        <f t="shared" si="14"/>
        <v>1</v>
      </c>
      <c r="BX154">
        <f t="shared" si="15"/>
        <v>55</v>
      </c>
      <c r="BY154">
        <f t="shared" si="16"/>
        <v>0</v>
      </c>
      <c r="BZ154">
        <f t="shared" si="17"/>
        <v>0</v>
      </c>
    </row>
    <row r="155" spans="1:78" x14ac:dyDescent="0.2">
      <c r="A155" t="s">
        <v>163</v>
      </c>
      <c r="B155">
        <v>1</v>
      </c>
      <c r="C155" t="s">
        <v>154</v>
      </c>
      <c r="D155" t="s">
        <v>158</v>
      </c>
      <c r="E155" t="s">
        <v>317</v>
      </c>
      <c r="F155">
        <v>4</v>
      </c>
      <c r="G155" t="s">
        <v>560</v>
      </c>
      <c r="H155">
        <v>0</v>
      </c>
      <c r="I155">
        <v>0</v>
      </c>
      <c r="J155">
        <v>0</v>
      </c>
      <c r="K155">
        <v>0</v>
      </c>
      <c r="L155">
        <v>0</v>
      </c>
      <c r="M155" s="14">
        <v>0</v>
      </c>
      <c r="N155">
        <v>0</v>
      </c>
      <c r="O155">
        <v>15</v>
      </c>
      <c r="P155">
        <v>0</v>
      </c>
      <c r="Q155">
        <v>0</v>
      </c>
      <c r="R155">
        <v>0</v>
      </c>
      <c r="S155">
        <v>0</v>
      </c>
      <c r="T155">
        <v>40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8</v>
      </c>
      <c r="BR155">
        <v>0</v>
      </c>
      <c r="BS155">
        <v>0</v>
      </c>
      <c r="BT155">
        <v>0</v>
      </c>
      <c r="BU155">
        <f t="shared" si="12"/>
        <v>0</v>
      </c>
      <c r="BV155">
        <f t="shared" si="13"/>
        <v>8</v>
      </c>
      <c r="BW155">
        <f t="shared" si="14"/>
        <v>1</v>
      </c>
      <c r="BX155">
        <f t="shared" si="15"/>
        <v>55</v>
      </c>
      <c r="BY155">
        <f t="shared" si="16"/>
        <v>0</v>
      </c>
      <c r="BZ155">
        <f t="shared" si="17"/>
        <v>0</v>
      </c>
    </row>
    <row r="156" spans="1:78" x14ac:dyDescent="0.2">
      <c r="A156" t="s">
        <v>163</v>
      </c>
      <c r="B156">
        <v>1</v>
      </c>
      <c r="C156" t="s">
        <v>154</v>
      </c>
      <c r="D156" t="s">
        <v>158</v>
      </c>
      <c r="E156" t="s">
        <v>320</v>
      </c>
      <c r="F156">
        <v>5</v>
      </c>
      <c r="G156" t="s">
        <v>560</v>
      </c>
      <c r="H156">
        <v>0</v>
      </c>
      <c r="I156">
        <v>0</v>
      </c>
      <c r="J156">
        <v>0</v>
      </c>
      <c r="K156">
        <v>0</v>
      </c>
      <c r="L156">
        <v>0</v>
      </c>
      <c r="M156" s="14">
        <v>0</v>
      </c>
      <c r="N156">
        <v>0</v>
      </c>
      <c r="O156">
        <v>10</v>
      </c>
      <c r="P156">
        <v>0</v>
      </c>
      <c r="Q156">
        <v>0</v>
      </c>
      <c r="R156">
        <v>1</v>
      </c>
      <c r="S156">
        <v>0</v>
      </c>
      <c r="T156">
        <v>30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5</v>
      </c>
      <c r="BR156">
        <v>0</v>
      </c>
      <c r="BS156">
        <v>0</v>
      </c>
      <c r="BT156">
        <v>0</v>
      </c>
      <c r="BU156">
        <f t="shared" si="12"/>
        <v>0</v>
      </c>
      <c r="BV156">
        <f t="shared" si="13"/>
        <v>5</v>
      </c>
      <c r="BW156">
        <f t="shared" si="14"/>
        <v>1</v>
      </c>
      <c r="BX156">
        <f t="shared" si="15"/>
        <v>46</v>
      </c>
      <c r="BY156">
        <f t="shared" si="16"/>
        <v>2</v>
      </c>
      <c r="BZ156">
        <f t="shared" si="17"/>
        <v>1</v>
      </c>
    </row>
    <row r="157" spans="1:78" x14ac:dyDescent="0.2">
      <c r="A157" t="s">
        <v>163</v>
      </c>
      <c r="B157">
        <v>1</v>
      </c>
      <c r="C157" t="s">
        <v>155</v>
      </c>
      <c r="D157" t="s">
        <v>158</v>
      </c>
      <c r="E157" t="s">
        <v>296</v>
      </c>
      <c r="F157">
        <v>1</v>
      </c>
      <c r="G157" t="s">
        <v>560</v>
      </c>
      <c r="H157">
        <v>0</v>
      </c>
      <c r="I157">
        <v>0</v>
      </c>
      <c r="J157">
        <v>0</v>
      </c>
      <c r="K157">
        <v>0</v>
      </c>
      <c r="L157">
        <v>0</v>
      </c>
      <c r="M157" s="14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35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20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8</v>
      </c>
      <c r="BR157">
        <v>0</v>
      </c>
      <c r="BS157">
        <v>0</v>
      </c>
      <c r="BT157">
        <v>0</v>
      </c>
      <c r="BU157">
        <f t="shared" si="12"/>
        <v>0</v>
      </c>
      <c r="BV157">
        <f t="shared" si="13"/>
        <v>8</v>
      </c>
      <c r="BW157">
        <f t="shared" si="14"/>
        <v>2</v>
      </c>
      <c r="BX157">
        <f t="shared" si="15"/>
        <v>55</v>
      </c>
      <c r="BY157">
        <f t="shared" si="16"/>
        <v>0</v>
      </c>
      <c r="BZ157">
        <f t="shared" si="17"/>
        <v>0</v>
      </c>
    </row>
    <row r="158" spans="1:78" x14ac:dyDescent="0.2">
      <c r="A158" t="s">
        <v>163</v>
      </c>
      <c r="B158">
        <v>1</v>
      </c>
      <c r="C158" t="s">
        <v>155</v>
      </c>
      <c r="D158" t="s">
        <v>158</v>
      </c>
      <c r="E158" t="s">
        <v>301</v>
      </c>
      <c r="F158">
        <v>2</v>
      </c>
      <c r="G158" t="s">
        <v>560</v>
      </c>
      <c r="H158">
        <v>0</v>
      </c>
      <c r="I158">
        <v>0</v>
      </c>
      <c r="J158">
        <v>0</v>
      </c>
      <c r="K158">
        <v>0</v>
      </c>
      <c r="L158">
        <v>0</v>
      </c>
      <c r="M158" s="14">
        <v>0</v>
      </c>
      <c r="N158">
        <v>0</v>
      </c>
      <c r="O158">
        <v>30</v>
      </c>
      <c r="P158">
        <v>0</v>
      </c>
      <c r="Q158">
        <v>0</v>
      </c>
      <c r="R158">
        <v>1</v>
      </c>
      <c r="S158">
        <v>0</v>
      </c>
      <c r="T158">
        <v>15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8</v>
      </c>
      <c r="BR158">
        <v>0</v>
      </c>
      <c r="BS158">
        <v>0</v>
      </c>
      <c r="BT158">
        <v>0</v>
      </c>
      <c r="BU158">
        <f t="shared" si="12"/>
        <v>0</v>
      </c>
      <c r="BV158">
        <f t="shared" si="13"/>
        <v>8</v>
      </c>
      <c r="BW158">
        <f t="shared" si="14"/>
        <v>2</v>
      </c>
      <c r="BX158">
        <f t="shared" si="15"/>
        <v>50</v>
      </c>
      <c r="BY158">
        <f t="shared" si="16"/>
        <v>0</v>
      </c>
      <c r="BZ158">
        <f t="shared" si="17"/>
        <v>0</v>
      </c>
    </row>
    <row r="159" spans="1:78" x14ac:dyDescent="0.2">
      <c r="A159" t="s">
        <v>163</v>
      </c>
      <c r="B159">
        <v>1</v>
      </c>
      <c r="C159" t="s">
        <v>155</v>
      </c>
      <c r="D159" t="s">
        <v>158</v>
      </c>
      <c r="E159" t="s">
        <v>302</v>
      </c>
      <c r="F159">
        <v>3</v>
      </c>
      <c r="G159" t="s">
        <v>560</v>
      </c>
      <c r="H159">
        <v>0</v>
      </c>
      <c r="I159">
        <v>7</v>
      </c>
      <c r="J159">
        <v>0</v>
      </c>
      <c r="K159">
        <v>0</v>
      </c>
      <c r="L159">
        <v>0</v>
      </c>
      <c r="M159" s="14">
        <v>0</v>
      </c>
      <c r="N159">
        <v>0</v>
      </c>
      <c r="O159">
        <v>5</v>
      </c>
      <c r="P159">
        <v>0</v>
      </c>
      <c r="Q159">
        <v>0</v>
      </c>
      <c r="R159">
        <v>1</v>
      </c>
      <c r="S159">
        <v>0</v>
      </c>
      <c r="T159">
        <v>25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20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f t="shared" si="12"/>
        <v>7</v>
      </c>
      <c r="BV159">
        <f t="shared" si="13"/>
        <v>1</v>
      </c>
      <c r="BW159">
        <f t="shared" si="14"/>
        <v>6</v>
      </c>
      <c r="BX159">
        <f t="shared" si="15"/>
        <v>50</v>
      </c>
      <c r="BY159">
        <f t="shared" si="16"/>
        <v>0</v>
      </c>
      <c r="BZ159">
        <f t="shared" si="17"/>
        <v>0</v>
      </c>
    </row>
    <row r="160" spans="1:78" x14ac:dyDescent="0.2">
      <c r="A160" t="s">
        <v>163</v>
      </c>
      <c r="B160">
        <v>1</v>
      </c>
      <c r="C160" t="s">
        <v>155</v>
      </c>
      <c r="D160" t="s">
        <v>158</v>
      </c>
      <c r="E160" t="s">
        <v>305</v>
      </c>
      <c r="F160">
        <v>4</v>
      </c>
      <c r="G160" t="s">
        <v>560</v>
      </c>
      <c r="H160">
        <v>0</v>
      </c>
      <c r="I160">
        <v>0</v>
      </c>
      <c r="J160">
        <v>0</v>
      </c>
      <c r="K160">
        <v>0</v>
      </c>
      <c r="L160">
        <v>0</v>
      </c>
      <c r="M160" s="14">
        <v>0</v>
      </c>
      <c r="N160">
        <v>0</v>
      </c>
      <c r="O160">
        <v>40</v>
      </c>
      <c r="P160">
        <v>0</v>
      </c>
      <c r="Q160">
        <v>0</v>
      </c>
      <c r="R160">
        <v>0</v>
      </c>
      <c r="S160">
        <v>0</v>
      </c>
      <c r="T160">
        <v>20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5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5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5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5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f t="shared" si="12"/>
        <v>0</v>
      </c>
      <c r="BV160">
        <f t="shared" si="13"/>
        <v>1</v>
      </c>
      <c r="BW160">
        <f t="shared" si="14"/>
        <v>10</v>
      </c>
      <c r="BX160">
        <f t="shared" si="15"/>
        <v>70</v>
      </c>
      <c r="BY160">
        <f t="shared" si="16"/>
        <v>1</v>
      </c>
      <c r="BZ160">
        <f t="shared" si="17"/>
        <v>0</v>
      </c>
    </row>
    <row r="161" spans="1:78" x14ac:dyDescent="0.2">
      <c r="A161" t="s">
        <v>163</v>
      </c>
      <c r="B161">
        <v>1</v>
      </c>
      <c r="C161" t="s">
        <v>155</v>
      </c>
      <c r="D161" t="s">
        <v>158</v>
      </c>
      <c r="E161" t="s">
        <v>309</v>
      </c>
      <c r="F161">
        <v>5</v>
      </c>
      <c r="G161" t="s">
        <v>560</v>
      </c>
      <c r="H161">
        <v>0</v>
      </c>
      <c r="I161">
        <v>0</v>
      </c>
      <c r="J161">
        <v>0</v>
      </c>
      <c r="K161">
        <v>0</v>
      </c>
      <c r="L161">
        <v>0</v>
      </c>
      <c r="M161" s="14">
        <v>0</v>
      </c>
      <c r="N161">
        <v>0</v>
      </c>
      <c r="O161">
        <v>70</v>
      </c>
      <c r="P161">
        <v>0</v>
      </c>
      <c r="Q161">
        <v>0</v>
      </c>
      <c r="R161">
        <v>0</v>
      </c>
      <c r="S161">
        <v>0</v>
      </c>
      <c r="T161">
        <v>20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5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10</v>
      </c>
      <c r="BR161">
        <v>0</v>
      </c>
      <c r="BS161">
        <v>0</v>
      </c>
      <c r="BT161">
        <v>0</v>
      </c>
      <c r="BU161">
        <f t="shared" si="12"/>
        <v>0</v>
      </c>
      <c r="BV161">
        <f t="shared" si="13"/>
        <v>10</v>
      </c>
      <c r="BW161">
        <f t="shared" si="14"/>
        <v>2</v>
      </c>
      <c r="BX161">
        <f t="shared" si="15"/>
        <v>96</v>
      </c>
      <c r="BY161">
        <f t="shared" si="16"/>
        <v>1</v>
      </c>
      <c r="BZ161">
        <f t="shared" si="17"/>
        <v>0</v>
      </c>
    </row>
    <row r="162" spans="1:78" x14ac:dyDescent="0.2">
      <c r="A162" t="s">
        <v>163</v>
      </c>
      <c r="B162">
        <v>2</v>
      </c>
      <c r="C162" t="s">
        <v>161</v>
      </c>
      <c r="D162" t="s">
        <v>158</v>
      </c>
      <c r="E162" t="s">
        <v>378</v>
      </c>
      <c r="F162">
        <v>1</v>
      </c>
      <c r="G162" t="s">
        <v>560</v>
      </c>
      <c r="H162">
        <v>0</v>
      </c>
      <c r="I162">
        <v>0</v>
      </c>
      <c r="J162">
        <v>0</v>
      </c>
      <c r="K162">
        <v>0</v>
      </c>
      <c r="L162">
        <v>0</v>
      </c>
      <c r="M162" s="14">
        <v>0</v>
      </c>
      <c r="N162">
        <v>0</v>
      </c>
      <c r="O162">
        <v>20</v>
      </c>
      <c r="P162">
        <v>0</v>
      </c>
      <c r="Q162">
        <v>0</v>
      </c>
      <c r="R162">
        <v>0</v>
      </c>
      <c r="S162">
        <v>0</v>
      </c>
      <c r="T162">
        <v>20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0.5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5</v>
      </c>
      <c r="BR162">
        <v>0</v>
      </c>
      <c r="BS162">
        <v>0</v>
      </c>
      <c r="BT162">
        <v>0</v>
      </c>
      <c r="BU162">
        <f t="shared" si="12"/>
        <v>0</v>
      </c>
      <c r="BV162">
        <f t="shared" si="13"/>
        <v>5</v>
      </c>
      <c r="BW162">
        <f t="shared" si="14"/>
        <v>0.5</v>
      </c>
      <c r="BX162">
        <f t="shared" si="15"/>
        <v>41</v>
      </c>
      <c r="BY162">
        <f t="shared" si="16"/>
        <v>0</v>
      </c>
      <c r="BZ162">
        <f t="shared" si="17"/>
        <v>0</v>
      </c>
    </row>
    <row r="163" spans="1:78" x14ac:dyDescent="0.2">
      <c r="A163" t="s">
        <v>163</v>
      </c>
      <c r="B163">
        <v>2</v>
      </c>
      <c r="C163" t="s">
        <v>161</v>
      </c>
      <c r="D163" t="s">
        <v>158</v>
      </c>
      <c r="E163" t="s">
        <v>379</v>
      </c>
      <c r="F163">
        <v>2</v>
      </c>
      <c r="G163" t="s">
        <v>560</v>
      </c>
      <c r="H163">
        <v>0</v>
      </c>
      <c r="I163">
        <v>0</v>
      </c>
      <c r="J163">
        <v>0</v>
      </c>
      <c r="K163">
        <v>0</v>
      </c>
      <c r="L163">
        <v>0</v>
      </c>
      <c r="M163" s="14">
        <v>0</v>
      </c>
      <c r="N163">
        <v>0</v>
      </c>
      <c r="O163">
        <v>13</v>
      </c>
      <c r="P163">
        <v>0</v>
      </c>
      <c r="Q163">
        <v>0</v>
      </c>
      <c r="R163">
        <v>0.5</v>
      </c>
      <c r="S163">
        <v>0</v>
      </c>
      <c r="T163">
        <v>25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0.5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0</v>
      </c>
      <c r="BO163">
        <v>0</v>
      </c>
      <c r="BP163">
        <v>0</v>
      </c>
      <c r="BQ163">
        <v>5</v>
      </c>
      <c r="BR163">
        <v>0</v>
      </c>
      <c r="BS163">
        <v>0</v>
      </c>
      <c r="BT163">
        <v>0</v>
      </c>
      <c r="BU163">
        <f t="shared" si="12"/>
        <v>0</v>
      </c>
      <c r="BV163">
        <f t="shared" si="13"/>
        <v>6</v>
      </c>
      <c r="BW163">
        <f t="shared" si="14"/>
        <v>1</v>
      </c>
      <c r="BX163">
        <f t="shared" si="15"/>
        <v>38</v>
      </c>
      <c r="BY163">
        <f t="shared" si="16"/>
        <v>0</v>
      </c>
      <c r="BZ163">
        <f t="shared" si="17"/>
        <v>0</v>
      </c>
    </row>
    <row r="164" spans="1:78" x14ac:dyDescent="0.2">
      <c r="A164" t="s">
        <v>163</v>
      </c>
      <c r="B164">
        <v>2</v>
      </c>
      <c r="C164" t="s">
        <v>161</v>
      </c>
      <c r="D164" t="s">
        <v>158</v>
      </c>
      <c r="E164" t="s">
        <v>380</v>
      </c>
      <c r="F164">
        <v>3</v>
      </c>
      <c r="G164" t="s">
        <v>560</v>
      </c>
      <c r="H164">
        <v>0</v>
      </c>
      <c r="I164">
        <v>0</v>
      </c>
      <c r="J164">
        <v>0</v>
      </c>
      <c r="K164">
        <v>0</v>
      </c>
      <c r="L164">
        <v>0</v>
      </c>
      <c r="M164" s="14">
        <v>0</v>
      </c>
      <c r="N164">
        <v>0</v>
      </c>
      <c r="O164">
        <v>30</v>
      </c>
      <c r="P164">
        <v>0</v>
      </c>
      <c r="Q164">
        <v>0</v>
      </c>
      <c r="R164">
        <v>0</v>
      </c>
      <c r="S164">
        <v>0</v>
      </c>
      <c r="T164">
        <v>15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5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5</v>
      </c>
      <c r="BR164">
        <v>0</v>
      </c>
      <c r="BS164">
        <v>0</v>
      </c>
      <c r="BT164">
        <v>0</v>
      </c>
      <c r="BU164">
        <f t="shared" si="12"/>
        <v>0</v>
      </c>
      <c r="BV164">
        <f t="shared" si="13"/>
        <v>5</v>
      </c>
      <c r="BW164">
        <f t="shared" si="14"/>
        <v>0</v>
      </c>
      <c r="BX164">
        <f t="shared" si="15"/>
        <v>50</v>
      </c>
      <c r="BY164">
        <f t="shared" si="16"/>
        <v>0</v>
      </c>
      <c r="BZ164">
        <f t="shared" si="17"/>
        <v>0</v>
      </c>
    </row>
    <row r="165" spans="1:78" x14ac:dyDescent="0.2">
      <c r="A165" t="s">
        <v>163</v>
      </c>
      <c r="B165">
        <v>2</v>
      </c>
      <c r="C165" t="s">
        <v>161</v>
      </c>
      <c r="D165" t="s">
        <v>158</v>
      </c>
      <c r="E165" t="s">
        <v>381</v>
      </c>
      <c r="F165">
        <v>4</v>
      </c>
      <c r="G165" t="s">
        <v>560</v>
      </c>
      <c r="H165">
        <v>0</v>
      </c>
      <c r="I165">
        <v>0</v>
      </c>
      <c r="J165">
        <v>0</v>
      </c>
      <c r="K165">
        <v>0</v>
      </c>
      <c r="L165">
        <v>0</v>
      </c>
      <c r="M165" s="14">
        <v>0</v>
      </c>
      <c r="N165">
        <v>0</v>
      </c>
      <c r="O165">
        <v>15</v>
      </c>
      <c r="P165">
        <v>0</v>
      </c>
      <c r="Q165">
        <v>0</v>
      </c>
      <c r="R165">
        <v>0.5</v>
      </c>
      <c r="S165">
        <v>0</v>
      </c>
      <c r="T165">
        <v>5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5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0.5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5</v>
      </c>
      <c r="BR165">
        <v>0</v>
      </c>
      <c r="BS165">
        <v>0</v>
      </c>
      <c r="BT165">
        <v>0</v>
      </c>
      <c r="BU165">
        <f t="shared" si="12"/>
        <v>0</v>
      </c>
      <c r="BV165">
        <f t="shared" si="13"/>
        <v>5</v>
      </c>
      <c r="BW165">
        <f t="shared" si="14"/>
        <v>1</v>
      </c>
      <c r="BX165">
        <f t="shared" si="15"/>
        <v>35</v>
      </c>
      <c r="BY165">
        <f t="shared" si="16"/>
        <v>0</v>
      </c>
      <c r="BZ165">
        <f t="shared" si="17"/>
        <v>1</v>
      </c>
    </row>
    <row r="166" spans="1:78" x14ac:dyDescent="0.2">
      <c r="A166" t="s">
        <v>163</v>
      </c>
      <c r="B166">
        <v>2</v>
      </c>
      <c r="C166" t="s">
        <v>161</v>
      </c>
      <c r="D166" t="s">
        <v>158</v>
      </c>
      <c r="E166" t="s">
        <v>382</v>
      </c>
      <c r="F166">
        <v>5</v>
      </c>
      <c r="G166" t="s">
        <v>560</v>
      </c>
      <c r="H166">
        <v>0</v>
      </c>
      <c r="I166">
        <v>0</v>
      </c>
      <c r="J166">
        <v>0</v>
      </c>
      <c r="K166">
        <v>0</v>
      </c>
      <c r="L166">
        <v>0</v>
      </c>
      <c r="M166" s="14">
        <v>0</v>
      </c>
      <c r="N166">
        <v>0</v>
      </c>
      <c r="O166">
        <v>15</v>
      </c>
      <c r="P166">
        <v>0</v>
      </c>
      <c r="Q166">
        <v>0</v>
      </c>
      <c r="R166">
        <v>0</v>
      </c>
      <c r="S166">
        <v>0</v>
      </c>
      <c r="T166">
        <v>10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2</v>
      </c>
      <c r="BR166">
        <v>0</v>
      </c>
      <c r="BS166">
        <v>0</v>
      </c>
      <c r="BT166">
        <v>0</v>
      </c>
      <c r="BU166">
        <f t="shared" si="12"/>
        <v>0</v>
      </c>
      <c r="BV166">
        <f t="shared" si="13"/>
        <v>2</v>
      </c>
      <c r="BW166">
        <f t="shared" si="14"/>
        <v>1</v>
      </c>
      <c r="BX166">
        <f t="shared" si="15"/>
        <v>25</v>
      </c>
      <c r="BY166">
        <f t="shared" si="16"/>
        <v>0</v>
      </c>
      <c r="BZ166">
        <f t="shared" si="17"/>
        <v>0</v>
      </c>
    </row>
    <row r="167" spans="1:78" x14ac:dyDescent="0.2">
      <c r="A167" t="s">
        <v>163</v>
      </c>
      <c r="B167">
        <v>2</v>
      </c>
      <c r="C167" t="s">
        <v>157</v>
      </c>
      <c r="D167" t="s">
        <v>158</v>
      </c>
      <c r="E167" t="s">
        <v>366</v>
      </c>
      <c r="F167">
        <v>1</v>
      </c>
      <c r="G167" t="s">
        <v>560</v>
      </c>
      <c r="H167">
        <v>0</v>
      </c>
      <c r="I167">
        <v>0</v>
      </c>
      <c r="J167">
        <v>0</v>
      </c>
      <c r="K167">
        <v>0</v>
      </c>
      <c r="L167">
        <v>0</v>
      </c>
      <c r="M167" s="14">
        <v>0</v>
      </c>
      <c r="N167">
        <v>0</v>
      </c>
      <c r="O167">
        <v>60</v>
      </c>
      <c r="P167">
        <v>0</v>
      </c>
      <c r="Q167">
        <v>0</v>
      </c>
      <c r="R167">
        <v>1</v>
      </c>
      <c r="S167">
        <v>0</v>
      </c>
      <c r="T167">
        <v>25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10</v>
      </c>
      <c r="BN167">
        <v>0</v>
      </c>
      <c r="BO167">
        <v>0</v>
      </c>
      <c r="BP167">
        <v>0</v>
      </c>
      <c r="BQ167">
        <v>5</v>
      </c>
      <c r="BR167">
        <v>0</v>
      </c>
      <c r="BS167">
        <v>0</v>
      </c>
      <c r="BT167">
        <v>0</v>
      </c>
      <c r="BU167">
        <f t="shared" si="12"/>
        <v>0</v>
      </c>
      <c r="BV167">
        <f t="shared" si="13"/>
        <v>15</v>
      </c>
      <c r="BW167">
        <f t="shared" si="14"/>
        <v>2</v>
      </c>
      <c r="BX167">
        <f t="shared" si="15"/>
        <v>85</v>
      </c>
      <c r="BY167">
        <f t="shared" si="16"/>
        <v>0</v>
      </c>
      <c r="BZ167">
        <f t="shared" si="17"/>
        <v>0</v>
      </c>
    </row>
    <row r="168" spans="1:78" x14ac:dyDescent="0.2">
      <c r="A168" t="s">
        <v>163</v>
      </c>
      <c r="B168">
        <v>2</v>
      </c>
      <c r="C168" t="s">
        <v>157</v>
      </c>
      <c r="D168" t="s">
        <v>158</v>
      </c>
      <c r="E168" t="s">
        <v>369</v>
      </c>
      <c r="F168">
        <v>2</v>
      </c>
      <c r="G168" t="s">
        <v>560</v>
      </c>
      <c r="H168">
        <v>0</v>
      </c>
      <c r="I168">
        <v>0</v>
      </c>
      <c r="J168">
        <v>0</v>
      </c>
      <c r="K168">
        <v>0</v>
      </c>
      <c r="L168">
        <v>0</v>
      </c>
      <c r="M168" s="14">
        <v>0</v>
      </c>
      <c r="N168">
        <v>0</v>
      </c>
      <c r="O168">
        <v>30</v>
      </c>
      <c r="P168">
        <v>0</v>
      </c>
      <c r="Q168">
        <v>1</v>
      </c>
      <c r="R168">
        <v>0</v>
      </c>
      <c r="S168">
        <v>0</v>
      </c>
      <c r="T168">
        <v>10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0.5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0</v>
      </c>
      <c r="AZ168">
        <v>0</v>
      </c>
      <c r="BA168">
        <v>0.5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10</v>
      </c>
      <c r="BR168">
        <v>0</v>
      </c>
      <c r="BS168">
        <v>1</v>
      </c>
      <c r="BT168">
        <v>0</v>
      </c>
      <c r="BU168">
        <f t="shared" si="12"/>
        <v>0</v>
      </c>
      <c r="BV168">
        <f t="shared" si="13"/>
        <v>10</v>
      </c>
      <c r="BW168">
        <f t="shared" si="14"/>
        <v>1</v>
      </c>
      <c r="BX168">
        <f t="shared" si="15"/>
        <v>42</v>
      </c>
      <c r="BY168">
        <f t="shared" si="16"/>
        <v>1</v>
      </c>
      <c r="BZ168">
        <f t="shared" si="17"/>
        <v>0</v>
      </c>
    </row>
    <row r="169" spans="1:78" x14ac:dyDescent="0.2">
      <c r="A169" t="s">
        <v>163</v>
      </c>
      <c r="B169">
        <v>2</v>
      </c>
      <c r="C169" t="s">
        <v>157</v>
      </c>
      <c r="D169" t="s">
        <v>158</v>
      </c>
      <c r="E169" t="s">
        <v>372</v>
      </c>
      <c r="F169">
        <v>3</v>
      </c>
      <c r="G169" t="s">
        <v>560</v>
      </c>
      <c r="H169">
        <v>0</v>
      </c>
      <c r="I169">
        <v>0</v>
      </c>
      <c r="J169">
        <v>0</v>
      </c>
      <c r="K169">
        <v>0</v>
      </c>
      <c r="L169">
        <v>0</v>
      </c>
      <c r="M169" s="14">
        <v>0</v>
      </c>
      <c r="N169">
        <v>0</v>
      </c>
      <c r="O169">
        <v>40</v>
      </c>
      <c r="P169">
        <v>0</v>
      </c>
      <c r="Q169">
        <v>0</v>
      </c>
      <c r="R169">
        <v>1</v>
      </c>
      <c r="S169">
        <v>0</v>
      </c>
      <c r="T169">
        <v>40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5</v>
      </c>
      <c r="BR169">
        <v>0</v>
      </c>
      <c r="BS169">
        <v>0</v>
      </c>
      <c r="BT169">
        <v>0</v>
      </c>
      <c r="BU169">
        <f t="shared" si="12"/>
        <v>0</v>
      </c>
      <c r="BV169">
        <f t="shared" si="13"/>
        <v>6</v>
      </c>
      <c r="BW169">
        <f t="shared" si="14"/>
        <v>1</v>
      </c>
      <c r="BX169">
        <f t="shared" si="15"/>
        <v>80</v>
      </c>
      <c r="BY169">
        <f t="shared" si="16"/>
        <v>0</v>
      </c>
      <c r="BZ169">
        <f t="shared" si="17"/>
        <v>0</v>
      </c>
    </row>
    <row r="170" spans="1:78" x14ac:dyDescent="0.2">
      <c r="A170" t="s">
        <v>163</v>
      </c>
      <c r="B170">
        <v>2</v>
      </c>
      <c r="C170" t="s">
        <v>157</v>
      </c>
      <c r="D170" t="s">
        <v>158</v>
      </c>
      <c r="E170" t="s">
        <v>373</v>
      </c>
      <c r="F170">
        <v>4</v>
      </c>
      <c r="G170" t="s">
        <v>560</v>
      </c>
      <c r="H170">
        <v>0.5</v>
      </c>
      <c r="I170">
        <v>0</v>
      </c>
      <c r="J170">
        <v>0</v>
      </c>
      <c r="K170">
        <v>0</v>
      </c>
      <c r="L170">
        <v>0</v>
      </c>
      <c r="M170" s="14">
        <v>0</v>
      </c>
      <c r="N170">
        <v>0</v>
      </c>
      <c r="O170">
        <v>75</v>
      </c>
      <c r="P170">
        <v>0</v>
      </c>
      <c r="Q170">
        <v>0</v>
      </c>
      <c r="R170">
        <v>1</v>
      </c>
      <c r="S170">
        <v>0</v>
      </c>
      <c r="T170">
        <v>15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f t="shared" si="12"/>
        <v>0</v>
      </c>
      <c r="BV170">
        <f t="shared" si="13"/>
        <v>0.5</v>
      </c>
      <c r="BW170">
        <f t="shared" si="14"/>
        <v>1</v>
      </c>
      <c r="BX170">
        <f t="shared" si="15"/>
        <v>90</v>
      </c>
      <c r="BY170">
        <f t="shared" si="16"/>
        <v>1</v>
      </c>
      <c r="BZ170">
        <f t="shared" si="17"/>
        <v>0</v>
      </c>
    </row>
    <row r="171" spans="1:78" x14ac:dyDescent="0.2">
      <c r="A171" t="s">
        <v>163</v>
      </c>
      <c r="B171">
        <v>2</v>
      </c>
      <c r="C171" t="s">
        <v>157</v>
      </c>
      <c r="D171" t="s">
        <v>158</v>
      </c>
      <c r="E171" t="s">
        <v>376</v>
      </c>
      <c r="F171">
        <v>5</v>
      </c>
      <c r="G171" t="s">
        <v>560</v>
      </c>
      <c r="H171">
        <v>0</v>
      </c>
      <c r="I171">
        <v>0</v>
      </c>
      <c r="J171">
        <v>0</v>
      </c>
      <c r="K171">
        <v>0</v>
      </c>
      <c r="L171">
        <v>0</v>
      </c>
      <c r="M171" s="14">
        <v>0</v>
      </c>
      <c r="N171">
        <v>0</v>
      </c>
      <c r="O171">
        <v>5</v>
      </c>
      <c r="P171">
        <v>0</v>
      </c>
      <c r="Q171">
        <v>0</v>
      </c>
      <c r="R171">
        <v>0</v>
      </c>
      <c r="S171">
        <v>0</v>
      </c>
      <c r="T171">
        <v>30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20</v>
      </c>
      <c r="BR171">
        <v>0.5</v>
      </c>
      <c r="BS171">
        <v>0</v>
      </c>
      <c r="BT171">
        <v>0</v>
      </c>
      <c r="BU171">
        <f t="shared" si="12"/>
        <v>0</v>
      </c>
      <c r="BV171">
        <f t="shared" si="13"/>
        <v>20</v>
      </c>
      <c r="BW171">
        <f t="shared" si="14"/>
        <v>0.5</v>
      </c>
      <c r="BX171">
        <f t="shared" si="15"/>
        <v>35</v>
      </c>
      <c r="BY171">
        <f t="shared" si="16"/>
        <v>0</v>
      </c>
      <c r="BZ171">
        <f t="shared" si="17"/>
        <v>0</v>
      </c>
    </row>
    <row r="172" spans="1:78" x14ac:dyDescent="0.2">
      <c r="A172" t="s">
        <v>163</v>
      </c>
      <c r="B172">
        <v>2</v>
      </c>
      <c r="C172" t="s">
        <v>160</v>
      </c>
      <c r="D172" t="s">
        <v>156</v>
      </c>
      <c r="E172" t="s">
        <v>55</v>
      </c>
      <c r="F172">
        <v>6</v>
      </c>
      <c r="G172" t="s">
        <v>560</v>
      </c>
      <c r="H172">
        <v>0</v>
      </c>
      <c r="I172">
        <v>0</v>
      </c>
      <c r="J172">
        <v>0</v>
      </c>
      <c r="K172">
        <v>0</v>
      </c>
      <c r="L172">
        <v>0</v>
      </c>
      <c r="M172" s="14">
        <v>0</v>
      </c>
      <c r="N172">
        <v>0</v>
      </c>
      <c r="O172">
        <v>90</v>
      </c>
      <c r="P172">
        <v>0</v>
      </c>
      <c r="Q172">
        <v>0</v>
      </c>
      <c r="R172">
        <v>1</v>
      </c>
      <c r="S172">
        <v>0</v>
      </c>
      <c r="T172">
        <v>10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0.5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0</v>
      </c>
      <c r="BS172">
        <v>0</v>
      </c>
      <c r="BT172">
        <v>0</v>
      </c>
      <c r="BU172">
        <f t="shared" si="12"/>
        <v>0</v>
      </c>
      <c r="BV172">
        <f t="shared" si="13"/>
        <v>1</v>
      </c>
      <c r="BW172">
        <f t="shared" si="14"/>
        <v>1.5</v>
      </c>
      <c r="BX172">
        <f t="shared" si="15"/>
        <v>101</v>
      </c>
      <c r="BY172">
        <f t="shared" si="16"/>
        <v>0</v>
      </c>
      <c r="BZ172">
        <f t="shared" si="17"/>
        <v>0</v>
      </c>
    </row>
    <row r="173" spans="1:78" x14ac:dyDescent="0.2">
      <c r="A173" t="s">
        <v>163</v>
      </c>
      <c r="B173">
        <v>2</v>
      </c>
      <c r="C173" t="s">
        <v>160</v>
      </c>
      <c r="D173" t="s">
        <v>156</v>
      </c>
      <c r="E173" t="s">
        <v>56</v>
      </c>
      <c r="F173">
        <v>7</v>
      </c>
      <c r="G173" t="s">
        <v>560</v>
      </c>
      <c r="H173">
        <v>5</v>
      </c>
      <c r="I173">
        <v>0</v>
      </c>
      <c r="J173">
        <v>0</v>
      </c>
      <c r="K173">
        <v>0</v>
      </c>
      <c r="L173">
        <v>0</v>
      </c>
      <c r="M173" s="14">
        <v>0</v>
      </c>
      <c r="N173">
        <v>0</v>
      </c>
      <c r="O173">
        <v>55</v>
      </c>
      <c r="P173">
        <v>0</v>
      </c>
      <c r="Q173">
        <v>0</v>
      </c>
      <c r="R173">
        <v>0.5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5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f t="shared" si="12"/>
        <v>0</v>
      </c>
      <c r="BV173">
        <f t="shared" si="13"/>
        <v>5</v>
      </c>
      <c r="BW173">
        <f t="shared" si="14"/>
        <v>1.5</v>
      </c>
      <c r="BX173">
        <f t="shared" si="15"/>
        <v>61</v>
      </c>
      <c r="BY173">
        <f t="shared" si="16"/>
        <v>10</v>
      </c>
      <c r="BZ173">
        <f t="shared" si="17"/>
        <v>0</v>
      </c>
    </row>
    <row r="174" spans="1:78" x14ac:dyDescent="0.2">
      <c r="A174" t="s">
        <v>163</v>
      </c>
      <c r="B174">
        <v>2</v>
      </c>
      <c r="C174" t="s">
        <v>154</v>
      </c>
      <c r="D174" t="s">
        <v>156</v>
      </c>
      <c r="E174" t="s">
        <v>354</v>
      </c>
      <c r="F174">
        <v>1</v>
      </c>
      <c r="G174" t="s">
        <v>560</v>
      </c>
      <c r="H174">
        <v>0</v>
      </c>
      <c r="I174">
        <v>0</v>
      </c>
      <c r="J174">
        <v>0</v>
      </c>
      <c r="K174">
        <v>0</v>
      </c>
      <c r="L174">
        <v>0</v>
      </c>
      <c r="M174" s="14">
        <v>0</v>
      </c>
      <c r="N174">
        <v>0.5</v>
      </c>
      <c r="O174">
        <v>10</v>
      </c>
      <c r="P174">
        <v>1</v>
      </c>
      <c r="Q174">
        <v>0</v>
      </c>
      <c r="R174">
        <v>0.5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2</v>
      </c>
      <c r="AD174">
        <v>0</v>
      </c>
      <c r="AE174">
        <v>0</v>
      </c>
      <c r="AF174">
        <v>5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0.5</v>
      </c>
      <c r="AS174">
        <v>10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3</v>
      </c>
      <c r="BR174">
        <v>0</v>
      </c>
      <c r="BS174">
        <v>0</v>
      </c>
      <c r="BT174">
        <v>0</v>
      </c>
      <c r="BU174">
        <f t="shared" si="12"/>
        <v>0</v>
      </c>
      <c r="BV174">
        <f t="shared" si="13"/>
        <v>3.5</v>
      </c>
      <c r="BW174">
        <f t="shared" si="14"/>
        <v>2</v>
      </c>
      <c r="BX174">
        <f t="shared" si="15"/>
        <v>28</v>
      </c>
      <c r="BY174">
        <f t="shared" si="16"/>
        <v>0</v>
      </c>
      <c r="BZ174">
        <f t="shared" si="17"/>
        <v>0</v>
      </c>
    </row>
    <row r="175" spans="1:78" x14ac:dyDescent="0.2">
      <c r="A175" t="s">
        <v>163</v>
      </c>
      <c r="B175">
        <v>2</v>
      </c>
      <c r="C175" t="s">
        <v>154</v>
      </c>
      <c r="D175" t="s">
        <v>156</v>
      </c>
      <c r="E175" t="s">
        <v>355</v>
      </c>
      <c r="F175">
        <v>2</v>
      </c>
      <c r="G175" t="s">
        <v>560</v>
      </c>
      <c r="H175">
        <v>2</v>
      </c>
      <c r="I175">
        <v>0</v>
      </c>
      <c r="J175">
        <v>0</v>
      </c>
      <c r="K175">
        <v>0</v>
      </c>
      <c r="L175">
        <v>0</v>
      </c>
      <c r="M175" s="14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10</v>
      </c>
      <c r="U175">
        <v>0.5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0.5</v>
      </c>
      <c r="AE175">
        <v>0</v>
      </c>
      <c r="AF175">
        <v>5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10</v>
      </c>
      <c r="AT175">
        <v>0.5</v>
      </c>
      <c r="AU175">
        <v>0</v>
      </c>
      <c r="AV175">
        <v>0</v>
      </c>
      <c r="AW175">
        <v>0</v>
      </c>
      <c r="AX175">
        <v>0</v>
      </c>
      <c r="AY175">
        <v>0.5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0.5</v>
      </c>
      <c r="BN175">
        <v>0</v>
      </c>
      <c r="BO175">
        <v>0</v>
      </c>
      <c r="BP175">
        <v>0</v>
      </c>
      <c r="BQ175">
        <v>1</v>
      </c>
      <c r="BR175">
        <v>0</v>
      </c>
      <c r="BS175">
        <v>0</v>
      </c>
      <c r="BT175">
        <v>0</v>
      </c>
      <c r="BU175">
        <f t="shared" si="12"/>
        <v>0</v>
      </c>
      <c r="BV175">
        <f t="shared" si="13"/>
        <v>4</v>
      </c>
      <c r="BW175">
        <f t="shared" si="14"/>
        <v>1</v>
      </c>
      <c r="BX175">
        <f t="shared" si="15"/>
        <v>25</v>
      </c>
      <c r="BY175">
        <f t="shared" si="16"/>
        <v>0</v>
      </c>
      <c r="BZ175">
        <f t="shared" si="17"/>
        <v>0.5</v>
      </c>
    </row>
    <row r="176" spans="1:78" x14ac:dyDescent="0.2">
      <c r="A176" t="s">
        <v>163</v>
      </c>
      <c r="B176">
        <v>2</v>
      </c>
      <c r="C176" t="s">
        <v>154</v>
      </c>
      <c r="D176" t="s">
        <v>156</v>
      </c>
      <c r="E176" t="s">
        <v>359</v>
      </c>
      <c r="F176">
        <v>3</v>
      </c>
      <c r="G176" t="s">
        <v>560</v>
      </c>
      <c r="H176">
        <v>20</v>
      </c>
      <c r="I176">
        <v>0</v>
      </c>
      <c r="J176">
        <v>0</v>
      </c>
      <c r="K176">
        <v>0</v>
      </c>
      <c r="L176">
        <v>0</v>
      </c>
      <c r="M176" s="14">
        <v>0</v>
      </c>
      <c r="N176">
        <v>0</v>
      </c>
      <c r="O176">
        <v>10</v>
      </c>
      <c r="P176">
        <v>0</v>
      </c>
      <c r="Q176">
        <v>0</v>
      </c>
      <c r="R176">
        <v>0.5</v>
      </c>
      <c r="S176">
        <v>0</v>
      </c>
      <c r="T176">
        <v>5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5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1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f t="shared" si="12"/>
        <v>0</v>
      </c>
      <c r="BV176">
        <f t="shared" si="13"/>
        <v>20</v>
      </c>
      <c r="BW176">
        <f t="shared" si="14"/>
        <v>5.5</v>
      </c>
      <c r="BX176">
        <f t="shared" si="15"/>
        <v>20</v>
      </c>
      <c r="BY176">
        <f t="shared" si="16"/>
        <v>0</v>
      </c>
      <c r="BZ176">
        <f t="shared" si="17"/>
        <v>0</v>
      </c>
    </row>
    <row r="177" spans="1:78" x14ac:dyDescent="0.2">
      <c r="A177" t="s">
        <v>163</v>
      </c>
      <c r="B177">
        <v>2</v>
      </c>
      <c r="C177" t="s">
        <v>154</v>
      </c>
      <c r="D177" t="s">
        <v>156</v>
      </c>
      <c r="E177" t="s">
        <v>361</v>
      </c>
      <c r="F177">
        <v>4</v>
      </c>
      <c r="G177" t="s">
        <v>560</v>
      </c>
      <c r="H177">
        <v>5</v>
      </c>
      <c r="I177">
        <v>0</v>
      </c>
      <c r="J177">
        <v>0</v>
      </c>
      <c r="K177">
        <v>0</v>
      </c>
      <c r="L177">
        <v>1</v>
      </c>
      <c r="M177" s="14">
        <v>0</v>
      </c>
      <c r="N177">
        <v>0</v>
      </c>
      <c r="O177">
        <v>20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15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15</v>
      </c>
      <c r="AT177">
        <v>0</v>
      </c>
      <c r="AU177">
        <v>0</v>
      </c>
      <c r="AV177">
        <v>0</v>
      </c>
      <c r="AW177">
        <v>0.5</v>
      </c>
      <c r="AX177">
        <v>0</v>
      </c>
      <c r="AY177">
        <v>0</v>
      </c>
      <c r="AZ177">
        <v>0</v>
      </c>
      <c r="BA177">
        <v>1</v>
      </c>
      <c r="BB177">
        <v>0.5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f t="shared" si="12"/>
        <v>0</v>
      </c>
      <c r="BV177">
        <f t="shared" si="13"/>
        <v>5</v>
      </c>
      <c r="BW177">
        <f t="shared" si="14"/>
        <v>4</v>
      </c>
      <c r="BX177">
        <f t="shared" si="15"/>
        <v>51</v>
      </c>
      <c r="BY177">
        <f t="shared" si="16"/>
        <v>0</v>
      </c>
      <c r="BZ177">
        <f t="shared" si="17"/>
        <v>0</v>
      </c>
    </row>
    <row r="178" spans="1:78" x14ac:dyDescent="0.2">
      <c r="A178" t="s">
        <v>163</v>
      </c>
      <c r="B178">
        <v>2</v>
      </c>
      <c r="C178" t="s">
        <v>154</v>
      </c>
      <c r="D178" t="s">
        <v>156</v>
      </c>
      <c r="E178" t="s">
        <v>362</v>
      </c>
      <c r="F178">
        <v>5</v>
      </c>
      <c r="G178" t="s">
        <v>560</v>
      </c>
      <c r="H178">
        <v>2</v>
      </c>
      <c r="I178">
        <v>0</v>
      </c>
      <c r="J178">
        <v>0</v>
      </c>
      <c r="K178">
        <v>0</v>
      </c>
      <c r="L178">
        <v>0</v>
      </c>
      <c r="M178" s="14">
        <v>0</v>
      </c>
      <c r="N178">
        <v>0.5</v>
      </c>
      <c r="O178">
        <v>5</v>
      </c>
      <c r="P178">
        <v>0</v>
      </c>
      <c r="Q178">
        <v>0</v>
      </c>
      <c r="R178">
        <v>1</v>
      </c>
      <c r="S178">
        <v>0</v>
      </c>
      <c r="T178">
        <v>15</v>
      </c>
      <c r="U178">
        <v>0.5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</v>
      </c>
      <c r="AE178">
        <v>0</v>
      </c>
      <c r="AF178">
        <v>10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2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f t="shared" si="12"/>
        <v>0</v>
      </c>
      <c r="BV178">
        <f t="shared" si="13"/>
        <v>2.5</v>
      </c>
      <c r="BW178">
        <f t="shared" si="14"/>
        <v>1.5</v>
      </c>
      <c r="BX178">
        <f t="shared" si="15"/>
        <v>32</v>
      </c>
      <c r="BY178">
        <f t="shared" si="16"/>
        <v>0</v>
      </c>
      <c r="BZ178">
        <f t="shared" si="17"/>
        <v>2</v>
      </c>
    </row>
    <row r="179" spans="1:78" x14ac:dyDescent="0.2">
      <c r="A179" t="s">
        <v>163</v>
      </c>
      <c r="B179">
        <v>2</v>
      </c>
      <c r="C179" t="s">
        <v>155</v>
      </c>
      <c r="D179" t="s">
        <v>156</v>
      </c>
      <c r="E179" t="s">
        <v>331</v>
      </c>
      <c r="F179">
        <v>1</v>
      </c>
      <c r="G179" t="s">
        <v>560</v>
      </c>
      <c r="H179">
        <v>0</v>
      </c>
      <c r="I179">
        <v>0</v>
      </c>
      <c r="J179">
        <v>0</v>
      </c>
      <c r="K179">
        <v>0</v>
      </c>
      <c r="L179">
        <v>0</v>
      </c>
      <c r="M179" s="14">
        <v>0</v>
      </c>
      <c r="N179">
        <v>0</v>
      </c>
      <c r="O179">
        <v>10</v>
      </c>
      <c r="P179">
        <v>5</v>
      </c>
      <c r="Q179">
        <v>0</v>
      </c>
      <c r="R179">
        <v>0</v>
      </c>
      <c r="S179">
        <v>0</v>
      </c>
      <c r="T179">
        <v>30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5</v>
      </c>
      <c r="BR179">
        <v>0.5</v>
      </c>
      <c r="BS179">
        <v>0</v>
      </c>
      <c r="BT179">
        <v>0</v>
      </c>
      <c r="BU179">
        <f t="shared" si="12"/>
        <v>0</v>
      </c>
      <c r="BV179">
        <f t="shared" si="13"/>
        <v>5</v>
      </c>
      <c r="BW179">
        <f t="shared" si="14"/>
        <v>1.5</v>
      </c>
      <c r="BX179">
        <f t="shared" si="15"/>
        <v>50</v>
      </c>
      <c r="BY179">
        <f t="shared" si="16"/>
        <v>0</v>
      </c>
      <c r="BZ179">
        <f t="shared" si="17"/>
        <v>0</v>
      </c>
    </row>
    <row r="180" spans="1:78" x14ac:dyDescent="0.2">
      <c r="A180" t="s">
        <v>163</v>
      </c>
      <c r="B180">
        <v>2</v>
      </c>
      <c r="C180" t="s">
        <v>155</v>
      </c>
      <c r="D180" t="s">
        <v>156</v>
      </c>
      <c r="E180" t="s">
        <v>334</v>
      </c>
      <c r="F180">
        <v>2</v>
      </c>
      <c r="G180" t="s">
        <v>560</v>
      </c>
      <c r="H180">
        <v>0</v>
      </c>
      <c r="I180">
        <v>0</v>
      </c>
      <c r="J180">
        <v>0</v>
      </c>
      <c r="K180">
        <v>0</v>
      </c>
      <c r="L180">
        <v>0</v>
      </c>
      <c r="M180" s="14">
        <v>0</v>
      </c>
      <c r="N180">
        <v>0</v>
      </c>
      <c r="O180">
        <v>10</v>
      </c>
      <c r="P180">
        <v>0</v>
      </c>
      <c r="Q180">
        <v>0</v>
      </c>
      <c r="R180">
        <v>0.5</v>
      </c>
      <c r="S180">
        <v>0</v>
      </c>
      <c r="T180">
        <v>15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5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5</v>
      </c>
      <c r="BR180">
        <v>0</v>
      </c>
      <c r="BS180">
        <v>0</v>
      </c>
      <c r="BT180">
        <v>0</v>
      </c>
      <c r="BU180">
        <f t="shared" si="12"/>
        <v>0</v>
      </c>
      <c r="BV180">
        <f t="shared" si="13"/>
        <v>5</v>
      </c>
      <c r="BW180">
        <f t="shared" si="14"/>
        <v>1.5</v>
      </c>
      <c r="BX180">
        <f t="shared" si="15"/>
        <v>31</v>
      </c>
      <c r="BY180">
        <f t="shared" si="16"/>
        <v>0</v>
      </c>
      <c r="BZ180">
        <f t="shared" si="17"/>
        <v>0</v>
      </c>
    </row>
    <row r="181" spans="1:78" x14ac:dyDescent="0.2">
      <c r="A181" t="s">
        <v>163</v>
      </c>
      <c r="B181">
        <v>2</v>
      </c>
      <c r="C181" t="s">
        <v>155</v>
      </c>
      <c r="D181" t="s">
        <v>156</v>
      </c>
      <c r="E181" t="s">
        <v>340</v>
      </c>
      <c r="F181">
        <v>3</v>
      </c>
      <c r="G181" t="s">
        <v>560</v>
      </c>
      <c r="H181">
        <v>1</v>
      </c>
      <c r="I181">
        <v>0</v>
      </c>
      <c r="J181">
        <v>0</v>
      </c>
      <c r="K181">
        <v>0</v>
      </c>
      <c r="L181">
        <v>0</v>
      </c>
      <c r="M181" s="14">
        <v>0</v>
      </c>
      <c r="N181">
        <v>0</v>
      </c>
      <c r="O181">
        <v>20</v>
      </c>
      <c r="P181">
        <v>0</v>
      </c>
      <c r="Q181">
        <v>0</v>
      </c>
      <c r="R181">
        <v>0.5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5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0.5</v>
      </c>
      <c r="AS181">
        <v>5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f t="shared" si="12"/>
        <v>0</v>
      </c>
      <c r="BV181">
        <f t="shared" si="13"/>
        <v>2</v>
      </c>
      <c r="BW181">
        <f t="shared" si="14"/>
        <v>2</v>
      </c>
      <c r="BX181">
        <f t="shared" si="15"/>
        <v>30</v>
      </c>
      <c r="BY181">
        <f t="shared" si="16"/>
        <v>0</v>
      </c>
      <c r="BZ181">
        <f t="shared" si="17"/>
        <v>0</v>
      </c>
    </row>
    <row r="182" spans="1:78" x14ac:dyDescent="0.2">
      <c r="A182" t="s">
        <v>163</v>
      </c>
      <c r="B182">
        <v>2</v>
      </c>
      <c r="C182" t="s">
        <v>155</v>
      </c>
      <c r="D182" t="s">
        <v>156</v>
      </c>
      <c r="E182" t="s">
        <v>341</v>
      </c>
      <c r="F182">
        <v>4</v>
      </c>
      <c r="G182" t="s">
        <v>560</v>
      </c>
      <c r="H182">
        <v>0</v>
      </c>
      <c r="I182">
        <v>0</v>
      </c>
      <c r="J182">
        <v>0</v>
      </c>
      <c r="K182">
        <v>0</v>
      </c>
      <c r="L182">
        <v>0</v>
      </c>
      <c r="M182" s="14">
        <v>0</v>
      </c>
      <c r="N182">
        <v>0</v>
      </c>
      <c r="O182">
        <v>5</v>
      </c>
      <c r="P182">
        <v>0</v>
      </c>
      <c r="Q182">
        <v>0</v>
      </c>
      <c r="R182">
        <v>0</v>
      </c>
      <c r="S182">
        <v>0</v>
      </c>
      <c r="T182">
        <v>20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5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0.5</v>
      </c>
      <c r="BN182">
        <v>0</v>
      </c>
      <c r="BO182">
        <v>0</v>
      </c>
      <c r="BP182">
        <v>0</v>
      </c>
      <c r="BQ182">
        <v>15</v>
      </c>
      <c r="BR182">
        <v>0</v>
      </c>
      <c r="BS182">
        <v>0</v>
      </c>
      <c r="BT182">
        <v>0</v>
      </c>
      <c r="BU182">
        <f t="shared" si="12"/>
        <v>0</v>
      </c>
      <c r="BV182">
        <f t="shared" si="13"/>
        <v>15.5</v>
      </c>
      <c r="BW182">
        <f t="shared" si="14"/>
        <v>0</v>
      </c>
      <c r="BX182">
        <f t="shared" si="15"/>
        <v>30</v>
      </c>
      <c r="BY182">
        <f t="shared" si="16"/>
        <v>0</v>
      </c>
      <c r="BZ182">
        <f t="shared" si="17"/>
        <v>0</v>
      </c>
    </row>
    <row r="183" spans="1:78" x14ac:dyDescent="0.2">
      <c r="A183" t="s">
        <v>163</v>
      </c>
      <c r="B183">
        <v>2</v>
      </c>
      <c r="C183" t="s">
        <v>155</v>
      </c>
      <c r="D183" t="s">
        <v>156</v>
      </c>
      <c r="E183" t="s">
        <v>342</v>
      </c>
      <c r="F183">
        <v>5</v>
      </c>
      <c r="G183" t="s">
        <v>560</v>
      </c>
      <c r="H183">
        <v>0</v>
      </c>
      <c r="I183">
        <v>0</v>
      </c>
      <c r="J183">
        <v>0</v>
      </c>
      <c r="K183">
        <v>0</v>
      </c>
      <c r="L183">
        <v>0</v>
      </c>
      <c r="M183" s="14">
        <v>0</v>
      </c>
      <c r="N183">
        <v>0</v>
      </c>
      <c r="O183">
        <v>90</v>
      </c>
      <c r="P183">
        <v>0</v>
      </c>
      <c r="Q183">
        <v>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0.5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0</v>
      </c>
      <c r="BT183">
        <v>0</v>
      </c>
      <c r="BU183">
        <f t="shared" si="12"/>
        <v>0</v>
      </c>
      <c r="BV183">
        <f t="shared" si="13"/>
        <v>1</v>
      </c>
      <c r="BW183">
        <f t="shared" si="14"/>
        <v>0.5</v>
      </c>
      <c r="BX183">
        <f t="shared" si="15"/>
        <v>98</v>
      </c>
      <c r="BY183">
        <f t="shared" si="16"/>
        <v>0</v>
      </c>
      <c r="BZ183">
        <f t="shared" si="17"/>
        <v>0</v>
      </c>
    </row>
    <row r="184" spans="1:78" x14ac:dyDescent="0.2">
      <c r="A184" t="s">
        <v>163</v>
      </c>
      <c r="B184">
        <v>2</v>
      </c>
      <c r="C184" t="s">
        <v>154</v>
      </c>
      <c r="D184" t="s">
        <v>158</v>
      </c>
      <c r="E184" t="s">
        <v>393</v>
      </c>
      <c r="F184">
        <v>1</v>
      </c>
      <c r="G184" t="s">
        <v>560</v>
      </c>
      <c r="H184">
        <v>0</v>
      </c>
      <c r="I184">
        <v>0</v>
      </c>
      <c r="J184">
        <v>0</v>
      </c>
      <c r="K184">
        <v>0</v>
      </c>
      <c r="L184">
        <v>0</v>
      </c>
      <c r="M184" s="14">
        <v>0</v>
      </c>
      <c r="N184">
        <v>0</v>
      </c>
      <c r="O184">
        <v>30</v>
      </c>
      <c r="P184">
        <v>0</v>
      </c>
      <c r="Q184">
        <v>0</v>
      </c>
      <c r="R184">
        <v>0.5</v>
      </c>
      <c r="S184">
        <v>0</v>
      </c>
      <c r="T184">
        <v>20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0</v>
      </c>
      <c r="BT184">
        <v>0</v>
      </c>
      <c r="BU184">
        <f t="shared" si="12"/>
        <v>0</v>
      </c>
      <c r="BV184">
        <f t="shared" si="13"/>
        <v>1</v>
      </c>
      <c r="BW184">
        <f t="shared" si="14"/>
        <v>2.5</v>
      </c>
      <c r="BX184">
        <f t="shared" si="15"/>
        <v>50</v>
      </c>
      <c r="BY184">
        <f t="shared" si="16"/>
        <v>1</v>
      </c>
      <c r="BZ184">
        <f t="shared" si="17"/>
        <v>0</v>
      </c>
    </row>
    <row r="185" spans="1:78" x14ac:dyDescent="0.2">
      <c r="A185" t="s">
        <v>163</v>
      </c>
      <c r="B185">
        <v>2</v>
      </c>
      <c r="C185" t="s">
        <v>154</v>
      </c>
      <c r="D185" t="s">
        <v>158</v>
      </c>
      <c r="E185" t="s">
        <v>394</v>
      </c>
      <c r="F185">
        <v>2</v>
      </c>
      <c r="G185" t="s">
        <v>560</v>
      </c>
      <c r="H185">
        <v>0</v>
      </c>
      <c r="I185">
        <v>0</v>
      </c>
      <c r="J185">
        <v>0</v>
      </c>
      <c r="K185">
        <v>0</v>
      </c>
      <c r="L185">
        <v>0</v>
      </c>
      <c r="M185" s="14">
        <v>0</v>
      </c>
      <c r="N185">
        <v>0</v>
      </c>
      <c r="O185">
        <v>30</v>
      </c>
      <c r="P185">
        <v>0</v>
      </c>
      <c r="Q185">
        <v>0</v>
      </c>
      <c r="R185">
        <v>1</v>
      </c>
      <c r="S185">
        <v>0</v>
      </c>
      <c r="T185">
        <v>10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</v>
      </c>
      <c r="BR185">
        <v>1</v>
      </c>
      <c r="BS185">
        <v>0</v>
      </c>
      <c r="BT185">
        <v>0</v>
      </c>
      <c r="BU185">
        <f t="shared" si="12"/>
        <v>0</v>
      </c>
      <c r="BV185">
        <f t="shared" si="13"/>
        <v>2</v>
      </c>
      <c r="BW185">
        <f t="shared" si="14"/>
        <v>2</v>
      </c>
      <c r="BX185">
        <f t="shared" si="15"/>
        <v>40</v>
      </c>
      <c r="BY185">
        <f t="shared" si="16"/>
        <v>0</v>
      </c>
      <c r="BZ185">
        <f t="shared" si="17"/>
        <v>0</v>
      </c>
    </row>
    <row r="186" spans="1:78" x14ac:dyDescent="0.2">
      <c r="A186" t="s">
        <v>163</v>
      </c>
      <c r="B186">
        <v>2</v>
      </c>
      <c r="C186" t="s">
        <v>154</v>
      </c>
      <c r="D186" t="s">
        <v>158</v>
      </c>
      <c r="E186" t="s">
        <v>395</v>
      </c>
      <c r="F186">
        <v>3</v>
      </c>
      <c r="G186" t="s">
        <v>560</v>
      </c>
      <c r="H186">
        <v>0</v>
      </c>
      <c r="I186">
        <v>0</v>
      </c>
      <c r="J186">
        <v>0</v>
      </c>
      <c r="K186">
        <v>0</v>
      </c>
      <c r="L186">
        <v>0</v>
      </c>
      <c r="M186" s="14">
        <v>0</v>
      </c>
      <c r="N186">
        <v>1</v>
      </c>
      <c r="O186">
        <v>35</v>
      </c>
      <c r="P186">
        <v>0</v>
      </c>
      <c r="Q186">
        <v>0</v>
      </c>
      <c r="R186">
        <v>1</v>
      </c>
      <c r="S186">
        <v>0</v>
      </c>
      <c r="T186">
        <v>20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5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</v>
      </c>
      <c r="BR186">
        <v>0</v>
      </c>
      <c r="BS186">
        <v>0</v>
      </c>
      <c r="BT186">
        <v>0</v>
      </c>
      <c r="BU186">
        <f t="shared" si="12"/>
        <v>0</v>
      </c>
      <c r="BV186">
        <f t="shared" si="13"/>
        <v>3</v>
      </c>
      <c r="BW186">
        <f t="shared" si="14"/>
        <v>1</v>
      </c>
      <c r="BX186">
        <f t="shared" si="15"/>
        <v>60</v>
      </c>
      <c r="BY186">
        <f t="shared" si="16"/>
        <v>0</v>
      </c>
      <c r="BZ186">
        <f t="shared" si="17"/>
        <v>0</v>
      </c>
    </row>
    <row r="187" spans="1:78" x14ac:dyDescent="0.2">
      <c r="A187" t="s">
        <v>163</v>
      </c>
      <c r="B187">
        <v>2</v>
      </c>
      <c r="C187" t="s">
        <v>154</v>
      </c>
      <c r="D187" t="s">
        <v>158</v>
      </c>
      <c r="E187" t="s">
        <v>396</v>
      </c>
      <c r="F187">
        <v>4</v>
      </c>
      <c r="G187" t="s">
        <v>560</v>
      </c>
      <c r="H187">
        <v>0</v>
      </c>
      <c r="I187">
        <v>0</v>
      </c>
      <c r="J187">
        <v>0</v>
      </c>
      <c r="K187">
        <v>0</v>
      </c>
      <c r="L187">
        <v>0</v>
      </c>
      <c r="M187" s="14">
        <v>0</v>
      </c>
      <c r="N187">
        <v>0</v>
      </c>
      <c r="O187">
        <v>40</v>
      </c>
      <c r="P187">
        <v>0</v>
      </c>
      <c r="Q187">
        <v>0</v>
      </c>
      <c r="R187">
        <v>1</v>
      </c>
      <c r="S187">
        <v>0</v>
      </c>
      <c r="T187">
        <v>5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f t="shared" si="12"/>
        <v>0</v>
      </c>
      <c r="BV187">
        <f t="shared" si="13"/>
        <v>1</v>
      </c>
      <c r="BW187">
        <f t="shared" si="14"/>
        <v>1</v>
      </c>
      <c r="BX187">
        <f t="shared" si="15"/>
        <v>45</v>
      </c>
      <c r="BY187">
        <f t="shared" si="16"/>
        <v>0</v>
      </c>
      <c r="BZ187">
        <f t="shared" si="17"/>
        <v>0</v>
      </c>
    </row>
    <row r="188" spans="1:78" x14ac:dyDescent="0.2">
      <c r="A188" t="s">
        <v>163</v>
      </c>
      <c r="B188">
        <v>2</v>
      </c>
      <c r="C188" t="s">
        <v>154</v>
      </c>
      <c r="D188" t="s">
        <v>158</v>
      </c>
      <c r="E188" t="s">
        <v>397</v>
      </c>
      <c r="F188">
        <v>5</v>
      </c>
      <c r="G188" t="s">
        <v>560</v>
      </c>
      <c r="H188">
        <v>0</v>
      </c>
      <c r="I188">
        <v>0</v>
      </c>
      <c r="J188">
        <v>0</v>
      </c>
      <c r="K188">
        <v>0</v>
      </c>
      <c r="L188">
        <v>0</v>
      </c>
      <c r="M188" s="14">
        <v>0</v>
      </c>
      <c r="N188">
        <v>0</v>
      </c>
      <c r="O188">
        <v>40</v>
      </c>
      <c r="P188">
        <v>0</v>
      </c>
      <c r="Q188">
        <v>0</v>
      </c>
      <c r="R188">
        <v>0</v>
      </c>
      <c r="S188">
        <v>0</v>
      </c>
      <c r="T188">
        <v>20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f t="shared" si="12"/>
        <v>0</v>
      </c>
      <c r="BV188">
        <f t="shared" si="13"/>
        <v>2</v>
      </c>
      <c r="BW188">
        <f t="shared" si="14"/>
        <v>1</v>
      </c>
      <c r="BX188">
        <f t="shared" si="15"/>
        <v>61</v>
      </c>
      <c r="BY188">
        <f t="shared" si="16"/>
        <v>0</v>
      </c>
      <c r="BZ188">
        <f t="shared" si="17"/>
        <v>0</v>
      </c>
    </row>
    <row r="189" spans="1:78" x14ac:dyDescent="0.2">
      <c r="A189" t="s">
        <v>163</v>
      </c>
      <c r="B189">
        <v>2</v>
      </c>
      <c r="C189" t="s">
        <v>155</v>
      </c>
      <c r="D189" t="s">
        <v>158</v>
      </c>
      <c r="E189" t="s">
        <v>384</v>
      </c>
      <c r="F189">
        <v>1</v>
      </c>
      <c r="G189" t="s">
        <v>560</v>
      </c>
      <c r="H189">
        <v>0</v>
      </c>
      <c r="I189">
        <v>0</v>
      </c>
      <c r="J189">
        <v>0</v>
      </c>
      <c r="K189">
        <v>0</v>
      </c>
      <c r="L189">
        <v>0</v>
      </c>
      <c r="M189" s="14">
        <v>0</v>
      </c>
      <c r="N189">
        <v>0</v>
      </c>
      <c r="O189">
        <v>50</v>
      </c>
      <c r="P189">
        <v>0</v>
      </c>
      <c r="Q189">
        <v>0</v>
      </c>
      <c r="R189">
        <v>0</v>
      </c>
      <c r="S189">
        <v>0</v>
      </c>
      <c r="T189">
        <v>60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5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f t="shared" si="12"/>
        <v>0</v>
      </c>
      <c r="BV189">
        <f t="shared" si="13"/>
        <v>2</v>
      </c>
      <c r="BW189">
        <f t="shared" si="14"/>
        <v>1</v>
      </c>
      <c r="BX189">
        <f t="shared" si="15"/>
        <v>115</v>
      </c>
      <c r="BY189">
        <f t="shared" si="16"/>
        <v>1</v>
      </c>
      <c r="BZ189">
        <f t="shared" si="17"/>
        <v>0</v>
      </c>
    </row>
    <row r="190" spans="1:78" x14ac:dyDescent="0.2">
      <c r="A190" t="s">
        <v>163</v>
      </c>
      <c r="B190">
        <v>2</v>
      </c>
      <c r="C190" t="s">
        <v>155</v>
      </c>
      <c r="D190" t="s">
        <v>158</v>
      </c>
      <c r="E190" t="s">
        <v>385</v>
      </c>
      <c r="F190">
        <v>2</v>
      </c>
      <c r="G190" t="s">
        <v>560</v>
      </c>
      <c r="H190">
        <v>0</v>
      </c>
      <c r="I190">
        <v>0</v>
      </c>
      <c r="J190">
        <v>0</v>
      </c>
      <c r="K190">
        <v>0</v>
      </c>
      <c r="L190">
        <v>0</v>
      </c>
      <c r="M190" s="14">
        <v>0</v>
      </c>
      <c r="N190">
        <v>0</v>
      </c>
      <c r="O190">
        <v>10</v>
      </c>
      <c r="P190">
        <v>0</v>
      </c>
      <c r="Q190">
        <v>0</v>
      </c>
      <c r="R190">
        <v>0.5</v>
      </c>
      <c r="S190">
        <v>0</v>
      </c>
      <c r="T190">
        <v>75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</v>
      </c>
      <c r="BB190">
        <v>0</v>
      </c>
      <c r="BC190">
        <v>0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5</v>
      </c>
      <c r="BN190">
        <v>0</v>
      </c>
      <c r="BO190">
        <v>0</v>
      </c>
      <c r="BP190">
        <v>0</v>
      </c>
      <c r="BQ190">
        <v>5</v>
      </c>
      <c r="BR190">
        <v>0</v>
      </c>
      <c r="BS190">
        <v>0</v>
      </c>
      <c r="BT190">
        <v>0</v>
      </c>
      <c r="BU190">
        <f t="shared" si="12"/>
        <v>0</v>
      </c>
      <c r="BV190">
        <f t="shared" si="13"/>
        <v>10</v>
      </c>
      <c r="BW190">
        <f t="shared" si="14"/>
        <v>1.5</v>
      </c>
      <c r="BX190">
        <f t="shared" si="15"/>
        <v>86</v>
      </c>
      <c r="BY190">
        <f t="shared" si="16"/>
        <v>1</v>
      </c>
      <c r="BZ190">
        <f t="shared" si="17"/>
        <v>0</v>
      </c>
    </row>
    <row r="191" spans="1:78" x14ac:dyDescent="0.2">
      <c r="A191" t="s">
        <v>163</v>
      </c>
      <c r="B191">
        <v>2</v>
      </c>
      <c r="C191" t="s">
        <v>155</v>
      </c>
      <c r="D191" t="s">
        <v>158</v>
      </c>
      <c r="E191" t="s">
        <v>386</v>
      </c>
      <c r="F191">
        <v>3</v>
      </c>
      <c r="G191" t="s">
        <v>560</v>
      </c>
      <c r="H191">
        <v>0</v>
      </c>
      <c r="I191">
        <v>0</v>
      </c>
      <c r="J191">
        <v>0</v>
      </c>
      <c r="K191">
        <v>0</v>
      </c>
      <c r="L191">
        <v>0</v>
      </c>
      <c r="M191" s="14">
        <v>0</v>
      </c>
      <c r="N191">
        <v>0</v>
      </c>
      <c r="O191">
        <v>80</v>
      </c>
      <c r="P191">
        <v>0</v>
      </c>
      <c r="Q191">
        <v>0</v>
      </c>
      <c r="R191">
        <v>1</v>
      </c>
      <c r="S191">
        <v>0</v>
      </c>
      <c r="T191">
        <v>10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5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5</v>
      </c>
      <c r="BR191">
        <v>0</v>
      </c>
      <c r="BS191">
        <v>0</v>
      </c>
      <c r="BT191">
        <v>0</v>
      </c>
      <c r="BU191">
        <f t="shared" si="12"/>
        <v>0</v>
      </c>
      <c r="BV191">
        <f t="shared" si="13"/>
        <v>5</v>
      </c>
      <c r="BW191">
        <f t="shared" si="14"/>
        <v>2</v>
      </c>
      <c r="BX191">
        <f t="shared" si="15"/>
        <v>95</v>
      </c>
      <c r="BY191">
        <f t="shared" si="16"/>
        <v>0</v>
      </c>
      <c r="BZ191">
        <f t="shared" si="17"/>
        <v>0</v>
      </c>
    </row>
    <row r="192" spans="1:78" x14ac:dyDescent="0.2">
      <c r="A192" t="s">
        <v>163</v>
      </c>
      <c r="B192">
        <v>2</v>
      </c>
      <c r="C192" t="s">
        <v>155</v>
      </c>
      <c r="D192" t="s">
        <v>158</v>
      </c>
      <c r="E192" t="s">
        <v>388</v>
      </c>
      <c r="F192">
        <v>4</v>
      </c>
      <c r="G192" t="s">
        <v>560</v>
      </c>
      <c r="H192">
        <v>0</v>
      </c>
      <c r="I192">
        <v>0</v>
      </c>
      <c r="J192">
        <v>0</v>
      </c>
      <c r="K192">
        <v>0</v>
      </c>
      <c r="L192">
        <v>0</v>
      </c>
      <c r="M192" s="14">
        <v>0</v>
      </c>
      <c r="N192">
        <v>0</v>
      </c>
      <c r="O192">
        <v>70</v>
      </c>
      <c r="P192">
        <v>0</v>
      </c>
      <c r="Q192">
        <v>0</v>
      </c>
      <c r="R192">
        <v>1</v>
      </c>
      <c r="S192">
        <v>0</v>
      </c>
      <c r="T192">
        <v>25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</v>
      </c>
      <c r="BR192">
        <v>0</v>
      </c>
      <c r="BS192">
        <v>0</v>
      </c>
      <c r="BT192">
        <v>0</v>
      </c>
      <c r="BU192">
        <f t="shared" si="12"/>
        <v>0</v>
      </c>
      <c r="BV192">
        <f t="shared" si="13"/>
        <v>1</v>
      </c>
      <c r="BW192">
        <f t="shared" si="14"/>
        <v>1</v>
      </c>
      <c r="BX192">
        <f t="shared" si="15"/>
        <v>95</v>
      </c>
      <c r="BY192">
        <f t="shared" si="16"/>
        <v>15</v>
      </c>
      <c r="BZ192">
        <f t="shared" si="17"/>
        <v>0</v>
      </c>
    </row>
    <row r="193" spans="1:78" x14ac:dyDescent="0.2">
      <c r="A193" t="s">
        <v>163</v>
      </c>
      <c r="B193">
        <v>2</v>
      </c>
      <c r="C193" t="s">
        <v>155</v>
      </c>
      <c r="D193" t="s">
        <v>158</v>
      </c>
      <c r="E193" t="s">
        <v>389</v>
      </c>
      <c r="F193">
        <v>5</v>
      </c>
      <c r="G193" t="s">
        <v>560</v>
      </c>
      <c r="H193">
        <v>0</v>
      </c>
      <c r="I193">
        <v>0</v>
      </c>
      <c r="J193">
        <v>0</v>
      </c>
      <c r="K193">
        <v>0</v>
      </c>
      <c r="L193">
        <v>0</v>
      </c>
      <c r="M193" s="14">
        <v>0</v>
      </c>
      <c r="N193">
        <v>0</v>
      </c>
      <c r="O193">
        <v>20</v>
      </c>
      <c r="P193">
        <v>0</v>
      </c>
      <c r="Q193">
        <v>0</v>
      </c>
      <c r="R193">
        <v>0</v>
      </c>
      <c r="S193">
        <v>0</v>
      </c>
      <c r="T193">
        <v>30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20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5</v>
      </c>
      <c r="BR193">
        <v>0</v>
      </c>
      <c r="BS193">
        <v>0</v>
      </c>
      <c r="BT193">
        <v>0</v>
      </c>
      <c r="BU193">
        <f t="shared" si="12"/>
        <v>0</v>
      </c>
      <c r="BV193">
        <f t="shared" si="13"/>
        <v>6</v>
      </c>
      <c r="BW193">
        <f t="shared" si="14"/>
        <v>0</v>
      </c>
      <c r="BX193">
        <f t="shared" si="15"/>
        <v>70</v>
      </c>
      <c r="BY193">
        <f t="shared" si="16"/>
        <v>1</v>
      </c>
      <c r="BZ193">
        <f t="shared" si="17"/>
        <v>0</v>
      </c>
    </row>
    <row r="194" spans="1:78" x14ac:dyDescent="0.2">
      <c r="A194" t="s">
        <v>163</v>
      </c>
      <c r="B194">
        <v>3</v>
      </c>
      <c r="C194" t="s">
        <v>161</v>
      </c>
      <c r="D194" t="s">
        <v>156</v>
      </c>
      <c r="E194" t="s">
        <v>482</v>
      </c>
      <c r="F194">
        <v>1</v>
      </c>
      <c r="G194" t="s">
        <v>560</v>
      </c>
      <c r="H194">
        <v>0</v>
      </c>
      <c r="I194">
        <v>0</v>
      </c>
      <c r="J194">
        <v>0</v>
      </c>
      <c r="K194">
        <v>0</v>
      </c>
      <c r="L194">
        <v>0</v>
      </c>
      <c r="M194" s="14">
        <v>0</v>
      </c>
      <c r="N194">
        <v>0.5</v>
      </c>
      <c r="O194">
        <v>25</v>
      </c>
      <c r="P194">
        <v>0</v>
      </c>
      <c r="Q194">
        <v>0</v>
      </c>
      <c r="R194">
        <v>0.5</v>
      </c>
      <c r="S194">
        <v>0</v>
      </c>
      <c r="T194">
        <v>15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0.5</v>
      </c>
      <c r="BN194">
        <v>0</v>
      </c>
      <c r="BO194">
        <v>0</v>
      </c>
      <c r="BP194">
        <v>0</v>
      </c>
      <c r="BQ194">
        <v>5</v>
      </c>
      <c r="BR194">
        <v>0</v>
      </c>
      <c r="BS194">
        <v>0</v>
      </c>
      <c r="BT194">
        <v>0</v>
      </c>
      <c r="BU194">
        <f t="shared" si="12"/>
        <v>0</v>
      </c>
      <c r="BV194">
        <f t="shared" si="13"/>
        <v>6</v>
      </c>
      <c r="BW194">
        <f t="shared" si="14"/>
        <v>0.5</v>
      </c>
      <c r="BX194">
        <f t="shared" si="15"/>
        <v>40</v>
      </c>
      <c r="BY194">
        <f t="shared" si="16"/>
        <v>0</v>
      </c>
      <c r="BZ194">
        <f t="shared" si="17"/>
        <v>0</v>
      </c>
    </row>
    <row r="195" spans="1:78" x14ac:dyDescent="0.2">
      <c r="A195" t="s">
        <v>163</v>
      </c>
      <c r="B195">
        <v>3</v>
      </c>
      <c r="C195" t="s">
        <v>161</v>
      </c>
      <c r="D195" t="s">
        <v>156</v>
      </c>
      <c r="E195" t="s">
        <v>483</v>
      </c>
      <c r="F195">
        <v>2</v>
      </c>
      <c r="G195" t="s">
        <v>560</v>
      </c>
      <c r="H195">
        <v>0</v>
      </c>
      <c r="I195">
        <v>0</v>
      </c>
      <c r="J195">
        <v>0</v>
      </c>
      <c r="K195">
        <v>0</v>
      </c>
      <c r="L195">
        <v>0</v>
      </c>
      <c r="M195" s="14">
        <v>0</v>
      </c>
      <c r="N195">
        <v>0</v>
      </c>
      <c r="O195">
        <v>20</v>
      </c>
      <c r="P195">
        <v>0</v>
      </c>
      <c r="Q195">
        <v>0</v>
      </c>
      <c r="R195">
        <v>1</v>
      </c>
      <c r="S195">
        <v>0</v>
      </c>
      <c r="T195">
        <v>5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f t="shared" si="12"/>
        <v>0</v>
      </c>
      <c r="BV195">
        <f t="shared" si="13"/>
        <v>0</v>
      </c>
      <c r="BW195">
        <f t="shared" si="14"/>
        <v>1</v>
      </c>
      <c r="BX195">
        <f t="shared" si="15"/>
        <v>25</v>
      </c>
      <c r="BY195">
        <f t="shared" si="16"/>
        <v>0</v>
      </c>
      <c r="BZ195">
        <f t="shared" si="17"/>
        <v>0</v>
      </c>
    </row>
    <row r="196" spans="1:78" x14ac:dyDescent="0.2">
      <c r="A196" t="s">
        <v>163</v>
      </c>
      <c r="B196">
        <v>3</v>
      </c>
      <c r="C196" t="s">
        <v>161</v>
      </c>
      <c r="D196" t="s">
        <v>156</v>
      </c>
      <c r="E196" t="s">
        <v>484</v>
      </c>
      <c r="F196">
        <v>3</v>
      </c>
      <c r="G196" t="s">
        <v>560</v>
      </c>
      <c r="H196">
        <v>0</v>
      </c>
      <c r="I196">
        <v>0</v>
      </c>
      <c r="J196">
        <v>0</v>
      </c>
      <c r="K196">
        <v>0</v>
      </c>
      <c r="L196">
        <v>0</v>
      </c>
      <c r="M196" s="14">
        <v>0</v>
      </c>
      <c r="N196">
        <v>0</v>
      </c>
      <c r="O196">
        <v>10</v>
      </c>
      <c r="P196">
        <v>0</v>
      </c>
      <c r="Q196">
        <v>0</v>
      </c>
      <c r="R196">
        <v>5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0.5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5</v>
      </c>
      <c r="BN196">
        <v>0</v>
      </c>
      <c r="BO196">
        <v>0</v>
      </c>
      <c r="BP196">
        <v>0</v>
      </c>
      <c r="BQ196">
        <v>0.5</v>
      </c>
      <c r="BR196">
        <v>0</v>
      </c>
      <c r="BS196">
        <v>0</v>
      </c>
      <c r="BT196">
        <v>0</v>
      </c>
      <c r="BU196">
        <f t="shared" si="12"/>
        <v>0</v>
      </c>
      <c r="BV196">
        <f t="shared" si="13"/>
        <v>5.5</v>
      </c>
      <c r="BW196">
        <f t="shared" si="14"/>
        <v>5.5</v>
      </c>
      <c r="BX196">
        <f t="shared" si="15"/>
        <v>11</v>
      </c>
      <c r="BY196">
        <f t="shared" si="16"/>
        <v>0</v>
      </c>
      <c r="BZ196">
        <f t="shared" si="17"/>
        <v>0</v>
      </c>
    </row>
    <row r="197" spans="1:78" x14ac:dyDescent="0.2">
      <c r="A197" t="s">
        <v>163</v>
      </c>
      <c r="B197">
        <v>3</v>
      </c>
      <c r="C197" t="s">
        <v>161</v>
      </c>
      <c r="D197" t="s">
        <v>156</v>
      </c>
      <c r="E197" t="s">
        <v>485</v>
      </c>
      <c r="F197">
        <v>4</v>
      </c>
      <c r="G197" t="s">
        <v>560</v>
      </c>
      <c r="H197">
        <v>0</v>
      </c>
      <c r="I197">
        <v>0</v>
      </c>
      <c r="J197">
        <v>0</v>
      </c>
      <c r="K197">
        <v>0</v>
      </c>
      <c r="L197">
        <v>0</v>
      </c>
      <c r="M197" s="14">
        <v>0</v>
      </c>
      <c r="N197">
        <v>0.5</v>
      </c>
      <c r="O197">
        <v>5</v>
      </c>
      <c r="P197">
        <v>0</v>
      </c>
      <c r="Q197">
        <v>0</v>
      </c>
      <c r="R197">
        <v>0.5</v>
      </c>
      <c r="S197">
        <v>0</v>
      </c>
      <c r="T197">
        <v>30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0.5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0.5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f t="shared" ref="BU197:BU260" si="18">SUMIF($H$2:$BT$2,"=Shrub",$H197:$BT197)</f>
        <v>0</v>
      </c>
      <c r="BV197">
        <f t="shared" ref="BV197:BV260" si="19">SUMIF($H$2:$BT$2,"=Dwarf shrub",$H197:$BT197)</f>
        <v>1</v>
      </c>
      <c r="BW197">
        <f t="shared" ref="BW197:BW260" si="20">SUMIF($H$2:$BT$2,"=Herb",$H197:$BT197)</f>
        <v>1</v>
      </c>
      <c r="BX197">
        <f t="shared" ref="BX197:BX260" si="21">SUMIF($H$2:$BT$2,"=Grass",$H197:$BT197)</f>
        <v>35</v>
      </c>
      <c r="BY197">
        <f t="shared" ref="BY197:BY260" si="22">SUMIF($H$2:$BT$2,"=Climber",$H197:$BT197)</f>
        <v>0</v>
      </c>
      <c r="BZ197">
        <f t="shared" ref="BZ197:BZ260" si="23">SUMIF($H$2:$BT$2,"=Cyperaceae",$H197:$BT197)</f>
        <v>0</v>
      </c>
    </row>
    <row r="198" spans="1:78" x14ac:dyDescent="0.2">
      <c r="A198" t="s">
        <v>163</v>
      </c>
      <c r="B198">
        <v>3</v>
      </c>
      <c r="C198" t="s">
        <v>161</v>
      </c>
      <c r="D198" t="s">
        <v>156</v>
      </c>
      <c r="E198" t="s">
        <v>486</v>
      </c>
      <c r="F198">
        <v>5</v>
      </c>
      <c r="G198" t="s">
        <v>560</v>
      </c>
      <c r="H198">
        <v>0</v>
      </c>
      <c r="I198">
        <v>0</v>
      </c>
      <c r="J198">
        <v>0</v>
      </c>
      <c r="K198">
        <v>0</v>
      </c>
      <c r="L198">
        <v>0</v>
      </c>
      <c r="M198" s="14">
        <v>0</v>
      </c>
      <c r="N198">
        <v>0</v>
      </c>
      <c r="O198">
        <v>10</v>
      </c>
      <c r="P198">
        <v>0</v>
      </c>
      <c r="Q198">
        <v>0</v>
      </c>
      <c r="R198">
        <v>1</v>
      </c>
      <c r="S198">
        <v>0</v>
      </c>
      <c r="T198">
        <v>25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f t="shared" si="18"/>
        <v>0</v>
      </c>
      <c r="BV198">
        <f t="shared" si="19"/>
        <v>0</v>
      </c>
      <c r="BW198">
        <f t="shared" si="20"/>
        <v>3</v>
      </c>
      <c r="BX198">
        <f t="shared" si="21"/>
        <v>35</v>
      </c>
      <c r="BY198">
        <f t="shared" si="22"/>
        <v>0</v>
      </c>
      <c r="BZ198">
        <f t="shared" si="23"/>
        <v>0</v>
      </c>
    </row>
    <row r="199" spans="1:78" x14ac:dyDescent="0.2">
      <c r="A199" t="s">
        <v>163</v>
      </c>
      <c r="B199">
        <v>3</v>
      </c>
      <c r="C199" t="s">
        <v>157</v>
      </c>
      <c r="D199" t="s">
        <v>156</v>
      </c>
      <c r="E199" t="s">
        <v>465</v>
      </c>
      <c r="F199">
        <v>1</v>
      </c>
      <c r="G199" t="s">
        <v>560</v>
      </c>
      <c r="H199">
        <v>0</v>
      </c>
      <c r="I199">
        <v>0</v>
      </c>
      <c r="J199">
        <v>0</v>
      </c>
      <c r="K199">
        <v>0</v>
      </c>
      <c r="L199">
        <v>0</v>
      </c>
      <c r="M199" s="14">
        <v>0</v>
      </c>
      <c r="N199">
        <v>0</v>
      </c>
      <c r="O199">
        <v>25</v>
      </c>
      <c r="P199">
        <v>0</v>
      </c>
      <c r="Q199">
        <v>0</v>
      </c>
      <c r="R199">
        <v>5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8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5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20</v>
      </c>
      <c r="BR199">
        <v>0</v>
      </c>
      <c r="BS199">
        <v>0</v>
      </c>
      <c r="BT199">
        <v>0</v>
      </c>
      <c r="BU199">
        <f t="shared" si="18"/>
        <v>0</v>
      </c>
      <c r="BV199">
        <f t="shared" si="19"/>
        <v>20</v>
      </c>
      <c r="BW199">
        <f t="shared" si="20"/>
        <v>10</v>
      </c>
      <c r="BX199">
        <f t="shared" si="21"/>
        <v>53</v>
      </c>
      <c r="BY199">
        <f t="shared" si="22"/>
        <v>0</v>
      </c>
      <c r="BZ199">
        <f t="shared" si="23"/>
        <v>0</v>
      </c>
    </row>
    <row r="200" spans="1:78" x14ac:dyDescent="0.2">
      <c r="A200" t="s">
        <v>163</v>
      </c>
      <c r="B200">
        <v>3</v>
      </c>
      <c r="C200" t="s">
        <v>157</v>
      </c>
      <c r="D200" t="s">
        <v>156</v>
      </c>
      <c r="E200" t="s">
        <v>466</v>
      </c>
      <c r="F200">
        <v>2</v>
      </c>
      <c r="G200" t="s">
        <v>560</v>
      </c>
      <c r="H200">
        <v>0</v>
      </c>
      <c r="I200">
        <v>0</v>
      </c>
      <c r="J200">
        <v>0</v>
      </c>
      <c r="K200">
        <v>0</v>
      </c>
      <c r="L200">
        <v>0</v>
      </c>
      <c r="M200" s="14">
        <v>0</v>
      </c>
      <c r="N200">
        <v>0</v>
      </c>
      <c r="O200">
        <v>50</v>
      </c>
      <c r="P200">
        <v>0</v>
      </c>
      <c r="Q200">
        <v>5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f t="shared" si="18"/>
        <v>0</v>
      </c>
      <c r="BV200">
        <f t="shared" si="19"/>
        <v>0</v>
      </c>
      <c r="BW200">
        <f t="shared" si="20"/>
        <v>1</v>
      </c>
      <c r="BX200">
        <f t="shared" si="21"/>
        <v>55</v>
      </c>
      <c r="BY200">
        <f t="shared" si="22"/>
        <v>1</v>
      </c>
      <c r="BZ200">
        <f t="shared" si="23"/>
        <v>0</v>
      </c>
    </row>
    <row r="201" spans="1:78" x14ac:dyDescent="0.2">
      <c r="A201" t="s">
        <v>163</v>
      </c>
      <c r="B201">
        <v>3</v>
      </c>
      <c r="C201" t="s">
        <v>157</v>
      </c>
      <c r="D201" t="s">
        <v>156</v>
      </c>
      <c r="E201" t="s">
        <v>471</v>
      </c>
      <c r="F201">
        <v>3</v>
      </c>
      <c r="G201" t="s">
        <v>560</v>
      </c>
      <c r="H201">
        <v>0</v>
      </c>
      <c r="I201">
        <v>0</v>
      </c>
      <c r="J201">
        <v>0</v>
      </c>
      <c r="K201">
        <v>0</v>
      </c>
      <c r="L201">
        <v>0</v>
      </c>
      <c r="M201" s="14">
        <v>0</v>
      </c>
      <c r="N201">
        <v>0</v>
      </c>
      <c r="O201">
        <v>5</v>
      </c>
      <c r="P201">
        <v>0</v>
      </c>
      <c r="Q201">
        <v>0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0.5</v>
      </c>
      <c r="BA201">
        <v>0</v>
      </c>
      <c r="BB201">
        <v>0</v>
      </c>
      <c r="BC201">
        <v>0</v>
      </c>
      <c r="BD201">
        <v>15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10</v>
      </c>
      <c r="BR201">
        <v>0</v>
      </c>
      <c r="BS201">
        <v>0</v>
      </c>
      <c r="BT201">
        <v>0</v>
      </c>
      <c r="BU201">
        <f t="shared" si="18"/>
        <v>0</v>
      </c>
      <c r="BV201">
        <f t="shared" si="19"/>
        <v>10</v>
      </c>
      <c r="BW201">
        <f t="shared" si="20"/>
        <v>0.5</v>
      </c>
      <c r="BX201">
        <f t="shared" si="21"/>
        <v>10</v>
      </c>
      <c r="BY201">
        <f t="shared" si="22"/>
        <v>15</v>
      </c>
      <c r="BZ201">
        <f t="shared" si="23"/>
        <v>0</v>
      </c>
    </row>
    <row r="202" spans="1:78" x14ac:dyDescent="0.2">
      <c r="A202" t="s">
        <v>163</v>
      </c>
      <c r="B202">
        <v>3</v>
      </c>
      <c r="C202" t="s">
        <v>157</v>
      </c>
      <c r="D202" t="s">
        <v>156</v>
      </c>
      <c r="E202" t="s">
        <v>473</v>
      </c>
      <c r="F202">
        <v>4</v>
      </c>
      <c r="G202" t="s">
        <v>560</v>
      </c>
      <c r="H202">
        <v>0</v>
      </c>
      <c r="I202">
        <v>0</v>
      </c>
      <c r="J202">
        <v>0</v>
      </c>
      <c r="K202">
        <v>0</v>
      </c>
      <c r="L202">
        <v>0</v>
      </c>
      <c r="M202" s="14">
        <v>0</v>
      </c>
      <c r="N202">
        <v>0</v>
      </c>
      <c r="O202">
        <v>10</v>
      </c>
      <c r="P202">
        <v>0</v>
      </c>
      <c r="Q202">
        <v>0</v>
      </c>
      <c r="R202">
        <v>1</v>
      </c>
      <c r="S202">
        <v>0</v>
      </c>
      <c r="T202">
        <v>5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5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0.5</v>
      </c>
      <c r="BA202">
        <v>2</v>
      </c>
      <c r="BB202">
        <v>0.5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2</v>
      </c>
      <c r="BR202">
        <v>0</v>
      </c>
      <c r="BS202">
        <v>0</v>
      </c>
      <c r="BT202">
        <v>0</v>
      </c>
      <c r="BU202">
        <f t="shared" si="18"/>
        <v>0</v>
      </c>
      <c r="BV202">
        <f t="shared" si="19"/>
        <v>2</v>
      </c>
      <c r="BW202">
        <f t="shared" si="20"/>
        <v>4</v>
      </c>
      <c r="BX202">
        <f t="shared" si="21"/>
        <v>30</v>
      </c>
      <c r="BY202">
        <f t="shared" si="22"/>
        <v>0</v>
      </c>
      <c r="BZ202">
        <f t="shared" si="23"/>
        <v>0</v>
      </c>
    </row>
    <row r="203" spans="1:78" x14ac:dyDescent="0.2">
      <c r="A203" t="s">
        <v>163</v>
      </c>
      <c r="B203">
        <v>3</v>
      </c>
      <c r="C203" t="s">
        <v>157</v>
      </c>
      <c r="D203" t="s">
        <v>156</v>
      </c>
      <c r="E203" t="s">
        <v>475</v>
      </c>
      <c r="F203">
        <v>5</v>
      </c>
      <c r="G203" t="s">
        <v>560</v>
      </c>
      <c r="H203">
        <v>0</v>
      </c>
      <c r="I203">
        <v>0</v>
      </c>
      <c r="J203">
        <v>0</v>
      </c>
      <c r="K203">
        <v>0</v>
      </c>
      <c r="L203">
        <v>0</v>
      </c>
      <c r="M203" s="14">
        <v>0</v>
      </c>
      <c r="N203">
        <v>0</v>
      </c>
      <c r="O203">
        <v>15</v>
      </c>
      <c r="P203">
        <v>0</v>
      </c>
      <c r="Q203">
        <v>0</v>
      </c>
      <c r="R203">
        <v>1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5</v>
      </c>
      <c r="BR203">
        <v>0</v>
      </c>
      <c r="BS203">
        <v>0</v>
      </c>
      <c r="BT203">
        <v>0</v>
      </c>
      <c r="BU203">
        <f t="shared" si="18"/>
        <v>0</v>
      </c>
      <c r="BV203">
        <f t="shared" si="19"/>
        <v>5</v>
      </c>
      <c r="BW203">
        <f t="shared" si="20"/>
        <v>1</v>
      </c>
      <c r="BX203">
        <f t="shared" si="21"/>
        <v>26</v>
      </c>
      <c r="BY203">
        <f t="shared" si="22"/>
        <v>0</v>
      </c>
      <c r="BZ203">
        <f t="shared" si="23"/>
        <v>0</v>
      </c>
    </row>
    <row r="204" spans="1:78" x14ac:dyDescent="0.2">
      <c r="A204" t="s">
        <v>163</v>
      </c>
      <c r="B204">
        <v>3</v>
      </c>
      <c r="C204" t="s">
        <v>160</v>
      </c>
      <c r="D204" t="s">
        <v>156</v>
      </c>
      <c r="E204" t="s">
        <v>507</v>
      </c>
      <c r="F204">
        <v>6</v>
      </c>
      <c r="G204" t="s">
        <v>560</v>
      </c>
      <c r="H204">
        <v>0</v>
      </c>
      <c r="I204">
        <v>0</v>
      </c>
      <c r="J204">
        <v>0</v>
      </c>
      <c r="K204">
        <v>0</v>
      </c>
      <c r="L204">
        <v>0</v>
      </c>
      <c r="M204" s="14">
        <v>0</v>
      </c>
      <c r="N204">
        <v>0</v>
      </c>
      <c r="O204">
        <v>15</v>
      </c>
      <c r="P204">
        <v>0</v>
      </c>
      <c r="Q204">
        <v>0</v>
      </c>
      <c r="R204">
        <v>0</v>
      </c>
      <c r="S204">
        <v>0</v>
      </c>
      <c r="T204">
        <v>15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5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0.5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0.5</v>
      </c>
      <c r="BQ204">
        <v>0</v>
      </c>
      <c r="BR204">
        <v>0</v>
      </c>
      <c r="BS204">
        <v>0</v>
      </c>
      <c r="BT204">
        <v>0</v>
      </c>
      <c r="BU204">
        <f t="shared" si="18"/>
        <v>0</v>
      </c>
      <c r="BV204">
        <f t="shared" si="19"/>
        <v>0</v>
      </c>
      <c r="BW204">
        <f t="shared" si="20"/>
        <v>2</v>
      </c>
      <c r="BX204">
        <f t="shared" si="21"/>
        <v>35</v>
      </c>
      <c r="BY204">
        <f t="shared" si="22"/>
        <v>0</v>
      </c>
      <c r="BZ204">
        <f t="shared" si="23"/>
        <v>0</v>
      </c>
    </row>
    <row r="205" spans="1:78" x14ac:dyDescent="0.2">
      <c r="A205" t="s">
        <v>163</v>
      </c>
      <c r="B205">
        <v>3</v>
      </c>
      <c r="C205" t="s">
        <v>160</v>
      </c>
      <c r="D205" t="s">
        <v>156</v>
      </c>
      <c r="E205" t="s">
        <v>508</v>
      </c>
      <c r="F205">
        <v>7</v>
      </c>
      <c r="G205" t="s">
        <v>560</v>
      </c>
      <c r="H205">
        <v>0</v>
      </c>
      <c r="I205">
        <v>0</v>
      </c>
      <c r="J205">
        <v>0</v>
      </c>
      <c r="K205">
        <v>0</v>
      </c>
      <c r="L205">
        <v>0</v>
      </c>
      <c r="M205" s="14">
        <v>0</v>
      </c>
      <c r="N205">
        <v>0</v>
      </c>
      <c r="O205">
        <v>20</v>
      </c>
      <c r="P205">
        <v>0</v>
      </c>
      <c r="Q205">
        <v>0</v>
      </c>
      <c r="R205">
        <v>0</v>
      </c>
      <c r="S205">
        <v>0</v>
      </c>
      <c r="T205">
        <v>10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f t="shared" si="18"/>
        <v>0</v>
      </c>
      <c r="BV205">
        <f t="shared" si="19"/>
        <v>0</v>
      </c>
      <c r="BW205">
        <f t="shared" si="20"/>
        <v>2</v>
      </c>
      <c r="BX205">
        <f t="shared" si="21"/>
        <v>30</v>
      </c>
      <c r="BY205">
        <f t="shared" si="22"/>
        <v>0</v>
      </c>
      <c r="BZ205">
        <f t="shared" si="23"/>
        <v>0</v>
      </c>
    </row>
    <row r="206" spans="1:78" x14ac:dyDescent="0.2">
      <c r="A206" t="s">
        <v>163</v>
      </c>
      <c r="B206">
        <v>3</v>
      </c>
      <c r="C206" t="s">
        <v>154</v>
      </c>
      <c r="D206" t="s">
        <v>156</v>
      </c>
      <c r="E206" t="s">
        <v>511</v>
      </c>
      <c r="F206">
        <v>1</v>
      </c>
      <c r="G206" t="s">
        <v>560</v>
      </c>
      <c r="H206">
        <v>0.5</v>
      </c>
      <c r="I206">
        <v>0</v>
      </c>
      <c r="J206">
        <v>0</v>
      </c>
      <c r="K206">
        <v>0</v>
      </c>
      <c r="L206">
        <v>0</v>
      </c>
      <c r="M206" s="14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0.5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f t="shared" si="18"/>
        <v>0</v>
      </c>
      <c r="BV206">
        <f t="shared" si="19"/>
        <v>1.5</v>
      </c>
      <c r="BW206">
        <f t="shared" si="20"/>
        <v>2.5</v>
      </c>
      <c r="BX206">
        <f t="shared" si="21"/>
        <v>1</v>
      </c>
      <c r="BY206">
        <f t="shared" si="22"/>
        <v>0</v>
      </c>
      <c r="BZ206">
        <f t="shared" si="23"/>
        <v>0</v>
      </c>
    </row>
    <row r="207" spans="1:78" x14ac:dyDescent="0.2">
      <c r="A207" t="s">
        <v>163</v>
      </c>
      <c r="B207">
        <v>3</v>
      </c>
      <c r="C207" t="s">
        <v>154</v>
      </c>
      <c r="D207" t="s">
        <v>156</v>
      </c>
      <c r="E207" t="s">
        <v>518</v>
      </c>
      <c r="F207">
        <v>2</v>
      </c>
      <c r="G207" t="s">
        <v>560</v>
      </c>
      <c r="H207">
        <v>0</v>
      </c>
      <c r="I207">
        <v>0</v>
      </c>
      <c r="J207">
        <v>0</v>
      </c>
      <c r="K207">
        <v>0</v>
      </c>
      <c r="L207">
        <v>0</v>
      </c>
      <c r="M207" s="14">
        <v>0</v>
      </c>
      <c r="N207">
        <v>0</v>
      </c>
      <c r="O207">
        <v>5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1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5</v>
      </c>
      <c r="BB207">
        <v>0.5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65</v>
      </c>
      <c r="BR207">
        <v>0</v>
      </c>
      <c r="BS207">
        <v>0</v>
      </c>
      <c r="BT207">
        <v>0</v>
      </c>
      <c r="BU207">
        <f t="shared" si="18"/>
        <v>0</v>
      </c>
      <c r="BV207">
        <f t="shared" si="19"/>
        <v>65</v>
      </c>
      <c r="BW207">
        <f t="shared" si="20"/>
        <v>6.5</v>
      </c>
      <c r="BX207">
        <f t="shared" si="21"/>
        <v>8</v>
      </c>
      <c r="BY207">
        <f t="shared" si="22"/>
        <v>0</v>
      </c>
      <c r="BZ207">
        <f t="shared" si="23"/>
        <v>0</v>
      </c>
    </row>
    <row r="208" spans="1:78" x14ac:dyDescent="0.2">
      <c r="A208" t="s">
        <v>163</v>
      </c>
      <c r="B208">
        <v>3</v>
      </c>
      <c r="C208" t="s">
        <v>154</v>
      </c>
      <c r="D208" t="s">
        <v>156</v>
      </c>
      <c r="E208" t="s">
        <v>520</v>
      </c>
      <c r="F208">
        <v>3</v>
      </c>
      <c r="G208" t="s">
        <v>560</v>
      </c>
      <c r="H208">
        <v>0</v>
      </c>
      <c r="I208">
        <v>0</v>
      </c>
      <c r="J208">
        <v>0</v>
      </c>
      <c r="K208">
        <v>0</v>
      </c>
      <c r="L208">
        <v>0</v>
      </c>
      <c r="M208" s="14">
        <v>0</v>
      </c>
      <c r="N208">
        <v>25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5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5</v>
      </c>
      <c r="BB208">
        <v>0.5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5</v>
      </c>
      <c r="BR208">
        <v>0</v>
      </c>
      <c r="BS208">
        <v>0</v>
      </c>
      <c r="BT208">
        <v>0</v>
      </c>
      <c r="BU208">
        <f t="shared" si="18"/>
        <v>0</v>
      </c>
      <c r="BV208">
        <f t="shared" si="19"/>
        <v>30</v>
      </c>
      <c r="BW208">
        <f t="shared" si="20"/>
        <v>6.5</v>
      </c>
      <c r="BX208">
        <f t="shared" si="21"/>
        <v>10</v>
      </c>
      <c r="BY208">
        <f t="shared" si="22"/>
        <v>0</v>
      </c>
      <c r="BZ208">
        <f t="shared" si="23"/>
        <v>0</v>
      </c>
    </row>
    <row r="209" spans="1:78" x14ac:dyDescent="0.2">
      <c r="A209" t="s">
        <v>163</v>
      </c>
      <c r="B209">
        <v>3</v>
      </c>
      <c r="C209" t="s">
        <v>154</v>
      </c>
      <c r="D209" t="s">
        <v>156</v>
      </c>
      <c r="E209" t="s">
        <v>525</v>
      </c>
      <c r="F209">
        <v>4</v>
      </c>
      <c r="G209" t="s">
        <v>560</v>
      </c>
      <c r="H209">
        <v>0</v>
      </c>
      <c r="I209">
        <v>0</v>
      </c>
      <c r="J209">
        <v>0</v>
      </c>
      <c r="K209">
        <v>0</v>
      </c>
      <c r="L209">
        <v>0</v>
      </c>
      <c r="M209" s="14">
        <v>0</v>
      </c>
      <c r="N209">
        <v>10</v>
      </c>
      <c r="O209">
        <v>5</v>
      </c>
      <c r="P209">
        <v>0</v>
      </c>
      <c r="Q209">
        <v>0</v>
      </c>
      <c r="R209">
        <v>0</v>
      </c>
      <c r="S209">
        <v>0</v>
      </c>
      <c r="T209">
        <v>20</v>
      </c>
      <c r="U209">
        <v>5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f t="shared" si="18"/>
        <v>0</v>
      </c>
      <c r="BV209">
        <f t="shared" si="19"/>
        <v>10</v>
      </c>
      <c r="BW209">
        <f t="shared" si="20"/>
        <v>7</v>
      </c>
      <c r="BX209">
        <f t="shared" si="21"/>
        <v>26</v>
      </c>
      <c r="BY209">
        <f t="shared" si="22"/>
        <v>0</v>
      </c>
      <c r="BZ209">
        <f t="shared" si="23"/>
        <v>0</v>
      </c>
    </row>
    <row r="210" spans="1:78" x14ac:dyDescent="0.2">
      <c r="A210" t="s">
        <v>163</v>
      </c>
      <c r="B210">
        <v>3</v>
      </c>
      <c r="C210" t="s">
        <v>154</v>
      </c>
      <c r="D210" t="s">
        <v>156</v>
      </c>
      <c r="E210" t="s">
        <v>526</v>
      </c>
      <c r="F210">
        <v>5</v>
      </c>
      <c r="G210" t="s">
        <v>560</v>
      </c>
      <c r="H210">
        <v>0</v>
      </c>
      <c r="I210">
        <v>0</v>
      </c>
      <c r="J210">
        <v>0</v>
      </c>
      <c r="K210">
        <v>0</v>
      </c>
      <c r="L210">
        <v>0</v>
      </c>
      <c r="M210" s="14">
        <v>0</v>
      </c>
      <c r="N210">
        <v>0</v>
      </c>
      <c r="O210">
        <v>15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0.5</v>
      </c>
      <c r="Z210">
        <v>0.5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5</v>
      </c>
      <c r="AS210">
        <v>0</v>
      </c>
      <c r="AT210">
        <v>0.5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0.5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0.5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5</v>
      </c>
      <c r="BR210">
        <v>0</v>
      </c>
      <c r="BS210">
        <v>0</v>
      </c>
      <c r="BT210">
        <v>0</v>
      </c>
      <c r="BU210">
        <f t="shared" si="18"/>
        <v>0</v>
      </c>
      <c r="BV210">
        <f t="shared" si="19"/>
        <v>5.5</v>
      </c>
      <c r="BW210">
        <f t="shared" si="20"/>
        <v>7</v>
      </c>
      <c r="BX210">
        <f t="shared" si="21"/>
        <v>16</v>
      </c>
      <c r="BY210">
        <f t="shared" si="22"/>
        <v>0</v>
      </c>
      <c r="BZ210">
        <f t="shared" si="23"/>
        <v>0</v>
      </c>
    </row>
    <row r="211" spans="1:78" x14ac:dyDescent="0.2">
      <c r="A211" t="s">
        <v>163</v>
      </c>
      <c r="B211">
        <v>3</v>
      </c>
      <c r="C211" t="s">
        <v>155</v>
      </c>
      <c r="D211" t="s">
        <v>156</v>
      </c>
      <c r="E211" t="s">
        <v>489</v>
      </c>
      <c r="F211">
        <v>1</v>
      </c>
      <c r="G211" t="s">
        <v>560</v>
      </c>
      <c r="H211">
        <v>0</v>
      </c>
      <c r="I211">
        <v>0</v>
      </c>
      <c r="J211">
        <v>0</v>
      </c>
      <c r="K211">
        <v>1</v>
      </c>
      <c r="L211">
        <v>0</v>
      </c>
      <c r="M211" s="14">
        <v>0</v>
      </c>
      <c r="N211">
        <v>1</v>
      </c>
      <c r="O211">
        <v>20</v>
      </c>
      <c r="P211">
        <v>0</v>
      </c>
      <c r="Q211">
        <v>0</v>
      </c>
      <c r="R211">
        <v>0.5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20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f t="shared" si="18"/>
        <v>0</v>
      </c>
      <c r="BV211">
        <f t="shared" si="19"/>
        <v>1</v>
      </c>
      <c r="BW211">
        <f t="shared" si="20"/>
        <v>1.5</v>
      </c>
      <c r="BX211">
        <f t="shared" si="21"/>
        <v>40</v>
      </c>
      <c r="BY211">
        <f t="shared" si="22"/>
        <v>0</v>
      </c>
      <c r="BZ211">
        <f t="shared" si="23"/>
        <v>0</v>
      </c>
    </row>
    <row r="212" spans="1:78" x14ac:dyDescent="0.2">
      <c r="A212" t="s">
        <v>163</v>
      </c>
      <c r="B212">
        <v>3</v>
      </c>
      <c r="C212" t="s">
        <v>155</v>
      </c>
      <c r="D212" t="s">
        <v>156</v>
      </c>
      <c r="E212" t="s">
        <v>493</v>
      </c>
      <c r="F212">
        <v>2</v>
      </c>
      <c r="G212" t="s">
        <v>560</v>
      </c>
      <c r="H212">
        <v>0</v>
      </c>
      <c r="I212">
        <v>0</v>
      </c>
      <c r="J212">
        <v>0</v>
      </c>
      <c r="K212">
        <v>0</v>
      </c>
      <c r="L212">
        <v>0</v>
      </c>
      <c r="M212" s="14">
        <v>0</v>
      </c>
      <c r="N212">
        <v>5</v>
      </c>
      <c r="O212">
        <v>30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f t="shared" si="18"/>
        <v>0</v>
      </c>
      <c r="BV212">
        <f t="shared" si="19"/>
        <v>5</v>
      </c>
      <c r="BW212">
        <f t="shared" si="20"/>
        <v>4</v>
      </c>
      <c r="BX212">
        <f t="shared" si="21"/>
        <v>30</v>
      </c>
      <c r="BY212">
        <f t="shared" si="22"/>
        <v>0</v>
      </c>
      <c r="BZ212">
        <f t="shared" si="23"/>
        <v>0</v>
      </c>
    </row>
    <row r="213" spans="1:78" x14ac:dyDescent="0.2">
      <c r="A213" t="s">
        <v>163</v>
      </c>
      <c r="B213">
        <v>3</v>
      </c>
      <c r="C213" t="s">
        <v>155</v>
      </c>
      <c r="D213" t="s">
        <v>156</v>
      </c>
      <c r="E213" t="s">
        <v>496</v>
      </c>
      <c r="F213">
        <v>3</v>
      </c>
      <c r="G213" t="s">
        <v>560</v>
      </c>
      <c r="H213">
        <v>0</v>
      </c>
      <c r="I213">
        <v>0</v>
      </c>
      <c r="J213">
        <v>0</v>
      </c>
      <c r="K213">
        <v>0</v>
      </c>
      <c r="L213">
        <v>0</v>
      </c>
      <c r="M213" s="14">
        <v>0</v>
      </c>
      <c r="N213">
        <v>5</v>
      </c>
      <c r="O213">
        <v>5</v>
      </c>
      <c r="P213">
        <v>0</v>
      </c>
      <c r="Q213">
        <v>0</v>
      </c>
      <c r="R213">
        <v>0</v>
      </c>
      <c r="S213">
        <v>0</v>
      </c>
      <c r="T213">
        <v>5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0.5</v>
      </c>
      <c r="AA213">
        <v>0</v>
      </c>
      <c r="AB213">
        <v>0</v>
      </c>
      <c r="AC213">
        <v>20</v>
      </c>
      <c r="AD213">
        <v>0</v>
      </c>
      <c r="AE213">
        <v>0</v>
      </c>
      <c r="AF213">
        <v>10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0.5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5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f t="shared" si="18"/>
        <v>0</v>
      </c>
      <c r="BV213">
        <f t="shared" si="19"/>
        <v>5</v>
      </c>
      <c r="BW213">
        <f t="shared" si="20"/>
        <v>2</v>
      </c>
      <c r="BX213">
        <f t="shared" si="21"/>
        <v>45</v>
      </c>
      <c r="BY213">
        <f t="shared" si="22"/>
        <v>0</v>
      </c>
      <c r="BZ213">
        <f t="shared" si="23"/>
        <v>0</v>
      </c>
    </row>
    <row r="214" spans="1:78" x14ac:dyDescent="0.2">
      <c r="A214" t="s">
        <v>163</v>
      </c>
      <c r="B214">
        <v>3</v>
      </c>
      <c r="C214" t="s">
        <v>155</v>
      </c>
      <c r="D214" t="s">
        <v>156</v>
      </c>
      <c r="E214" t="s">
        <v>498</v>
      </c>
      <c r="F214">
        <v>4</v>
      </c>
      <c r="G214" t="s">
        <v>560</v>
      </c>
      <c r="H214">
        <v>0</v>
      </c>
      <c r="I214">
        <v>0</v>
      </c>
      <c r="J214">
        <v>0</v>
      </c>
      <c r="K214">
        <v>0</v>
      </c>
      <c r="L214">
        <v>0</v>
      </c>
      <c r="M214" s="14">
        <v>0</v>
      </c>
      <c r="N214">
        <v>5</v>
      </c>
      <c r="O214">
        <v>20</v>
      </c>
      <c r="P214">
        <v>0</v>
      </c>
      <c r="Q214">
        <v>5</v>
      </c>
      <c r="R214">
        <v>1</v>
      </c>
      <c r="S214">
        <v>0</v>
      </c>
      <c r="T214">
        <v>10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0.5</v>
      </c>
      <c r="AA214">
        <v>0</v>
      </c>
      <c r="AB214">
        <v>0</v>
      </c>
      <c r="AC214">
        <v>5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f t="shared" si="18"/>
        <v>0</v>
      </c>
      <c r="BV214">
        <f t="shared" si="19"/>
        <v>5</v>
      </c>
      <c r="BW214">
        <f t="shared" si="20"/>
        <v>2.5</v>
      </c>
      <c r="BX214">
        <f t="shared" si="21"/>
        <v>40</v>
      </c>
      <c r="BY214">
        <f t="shared" si="22"/>
        <v>0</v>
      </c>
      <c r="BZ214">
        <f t="shared" si="23"/>
        <v>0</v>
      </c>
    </row>
    <row r="215" spans="1:78" x14ac:dyDescent="0.2">
      <c r="A215" t="s">
        <v>163</v>
      </c>
      <c r="B215">
        <v>3</v>
      </c>
      <c r="C215" t="s">
        <v>155</v>
      </c>
      <c r="D215" t="s">
        <v>156</v>
      </c>
      <c r="E215" t="s">
        <v>499</v>
      </c>
      <c r="F215">
        <v>5</v>
      </c>
      <c r="G215" t="s">
        <v>560</v>
      </c>
      <c r="H215">
        <v>0</v>
      </c>
      <c r="I215">
        <v>0</v>
      </c>
      <c r="J215">
        <v>0</v>
      </c>
      <c r="K215">
        <v>0</v>
      </c>
      <c r="L215">
        <v>0</v>
      </c>
      <c r="M215" s="14">
        <v>0</v>
      </c>
      <c r="N215">
        <v>0</v>
      </c>
      <c r="O215">
        <v>10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5</v>
      </c>
      <c r="AJ215">
        <v>0</v>
      </c>
      <c r="AK215">
        <v>0.5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5.5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5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f t="shared" si="18"/>
        <v>0</v>
      </c>
      <c r="BV215">
        <f t="shared" si="19"/>
        <v>0</v>
      </c>
      <c r="BW215">
        <f t="shared" si="20"/>
        <v>16</v>
      </c>
      <c r="BX215">
        <f t="shared" si="21"/>
        <v>15</v>
      </c>
      <c r="BY215">
        <f t="shared" si="22"/>
        <v>0</v>
      </c>
      <c r="BZ215">
        <f t="shared" si="23"/>
        <v>0</v>
      </c>
    </row>
    <row r="216" spans="1:78" x14ac:dyDescent="0.2">
      <c r="A216" t="s">
        <v>163</v>
      </c>
      <c r="B216">
        <v>3</v>
      </c>
      <c r="C216" t="s">
        <v>154</v>
      </c>
      <c r="D216" t="s">
        <v>158</v>
      </c>
      <c r="E216" t="s">
        <v>539</v>
      </c>
      <c r="F216">
        <v>1</v>
      </c>
      <c r="G216" t="s">
        <v>560</v>
      </c>
      <c r="H216">
        <v>0</v>
      </c>
      <c r="I216">
        <v>0</v>
      </c>
      <c r="J216">
        <v>0</v>
      </c>
      <c r="K216">
        <v>0</v>
      </c>
      <c r="L216">
        <v>0</v>
      </c>
      <c r="M216" s="14">
        <v>0</v>
      </c>
      <c r="N216">
        <v>0</v>
      </c>
      <c r="O216">
        <v>75</v>
      </c>
      <c r="P216">
        <v>0</v>
      </c>
      <c r="Q216">
        <v>0</v>
      </c>
      <c r="R216">
        <v>0</v>
      </c>
      <c r="S216">
        <v>0</v>
      </c>
      <c r="T216">
        <v>20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0.5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5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2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10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f t="shared" si="18"/>
        <v>0</v>
      </c>
      <c r="BV216">
        <f t="shared" si="19"/>
        <v>0</v>
      </c>
      <c r="BW216">
        <f t="shared" si="20"/>
        <v>0.5</v>
      </c>
      <c r="BX216">
        <f t="shared" si="21"/>
        <v>110</v>
      </c>
      <c r="BY216">
        <f t="shared" si="22"/>
        <v>2</v>
      </c>
      <c r="BZ216">
        <f t="shared" si="23"/>
        <v>0</v>
      </c>
    </row>
    <row r="217" spans="1:78" x14ac:dyDescent="0.2">
      <c r="A217" t="s">
        <v>163</v>
      </c>
      <c r="B217">
        <v>3</v>
      </c>
      <c r="C217" t="s">
        <v>154</v>
      </c>
      <c r="D217" t="s">
        <v>158</v>
      </c>
      <c r="E217" t="s">
        <v>540</v>
      </c>
      <c r="F217">
        <v>2</v>
      </c>
      <c r="G217" t="s">
        <v>560</v>
      </c>
      <c r="H217">
        <v>0</v>
      </c>
      <c r="I217">
        <v>0</v>
      </c>
      <c r="J217">
        <v>0</v>
      </c>
      <c r="K217">
        <v>0</v>
      </c>
      <c r="L217">
        <v>0</v>
      </c>
      <c r="M217" s="14">
        <v>0</v>
      </c>
      <c r="N217">
        <v>0</v>
      </c>
      <c r="O217">
        <v>5</v>
      </c>
      <c r="P217">
        <v>0</v>
      </c>
      <c r="Q217">
        <v>0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20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f t="shared" si="18"/>
        <v>0</v>
      </c>
      <c r="BV217">
        <f t="shared" si="19"/>
        <v>0</v>
      </c>
      <c r="BW217">
        <f t="shared" si="20"/>
        <v>0</v>
      </c>
      <c r="BX217">
        <f t="shared" si="21"/>
        <v>40</v>
      </c>
      <c r="BY217">
        <f t="shared" si="22"/>
        <v>0</v>
      </c>
      <c r="BZ217">
        <f t="shared" si="23"/>
        <v>0</v>
      </c>
    </row>
    <row r="218" spans="1:78" x14ac:dyDescent="0.2">
      <c r="A218" t="s">
        <v>163</v>
      </c>
      <c r="B218">
        <v>3</v>
      </c>
      <c r="C218" t="s">
        <v>154</v>
      </c>
      <c r="D218" t="s">
        <v>158</v>
      </c>
      <c r="E218" t="s">
        <v>541</v>
      </c>
      <c r="F218">
        <v>3</v>
      </c>
      <c r="G218" t="s">
        <v>560</v>
      </c>
      <c r="H218">
        <v>0</v>
      </c>
      <c r="I218">
        <v>0</v>
      </c>
      <c r="J218">
        <v>0</v>
      </c>
      <c r="K218">
        <v>1</v>
      </c>
      <c r="L218">
        <v>0</v>
      </c>
      <c r="M218" s="14">
        <v>0</v>
      </c>
      <c r="N218">
        <v>0</v>
      </c>
      <c r="O218">
        <v>10</v>
      </c>
      <c r="P218">
        <v>0</v>
      </c>
      <c r="Q218">
        <v>0</v>
      </c>
      <c r="R218">
        <v>0</v>
      </c>
      <c r="S218">
        <v>0</v>
      </c>
      <c r="T218">
        <v>10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25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5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f t="shared" si="18"/>
        <v>0</v>
      </c>
      <c r="BV218">
        <f t="shared" si="19"/>
        <v>0</v>
      </c>
      <c r="BW218">
        <f t="shared" si="20"/>
        <v>1</v>
      </c>
      <c r="BX218">
        <f t="shared" si="21"/>
        <v>50</v>
      </c>
      <c r="BY218">
        <f t="shared" si="22"/>
        <v>0</v>
      </c>
      <c r="BZ218">
        <f t="shared" si="23"/>
        <v>0</v>
      </c>
    </row>
    <row r="219" spans="1:78" x14ac:dyDescent="0.2">
      <c r="A219" t="s">
        <v>163</v>
      </c>
      <c r="B219">
        <v>3</v>
      </c>
      <c r="C219" t="s">
        <v>154</v>
      </c>
      <c r="D219" t="s">
        <v>158</v>
      </c>
      <c r="E219" t="s">
        <v>542</v>
      </c>
      <c r="F219">
        <v>4</v>
      </c>
      <c r="G219" t="s">
        <v>560</v>
      </c>
      <c r="H219">
        <v>0</v>
      </c>
      <c r="I219">
        <v>0</v>
      </c>
      <c r="J219">
        <v>0</v>
      </c>
      <c r="K219">
        <v>0</v>
      </c>
      <c r="L219">
        <v>0</v>
      </c>
      <c r="M219" s="14">
        <v>0</v>
      </c>
      <c r="N219">
        <v>0</v>
      </c>
      <c r="O219">
        <v>5</v>
      </c>
      <c r="P219">
        <v>0</v>
      </c>
      <c r="Q219">
        <v>0</v>
      </c>
      <c r="R219">
        <v>1</v>
      </c>
      <c r="S219">
        <v>0</v>
      </c>
      <c r="T219">
        <v>10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25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0.5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0.5</v>
      </c>
      <c r="BC219">
        <v>0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5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f t="shared" si="18"/>
        <v>0</v>
      </c>
      <c r="BV219">
        <f t="shared" si="19"/>
        <v>0</v>
      </c>
      <c r="BW219">
        <f t="shared" si="20"/>
        <v>2</v>
      </c>
      <c r="BX219">
        <f t="shared" si="21"/>
        <v>45</v>
      </c>
      <c r="BY219">
        <f t="shared" si="22"/>
        <v>1</v>
      </c>
      <c r="BZ219">
        <f t="shared" si="23"/>
        <v>0</v>
      </c>
    </row>
    <row r="220" spans="1:78" x14ac:dyDescent="0.2">
      <c r="A220" t="s">
        <v>163</v>
      </c>
      <c r="B220">
        <v>3</v>
      </c>
      <c r="C220" t="s">
        <v>154</v>
      </c>
      <c r="D220" t="s">
        <v>158</v>
      </c>
      <c r="E220" t="s">
        <v>543</v>
      </c>
      <c r="F220">
        <v>5</v>
      </c>
      <c r="G220" t="s">
        <v>560</v>
      </c>
      <c r="H220">
        <v>0</v>
      </c>
      <c r="I220">
        <v>0</v>
      </c>
      <c r="J220">
        <v>0</v>
      </c>
      <c r="K220">
        <v>0</v>
      </c>
      <c r="L220">
        <v>0</v>
      </c>
      <c r="M220" s="14">
        <v>0</v>
      </c>
      <c r="N220">
        <v>0</v>
      </c>
      <c r="O220">
        <v>25</v>
      </c>
      <c r="P220">
        <v>0</v>
      </c>
      <c r="Q220">
        <v>0</v>
      </c>
      <c r="R220">
        <v>1</v>
      </c>
      <c r="S220">
        <v>0</v>
      </c>
      <c r="T220">
        <v>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5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0.5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8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f t="shared" si="18"/>
        <v>0</v>
      </c>
      <c r="BV220">
        <f t="shared" si="19"/>
        <v>0</v>
      </c>
      <c r="BW220">
        <f t="shared" si="20"/>
        <v>1.5</v>
      </c>
      <c r="BX220">
        <f t="shared" si="21"/>
        <v>43</v>
      </c>
      <c r="BY220">
        <f t="shared" si="22"/>
        <v>1</v>
      </c>
      <c r="BZ220">
        <f t="shared" si="23"/>
        <v>0</v>
      </c>
    </row>
    <row r="221" spans="1:78" x14ac:dyDescent="0.2">
      <c r="A221" t="s">
        <v>163</v>
      </c>
      <c r="B221">
        <v>3</v>
      </c>
      <c r="C221" t="s">
        <v>155</v>
      </c>
      <c r="D221" t="s">
        <v>158</v>
      </c>
      <c r="E221" t="s">
        <v>528</v>
      </c>
      <c r="F221">
        <v>1</v>
      </c>
      <c r="G221" t="s">
        <v>560</v>
      </c>
      <c r="H221">
        <v>0</v>
      </c>
      <c r="I221">
        <v>0</v>
      </c>
      <c r="J221">
        <v>0</v>
      </c>
      <c r="K221">
        <v>0</v>
      </c>
      <c r="L221">
        <v>0</v>
      </c>
      <c r="M221" s="14">
        <v>0</v>
      </c>
      <c r="N221">
        <v>5</v>
      </c>
      <c r="O221">
        <v>15</v>
      </c>
      <c r="P221">
        <v>0</v>
      </c>
      <c r="Q221">
        <v>0</v>
      </c>
      <c r="R221">
        <v>0</v>
      </c>
      <c r="S221">
        <v>0</v>
      </c>
      <c r="T221">
        <v>15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10</v>
      </c>
      <c r="BR221">
        <v>0</v>
      </c>
      <c r="BS221">
        <v>0</v>
      </c>
      <c r="BT221">
        <v>0</v>
      </c>
      <c r="BU221">
        <f t="shared" si="18"/>
        <v>0</v>
      </c>
      <c r="BV221">
        <f t="shared" si="19"/>
        <v>15</v>
      </c>
      <c r="BW221">
        <f t="shared" si="20"/>
        <v>0</v>
      </c>
      <c r="BX221">
        <f t="shared" si="21"/>
        <v>31</v>
      </c>
      <c r="BY221">
        <f t="shared" si="22"/>
        <v>0</v>
      </c>
      <c r="BZ221">
        <f t="shared" si="23"/>
        <v>0</v>
      </c>
    </row>
    <row r="222" spans="1:78" x14ac:dyDescent="0.2">
      <c r="A222" t="s">
        <v>163</v>
      </c>
      <c r="B222">
        <v>3</v>
      </c>
      <c r="C222" t="s">
        <v>155</v>
      </c>
      <c r="D222" t="s">
        <v>158</v>
      </c>
      <c r="E222" t="s">
        <v>529</v>
      </c>
      <c r="F222">
        <v>2</v>
      </c>
      <c r="G222" t="s">
        <v>560</v>
      </c>
      <c r="H222">
        <v>0</v>
      </c>
      <c r="I222">
        <v>0</v>
      </c>
      <c r="J222">
        <v>0</v>
      </c>
      <c r="K222">
        <v>0</v>
      </c>
      <c r="L222">
        <v>0</v>
      </c>
      <c r="M222" s="14">
        <v>0</v>
      </c>
      <c r="N222">
        <v>0</v>
      </c>
      <c r="O222">
        <v>40</v>
      </c>
      <c r="P222">
        <v>0</v>
      </c>
      <c r="Q222">
        <v>0</v>
      </c>
      <c r="R222">
        <v>0</v>
      </c>
      <c r="S222">
        <v>0</v>
      </c>
      <c r="T222">
        <v>20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f t="shared" si="18"/>
        <v>0</v>
      </c>
      <c r="BV222">
        <f t="shared" si="19"/>
        <v>0</v>
      </c>
      <c r="BW222">
        <f t="shared" si="20"/>
        <v>1</v>
      </c>
      <c r="BX222">
        <f t="shared" si="21"/>
        <v>60</v>
      </c>
      <c r="BY222">
        <f t="shared" si="22"/>
        <v>0</v>
      </c>
      <c r="BZ222">
        <f t="shared" si="23"/>
        <v>0</v>
      </c>
    </row>
    <row r="223" spans="1:78" x14ac:dyDescent="0.2">
      <c r="A223" t="s">
        <v>163</v>
      </c>
      <c r="B223">
        <v>3</v>
      </c>
      <c r="C223" t="s">
        <v>155</v>
      </c>
      <c r="D223" t="s">
        <v>158</v>
      </c>
      <c r="E223" t="s">
        <v>530</v>
      </c>
      <c r="F223">
        <v>3</v>
      </c>
      <c r="G223" t="s">
        <v>560</v>
      </c>
      <c r="H223">
        <v>0.5</v>
      </c>
      <c r="I223">
        <v>0</v>
      </c>
      <c r="J223">
        <v>0</v>
      </c>
      <c r="K223">
        <v>0</v>
      </c>
      <c r="L223">
        <v>0</v>
      </c>
      <c r="M223" s="14">
        <v>0</v>
      </c>
      <c r="N223">
        <v>0</v>
      </c>
      <c r="O223">
        <v>20</v>
      </c>
      <c r="P223">
        <v>0</v>
      </c>
      <c r="Q223">
        <v>0</v>
      </c>
      <c r="R223">
        <v>0.5</v>
      </c>
      <c r="S223">
        <v>0</v>
      </c>
      <c r="T223">
        <v>30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0.5</v>
      </c>
      <c r="AL223">
        <v>0</v>
      </c>
      <c r="AM223">
        <v>0</v>
      </c>
      <c r="AN223">
        <v>0</v>
      </c>
      <c r="AO223">
        <v>0</v>
      </c>
      <c r="AP223">
        <v>0.5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0.5</v>
      </c>
      <c r="BR223">
        <v>0</v>
      </c>
      <c r="BS223">
        <v>0</v>
      </c>
      <c r="BT223">
        <v>0</v>
      </c>
      <c r="BU223">
        <f t="shared" si="18"/>
        <v>0</v>
      </c>
      <c r="BV223">
        <f t="shared" si="19"/>
        <v>1.5</v>
      </c>
      <c r="BW223">
        <f t="shared" si="20"/>
        <v>1</v>
      </c>
      <c r="BX223">
        <f t="shared" si="21"/>
        <v>50</v>
      </c>
      <c r="BY223">
        <f t="shared" si="22"/>
        <v>0</v>
      </c>
      <c r="BZ223">
        <f t="shared" si="23"/>
        <v>0</v>
      </c>
    </row>
    <row r="224" spans="1:78" x14ac:dyDescent="0.2">
      <c r="A224" t="s">
        <v>163</v>
      </c>
      <c r="B224">
        <v>3</v>
      </c>
      <c r="C224" t="s">
        <v>155</v>
      </c>
      <c r="D224" t="s">
        <v>158</v>
      </c>
      <c r="E224" t="s">
        <v>533</v>
      </c>
      <c r="F224">
        <v>4</v>
      </c>
      <c r="G224" t="s">
        <v>560</v>
      </c>
      <c r="H224">
        <v>0</v>
      </c>
      <c r="I224">
        <v>0</v>
      </c>
      <c r="J224">
        <v>0</v>
      </c>
      <c r="K224">
        <v>0</v>
      </c>
      <c r="L224">
        <v>0</v>
      </c>
      <c r="M224" s="14">
        <v>0</v>
      </c>
      <c r="N224">
        <v>8</v>
      </c>
      <c r="O224">
        <v>5</v>
      </c>
      <c r="P224">
        <v>0</v>
      </c>
      <c r="Q224">
        <v>0</v>
      </c>
      <c r="R224">
        <v>0.5</v>
      </c>
      <c r="S224">
        <v>0</v>
      </c>
      <c r="T224">
        <v>10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5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0.5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20</v>
      </c>
      <c r="BR224">
        <v>0</v>
      </c>
      <c r="BS224">
        <v>0</v>
      </c>
      <c r="BT224">
        <v>0</v>
      </c>
      <c r="BU224">
        <f t="shared" si="18"/>
        <v>0</v>
      </c>
      <c r="BV224">
        <f t="shared" si="19"/>
        <v>28</v>
      </c>
      <c r="BW224">
        <f t="shared" si="20"/>
        <v>1</v>
      </c>
      <c r="BX224">
        <f t="shared" si="21"/>
        <v>20</v>
      </c>
      <c r="BY224">
        <f t="shared" si="22"/>
        <v>0</v>
      </c>
      <c r="BZ224">
        <f t="shared" si="23"/>
        <v>0</v>
      </c>
    </row>
    <row r="225" spans="1:78" x14ac:dyDescent="0.2">
      <c r="A225" t="s">
        <v>163</v>
      </c>
      <c r="B225">
        <v>3</v>
      </c>
      <c r="C225" t="s">
        <v>155</v>
      </c>
      <c r="D225" t="s">
        <v>158</v>
      </c>
      <c r="E225" t="s">
        <v>536</v>
      </c>
      <c r="F225">
        <v>5</v>
      </c>
      <c r="G225" t="s">
        <v>560</v>
      </c>
      <c r="H225">
        <v>0</v>
      </c>
      <c r="I225">
        <v>0</v>
      </c>
      <c r="J225">
        <v>0</v>
      </c>
      <c r="K225">
        <v>0</v>
      </c>
      <c r="L225">
        <v>0</v>
      </c>
      <c r="M225" s="14">
        <v>0</v>
      </c>
      <c r="N225">
        <v>1</v>
      </c>
      <c r="O225">
        <v>30</v>
      </c>
      <c r="P225">
        <v>0</v>
      </c>
      <c r="Q225">
        <v>0</v>
      </c>
      <c r="R225">
        <v>0</v>
      </c>
      <c r="S225">
        <v>0</v>
      </c>
      <c r="T225">
        <v>20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0.5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5</v>
      </c>
      <c r="BR225">
        <v>0</v>
      </c>
      <c r="BS225">
        <v>0</v>
      </c>
      <c r="BT225">
        <v>0</v>
      </c>
      <c r="BU225">
        <f t="shared" si="18"/>
        <v>0</v>
      </c>
      <c r="BV225">
        <f t="shared" si="19"/>
        <v>6</v>
      </c>
      <c r="BW225">
        <f t="shared" si="20"/>
        <v>0.5</v>
      </c>
      <c r="BX225">
        <f t="shared" si="21"/>
        <v>50</v>
      </c>
      <c r="BY225">
        <f t="shared" si="22"/>
        <v>0</v>
      </c>
      <c r="BZ225">
        <f t="shared" si="23"/>
        <v>0</v>
      </c>
    </row>
    <row r="226" spans="1:78" x14ac:dyDescent="0.2">
      <c r="A226" t="s">
        <v>163</v>
      </c>
      <c r="B226">
        <v>3</v>
      </c>
      <c r="C226" t="s">
        <v>154</v>
      </c>
      <c r="D226" t="s">
        <v>159</v>
      </c>
      <c r="E226" t="s">
        <v>446</v>
      </c>
      <c r="F226">
        <v>1</v>
      </c>
      <c r="G226" t="s">
        <v>560</v>
      </c>
      <c r="H226">
        <v>5</v>
      </c>
      <c r="I226">
        <v>0</v>
      </c>
      <c r="J226">
        <v>1</v>
      </c>
      <c r="K226">
        <v>0</v>
      </c>
      <c r="L226">
        <v>35</v>
      </c>
      <c r="M226" s="14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5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5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f t="shared" si="18"/>
        <v>0</v>
      </c>
      <c r="BV226">
        <f t="shared" si="19"/>
        <v>6</v>
      </c>
      <c r="BW226">
        <f t="shared" si="20"/>
        <v>6</v>
      </c>
      <c r="BX226">
        <f t="shared" si="21"/>
        <v>45</v>
      </c>
      <c r="BY226">
        <f t="shared" si="22"/>
        <v>6</v>
      </c>
      <c r="BZ226">
        <f t="shared" si="23"/>
        <v>0</v>
      </c>
    </row>
    <row r="227" spans="1:78" x14ac:dyDescent="0.2">
      <c r="A227" t="s">
        <v>163</v>
      </c>
      <c r="B227">
        <v>3</v>
      </c>
      <c r="C227" t="s">
        <v>154</v>
      </c>
      <c r="D227" t="s">
        <v>159</v>
      </c>
      <c r="E227" t="s">
        <v>455</v>
      </c>
      <c r="F227">
        <v>2</v>
      </c>
      <c r="G227" t="s">
        <v>560</v>
      </c>
      <c r="H227">
        <v>1</v>
      </c>
      <c r="I227">
        <v>0</v>
      </c>
      <c r="J227">
        <v>0</v>
      </c>
      <c r="K227">
        <v>0</v>
      </c>
      <c r="L227">
        <v>15</v>
      </c>
      <c r="M227" s="14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10</v>
      </c>
      <c r="AT227">
        <v>1</v>
      </c>
      <c r="AU227">
        <v>0</v>
      </c>
      <c r="AV227">
        <v>0</v>
      </c>
      <c r="AW227">
        <v>0</v>
      </c>
      <c r="AX227">
        <v>1</v>
      </c>
      <c r="AY227">
        <v>0</v>
      </c>
      <c r="AZ227">
        <v>15</v>
      </c>
      <c r="BA227">
        <v>0</v>
      </c>
      <c r="BB227">
        <v>0</v>
      </c>
      <c r="BC227">
        <v>0</v>
      </c>
      <c r="BD227">
        <v>5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10</v>
      </c>
      <c r="BQ227">
        <v>0</v>
      </c>
      <c r="BR227">
        <v>0</v>
      </c>
      <c r="BS227">
        <v>0</v>
      </c>
      <c r="BT227">
        <v>0</v>
      </c>
      <c r="BU227">
        <f t="shared" si="18"/>
        <v>0</v>
      </c>
      <c r="BV227">
        <f t="shared" si="19"/>
        <v>2</v>
      </c>
      <c r="BW227">
        <f t="shared" si="20"/>
        <v>28</v>
      </c>
      <c r="BX227">
        <f t="shared" si="21"/>
        <v>25</v>
      </c>
      <c r="BY227">
        <f t="shared" si="22"/>
        <v>5</v>
      </c>
      <c r="BZ227">
        <f t="shared" si="23"/>
        <v>0</v>
      </c>
    </row>
    <row r="228" spans="1:78" x14ac:dyDescent="0.2">
      <c r="A228" t="s">
        <v>163</v>
      </c>
      <c r="B228">
        <v>3</v>
      </c>
      <c r="C228" t="s">
        <v>154</v>
      </c>
      <c r="D228" t="s">
        <v>159</v>
      </c>
      <c r="E228" t="s">
        <v>457</v>
      </c>
      <c r="F228">
        <v>3</v>
      </c>
      <c r="G228" t="s">
        <v>560</v>
      </c>
      <c r="H228">
        <v>5</v>
      </c>
      <c r="I228">
        <v>0</v>
      </c>
      <c r="J228">
        <v>0</v>
      </c>
      <c r="K228">
        <v>0.5</v>
      </c>
      <c r="L228">
        <v>0</v>
      </c>
      <c r="M228" s="14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25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3</v>
      </c>
      <c r="AA228">
        <v>0</v>
      </c>
      <c r="AB228">
        <v>0</v>
      </c>
      <c r="AC228">
        <v>5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4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10</v>
      </c>
      <c r="AT228">
        <v>0.5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5</v>
      </c>
      <c r="BA228">
        <v>0</v>
      </c>
      <c r="BB228">
        <v>0</v>
      </c>
      <c r="BC228">
        <v>0</v>
      </c>
      <c r="BD228">
        <v>7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f t="shared" si="18"/>
        <v>0</v>
      </c>
      <c r="BV228">
        <f t="shared" si="19"/>
        <v>5</v>
      </c>
      <c r="BW228">
        <f t="shared" si="20"/>
        <v>13</v>
      </c>
      <c r="BX228">
        <f t="shared" si="21"/>
        <v>40</v>
      </c>
      <c r="BY228">
        <f t="shared" si="22"/>
        <v>7</v>
      </c>
      <c r="BZ228">
        <f t="shared" si="23"/>
        <v>0</v>
      </c>
    </row>
    <row r="229" spans="1:78" x14ac:dyDescent="0.2">
      <c r="A229" t="s">
        <v>163</v>
      </c>
      <c r="B229">
        <v>3</v>
      </c>
      <c r="C229" t="s">
        <v>154</v>
      </c>
      <c r="D229" t="s">
        <v>159</v>
      </c>
      <c r="E229" t="s">
        <v>461</v>
      </c>
      <c r="F229">
        <v>4</v>
      </c>
      <c r="G229" t="s">
        <v>560</v>
      </c>
      <c r="H229">
        <v>0.5</v>
      </c>
      <c r="I229">
        <v>0</v>
      </c>
      <c r="J229">
        <v>0</v>
      </c>
      <c r="K229">
        <v>0</v>
      </c>
      <c r="L229">
        <v>10</v>
      </c>
      <c r="M229" s="14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5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15</v>
      </c>
      <c r="AI229">
        <v>0</v>
      </c>
      <c r="AJ229">
        <v>3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2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3</v>
      </c>
      <c r="BQ229">
        <v>0</v>
      </c>
      <c r="BR229">
        <v>0</v>
      </c>
      <c r="BS229">
        <v>0</v>
      </c>
      <c r="BT229">
        <v>0</v>
      </c>
      <c r="BU229">
        <f t="shared" si="18"/>
        <v>0</v>
      </c>
      <c r="BV229">
        <f t="shared" si="19"/>
        <v>3.5</v>
      </c>
      <c r="BW229">
        <f t="shared" si="20"/>
        <v>23</v>
      </c>
      <c r="BX229">
        <f t="shared" si="21"/>
        <v>17</v>
      </c>
      <c r="BY229">
        <f t="shared" si="22"/>
        <v>0</v>
      </c>
      <c r="BZ229">
        <f t="shared" si="23"/>
        <v>0</v>
      </c>
    </row>
    <row r="230" spans="1:78" x14ac:dyDescent="0.2">
      <c r="A230" t="s">
        <v>163</v>
      </c>
      <c r="B230">
        <v>3</v>
      </c>
      <c r="C230" t="s">
        <v>154</v>
      </c>
      <c r="D230" t="s">
        <v>159</v>
      </c>
      <c r="E230" t="s">
        <v>462</v>
      </c>
      <c r="F230">
        <v>5</v>
      </c>
      <c r="G230" t="s">
        <v>560</v>
      </c>
      <c r="H230">
        <v>14</v>
      </c>
      <c r="I230">
        <v>0</v>
      </c>
      <c r="J230">
        <v>0</v>
      </c>
      <c r="K230">
        <v>0</v>
      </c>
      <c r="L230">
        <v>0</v>
      </c>
      <c r="M230" s="14">
        <v>0</v>
      </c>
      <c r="N230">
        <v>0</v>
      </c>
      <c r="O230">
        <v>0</v>
      </c>
      <c r="P230">
        <v>0</v>
      </c>
      <c r="Q230">
        <v>0</v>
      </c>
      <c r="R230">
        <v>2</v>
      </c>
      <c r="S230">
        <v>0</v>
      </c>
      <c r="T230">
        <v>90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2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f t="shared" si="18"/>
        <v>0</v>
      </c>
      <c r="BV230">
        <f t="shared" si="19"/>
        <v>16</v>
      </c>
      <c r="BW230">
        <f t="shared" si="20"/>
        <v>3</v>
      </c>
      <c r="BX230">
        <f t="shared" si="21"/>
        <v>90</v>
      </c>
      <c r="BY230">
        <f t="shared" si="22"/>
        <v>0</v>
      </c>
      <c r="BZ230">
        <f t="shared" si="23"/>
        <v>0</v>
      </c>
    </row>
    <row r="231" spans="1:78" x14ac:dyDescent="0.2">
      <c r="A231" t="s">
        <v>163</v>
      </c>
      <c r="B231">
        <v>3</v>
      </c>
      <c r="C231" t="s">
        <v>155</v>
      </c>
      <c r="D231" t="s">
        <v>159</v>
      </c>
      <c r="E231" t="s">
        <v>437</v>
      </c>
      <c r="F231">
        <v>1</v>
      </c>
      <c r="G231" t="s">
        <v>560</v>
      </c>
      <c r="H231">
        <v>0</v>
      </c>
      <c r="I231">
        <v>0</v>
      </c>
      <c r="J231">
        <v>0</v>
      </c>
      <c r="K231">
        <v>0</v>
      </c>
      <c r="L231">
        <v>0</v>
      </c>
      <c r="M231" s="14">
        <v>0</v>
      </c>
      <c r="N231">
        <v>0</v>
      </c>
      <c r="O231">
        <v>0</v>
      </c>
      <c r="P231">
        <v>0</v>
      </c>
      <c r="Q231">
        <v>0</v>
      </c>
      <c r="R231">
        <v>5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25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0.5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4</v>
      </c>
      <c r="BA231">
        <v>0.5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4</v>
      </c>
      <c r="BN231">
        <v>0</v>
      </c>
      <c r="BO231">
        <v>0</v>
      </c>
      <c r="BP231">
        <v>0</v>
      </c>
      <c r="BQ231">
        <v>20</v>
      </c>
      <c r="BR231">
        <v>0</v>
      </c>
      <c r="BS231">
        <v>0</v>
      </c>
      <c r="BT231">
        <v>0</v>
      </c>
      <c r="BU231">
        <f t="shared" si="18"/>
        <v>0</v>
      </c>
      <c r="BV231">
        <f t="shared" si="19"/>
        <v>24</v>
      </c>
      <c r="BW231">
        <f t="shared" si="20"/>
        <v>10</v>
      </c>
      <c r="BX231">
        <f t="shared" si="21"/>
        <v>25</v>
      </c>
      <c r="BY231">
        <f t="shared" si="22"/>
        <v>1</v>
      </c>
      <c r="BZ231">
        <f t="shared" si="23"/>
        <v>0</v>
      </c>
    </row>
    <row r="232" spans="1:78" x14ac:dyDescent="0.2">
      <c r="A232" t="s">
        <v>163</v>
      </c>
      <c r="B232">
        <v>3</v>
      </c>
      <c r="C232" t="s">
        <v>155</v>
      </c>
      <c r="D232" t="s">
        <v>159</v>
      </c>
      <c r="E232" t="s">
        <v>440</v>
      </c>
      <c r="F232">
        <v>2</v>
      </c>
      <c r="G232" t="s">
        <v>560</v>
      </c>
      <c r="H232">
        <v>0</v>
      </c>
      <c r="I232">
        <v>0</v>
      </c>
      <c r="J232">
        <v>0</v>
      </c>
      <c r="K232">
        <v>1</v>
      </c>
      <c r="L232">
        <v>0</v>
      </c>
      <c r="M232" s="14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5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35</v>
      </c>
      <c r="AD232">
        <v>0</v>
      </c>
      <c r="AE232">
        <v>0</v>
      </c>
      <c r="AF232">
        <v>0</v>
      </c>
      <c r="AG232">
        <v>0</v>
      </c>
      <c r="AH232">
        <v>5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0.5</v>
      </c>
      <c r="AQ232">
        <v>0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v>1</v>
      </c>
      <c r="BB232">
        <v>0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20</v>
      </c>
      <c r="BR232">
        <v>0</v>
      </c>
      <c r="BS232">
        <v>0</v>
      </c>
      <c r="BT232">
        <v>0</v>
      </c>
      <c r="BU232">
        <f t="shared" si="18"/>
        <v>0</v>
      </c>
      <c r="BV232">
        <f t="shared" si="19"/>
        <v>20.5</v>
      </c>
      <c r="BW232">
        <f t="shared" si="20"/>
        <v>9</v>
      </c>
      <c r="BX232">
        <f t="shared" si="21"/>
        <v>40</v>
      </c>
      <c r="BY232">
        <f t="shared" si="22"/>
        <v>1</v>
      </c>
      <c r="BZ232">
        <f t="shared" si="23"/>
        <v>0</v>
      </c>
    </row>
    <row r="233" spans="1:78" x14ac:dyDescent="0.2">
      <c r="A233" t="s">
        <v>163</v>
      </c>
      <c r="B233">
        <v>3</v>
      </c>
      <c r="C233" t="s">
        <v>155</v>
      </c>
      <c r="D233" t="s">
        <v>159</v>
      </c>
      <c r="E233" t="s">
        <v>442</v>
      </c>
      <c r="F233">
        <v>3</v>
      </c>
      <c r="G233" t="s">
        <v>560</v>
      </c>
      <c r="H233">
        <v>0</v>
      </c>
      <c r="I233">
        <v>0</v>
      </c>
      <c r="J233">
        <v>0</v>
      </c>
      <c r="K233">
        <v>0</v>
      </c>
      <c r="L233">
        <v>0</v>
      </c>
      <c r="M233" s="14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95</v>
      </c>
      <c r="AD233">
        <v>0</v>
      </c>
      <c r="AE233">
        <v>0</v>
      </c>
      <c r="AF233">
        <v>0</v>
      </c>
      <c r="AG233">
        <v>0</v>
      </c>
      <c r="AH233">
        <v>5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5</v>
      </c>
      <c r="BR233">
        <v>0</v>
      </c>
      <c r="BS233">
        <v>0</v>
      </c>
      <c r="BT233">
        <v>0</v>
      </c>
      <c r="BU233">
        <f t="shared" si="18"/>
        <v>0</v>
      </c>
      <c r="BV233">
        <f t="shared" si="19"/>
        <v>5</v>
      </c>
      <c r="BW233">
        <f t="shared" si="20"/>
        <v>5</v>
      </c>
      <c r="BX233">
        <f t="shared" si="21"/>
        <v>95</v>
      </c>
      <c r="BY233">
        <f t="shared" si="22"/>
        <v>0</v>
      </c>
      <c r="BZ233">
        <f t="shared" si="23"/>
        <v>0</v>
      </c>
    </row>
    <row r="234" spans="1:78" x14ac:dyDescent="0.2">
      <c r="A234" t="s">
        <v>163</v>
      </c>
      <c r="B234">
        <v>3</v>
      </c>
      <c r="C234" t="s">
        <v>155</v>
      </c>
      <c r="D234" t="s">
        <v>159</v>
      </c>
      <c r="E234" t="s">
        <v>443</v>
      </c>
      <c r="F234">
        <v>4</v>
      </c>
      <c r="G234" t="s">
        <v>560</v>
      </c>
      <c r="H234">
        <v>0</v>
      </c>
      <c r="I234">
        <v>0</v>
      </c>
      <c r="J234">
        <v>0</v>
      </c>
      <c r="K234">
        <v>0</v>
      </c>
      <c r="L234">
        <v>0</v>
      </c>
      <c r="M234" s="1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85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0.5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5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10</v>
      </c>
      <c r="BR234">
        <v>0</v>
      </c>
      <c r="BS234">
        <v>0</v>
      </c>
      <c r="BT234">
        <v>0</v>
      </c>
      <c r="BU234">
        <f t="shared" si="18"/>
        <v>0</v>
      </c>
      <c r="BV234">
        <f t="shared" si="19"/>
        <v>10</v>
      </c>
      <c r="BW234">
        <f t="shared" si="20"/>
        <v>0.5</v>
      </c>
      <c r="BX234">
        <f t="shared" si="21"/>
        <v>90</v>
      </c>
      <c r="BY234">
        <f t="shared" si="22"/>
        <v>5</v>
      </c>
      <c r="BZ234">
        <f t="shared" si="23"/>
        <v>0</v>
      </c>
    </row>
    <row r="235" spans="1:78" x14ac:dyDescent="0.2">
      <c r="A235" t="s">
        <v>163</v>
      </c>
      <c r="B235">
        <v>3</v>
      </c>
      <c r="C235" t="s">
        <v>155</v>
      </c>
      <c r="D235" t="s">
        <v>159</v>
      </c>
      <c r="E235" t="s">
        <v>444</v>
      </c>
      <c r="F235">
        <v>5</v>
      </c>
      <c r="G235" t="s">
        <v>560</v>
      </c>
      <c r="H235">
        <v>0</v>
      </c>
      <c r="I235">
        <v>0</v>
      </c>
      <c r="J235">
        <v>0</v>
      </c>
      <c r="K235">
        <v>0</v>
      </c>
      <c r="L235">
        <v>0</v>
      </c>
      <c r="M235" s="14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98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5</v>
      </c>
      <c r="BR235">
        <v>0</v>
      </c>
      <c r="BS235">
        <v>0</v>
      </c>
      <c r="BT235">
        <v>0</v>
      </c>
      <c r="BU235">
        <f t="shared" si="18"/>
        <v>0</v>
      </c>
      <c r="BV235">
        <f t="shared" si="19"/>
        <v>5</v>
      </c>
      <c r="BW235">
        <f t="shared" si="20"/>
        <v>1</v>
      </c>
      <c r="BX235">
        <f t="shared" si="21"/>
        <v>98</v>
      </c>
      <c r="BY235">
        <f t="shared" si="22"/>
        <v>0</v>
      </c>
      <c r="BZ235">
        <f t="shared" si="23"/>
        <v>0</v>
      </c>
    </row>
    <row r="236" spans="1:78" x14ac:dyDescent="0.2">
      <c r="A236" t="s">
        <v>163</v>
      </c>
      <c r="B236">
        <v>2</v>
      </c>
      <c r="C236" t="s">
        <v>154</v>
      </c>
      <c r="D236" t="s">
        <v>159</v>
      </c>
      <c r="E236" t="s">
        <v>430</v>
      </c>
      <c r="F236">
        <v>1</v>
      </c>
      <c r="G236" t="s">
        <v>560</v>
      </c>
      <c r="H236">
        <v>0</v>
      </c>
      <c r="I236">
        <v>0</v>
      </c>
      <c r="J236">
        <v>0</v>
      </c>
      <c r="K236">
        <v>0</v>
      </c>
      <c r="L236">
        <v>0</v>
      </c>
      <c r="M236" s="14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90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10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f t="shared" si="18"/>
        <v>0</v>
      </c>
      <c r="BV236">
        <f t="shared" si="19"/>
        <v>0</v>
      </c>
      <c r="BW236">
        <f t="shared" si="20"/>
        <v>0</v>
      </c>
      <c r="BX236">
        <f t="shared" si="21"/>
        <v>105</v>
      </c>
      <c r="BY236">
        <f t="shared" si="22"/>
        <v>2</v>
      </c>
      <c r="BZ236">
        <f t="shared" si="23"/>
        <v>0</v>
      </c>
    </row>
    <row r="237" spans="1:78" x14ac:dyDescent="0.2">
      <c r="A237" t="s">
        <v>163</v>
      </c>
      <c r="B237">
        <v>2</v>
      </c>
      <c r="C237" t="s">
        <v>154</v>
      </c>
      <c r="D237" t="s">
        <v>159</v>
      </c>
      <c r="E237" t="s">
        <v>431</v>
      </c>
      <c r="F237">
        <v>2</v>
      </c>
      <c r="G237" t="s">
        <v>560</v>
      </c>
      <c r="H237">
        <v>0</v>
      </c>
      <c r="I237">
        <v>0</v>
      </c>
      <c r="J237">
        <v>0</v>
      </c>
      <c r="K237">
        <v>0</v>
      </c>
      <c r="L237">
        <v>0</v>
      </c>
      <c r="M237" s="14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65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0.5</v>
      </c>
      <c r="BB237">
        <v>0</v>
      </c>
      <c r="BC237">
        <v>0</v>
      </c>
      <c r="BD237">
        <v>5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</v>
      </c>
      <c r="BR237">
        <v>0</v>
      </c>
      <c r="BS237">
        <v>0</v>
      </c>
      <c r="BT237">
        <v>0</v>
      </c>
      <c r="BU237">
        <f t="shared" si="18"/>
        <v>0</v>
      </c>
      <c r="BV237">
        <f t="shared" si="19"/>
        <v>1</v>
      </c>
      <c r="BW237">
        <f t="shared" si="20"/>
        <v>0.5</v>
      </c>
      <c r="BX237">
        <f t="shared" si="21"/>
        <v>75</v>
      </c>
      <c r="BY237">
        <f t="shared" si="22"/>
        <v>5</v>
      </c>
      <c r="BZ237">
        <f t="shared" si="23"/>
        <v>0</v>
      </c>
    </row>
    <row r="238" spans="1:78" x14ac:dyDescent="0.2">
      <c r="A238" t="s">
        <v>163</v>
      </c>
      <c r="B238">
        <v>2</v>
      </c>
      <c r="C238" t="s">
        <v>154</v>
      </c>
      <c r="D238" t="s">
        <v>159</v>
      </c>
      <c r="E238" t="s">
        <v>432</v>
      </c>
      <c r="F238">
        <v>3</v>
      </c>
      <c r="G238" t="s">
        <v>560</v>
      </c>
      <c r="H238">
        <v>0</v>
      </c>
      <c r="I238">
        <v>0</v>
      </c>
      <c r="J238">
        <v>0</v>
      </c>
      <c r="K238">
        <v>0</v>
      </c>
      <c r="L238">
        <v>0</v>
      </c>
      <c r="M238" s="14">
        <v>0</v>
      </c>
      <c r="N238">
        <v>0</v>
      </c>
      <c r="O238">
        <v>0</v>
      </c>
      <c r="P238">
        <v>0</v>
      </c>
      <c r="Q238">
        <v>5</v>
      </c>
      <c r="R238">
        <v>0</v>
      </c>
      <c r="S238">
        <v>0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85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0.5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f t="shared" si="18"/>
        <v>0</v>
      </c>
      <c r="BV238">
        <f t="shared" si="19"/>
        <v>0</v>
      </c>
      <c r="BW238">
        <f t="shared" si="20"/>
        <v>0.5</v>
      </c>
      <c r="BX238">
        <f t="shared" si="21"/>
        <v>92</v>
      </c>
      <c r="BY238">
        <f t="shared" si="22"/>
        <v>1</v>
      </c>
      <c r="BZ238">
        <f t="shared" si="23"/>
        <v>0</v>
      </c>
    </row>
    <row r="239" spans="1:78" x14ac:dyDescent="0.2">
      <c r="A239" t="s">
        <v>163</v>
      </c>
      <c r="B239">
        <v>2</v>
      </c>
      <c r="C239" t="s">
        <v>154</v>
      </c>
      <c r="D239" t="s">
        <v>159</v>
      </c>
      <c r="E239" t="s">
        <v>433</v>
      </c>
      <c r="F239">
        <v>4</v>
      </c>
      <c r="G239" t="s">
        <v>560</v>
      </c>
      <c r="H239">
        <v>0</v>
      </c>
      <c r="I239">
        <v>0</v>
      </c>
      <c r="J239">
        <v>0</v>
      </c>
      <c r="K239">
        <v>0</v>
      </c>
      <c r="L239">
        <v>0</v>
      </c>
      <c r="M239" s="14">
        <v>0</v>
      </c>
      <c r="N239">
        <v>0</v>
      </c>
      <c r="O239">
        <v>30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0.5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5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80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f t="shared" si="18"/>
        <v>0</v>
      </c>
      <c r="BV239">
        <f t="shared" si="19"/>
        <v>0</v>
      </c>
      <c r="BW239">
        <f t="shared" si="20"/>
        <v>0.5</v>
      </c>
      <c r="BX239">
        <f t="shared" si="21"/>
        <v>110</v>
      </c>
      <c r="BY239">
        <f t="shared" si="22"/>
        <v>5</v>
      </c>
      <c r="BZ239">
        <f t="shared" si="23"/>
        <v>0</v>
      </c>
    </row>
    <row r="240" spans="1:78" x14ac:dyDescent="0.2">
      <c r="A240" t="s">
        <v>163</v>
      </c>
      <c r="B240">
        <v>2</v>
      </c>
      <c r="C240" t="s">
        <v>154</v>
      </c>
      <c r="D240" t="s">
        <v>159</v>
      </c>
      <c r="E240" t="s">
        <v>434</v>
      </c>
      <c r="F240">
        <v>5</v>
      </c>
      <c r="G240" t="s">
        <v>560</v>
      </c>
      <c r="H240">
        <v>0</v>
      </c>
      <c r="I240">
        <v>0</v>
      </c>
      <c r="J240">
        <v>0</v>
      </c>
      <c r="K240">
        <v>0</v>
      </c>
      <c r="L240">
        <v>0</v>
      </c>
      <c r="M240" s="14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75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5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f t="shared" si="18"/>
        <v>0</v>
      </c>
      <c r="BV240">
        <f t="shared" si="19"/>
        <v>0</v>
      </c>
      <c r="BW240">
        <f t="shared" si="20"/>
        <v>0</v>
      </c>
      <c r="BX240">
        <f t="shared" si="21"/>
        <v>85</v>
      </c>
      <c r="BY240">
        <f t="shared" si="22"/>
        <v>5</v>
      </c>
      <c r="BZ240">
        <f t="shared" si="23"/>
        <v>0</v>
      </c>
    </row>
    <row r="241" spans="1:78" x14ac:dyDescent="0.2">
      <c r="A241" t="s">
        <v>163</v>
      </c>
      <c r="B241">
        <v>2</v>
      </c>
      <c r="C241" t="s">
        <v>155</v>
      </c>
      <c r="D241" t="s">
        <v>159</v>
      </c>
      <c r="E241" t="s">
        <v>418</v>
      </c>
      <c r="F241">
        <v>1</v>
      </c>
      <c r="G241" t="s">
        <v>560</v>
      </c>
      <c r="H241">
        <v>0</v>
      </c>
      <c r="I241">
        <v>0</v>
      </c>
      <c r="J241">
        <v>0</v>
      </c>
      <c r="K241">
        <v>0</v>
      </c>
      <c r="L241">
        <v>0</v>
      </c>
      <c r="M241" s="14">
        <v>0</v>
      </c>
      <c r="N241">
        <v>2</v>
      </c>
      <c r="O241">
        <v>20</v>
      </c>
      <c r="P241">
        <v>0</v>
      </c>
      <c r="Q241">
        <v>0</v>
      </c>
      <c r="R241">
        <v>0</v>
      </c>
      <c r="S241">
        <v>0</v>
      </c>
      <c r="T241">
        <v>10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5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0</v>
      </c>
      <c r="BB241">
        <v>0</v>
      </c>
      <c r="BC241">
        <v>0</v>
      </c>
      <c r="BD241">
        <v>20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f t="shared" si="18"/>
        <v>0</v>
      </c>
      <c r="BV241">
        <f t="shared" si="19"/>
        <v>2</v>
      </c>
      <c r="BW241">
        <f t="shared" si="20"/>
        <v>1</v>
      </c>
      <c r="BX241">
        <f t="shared" si="21"/>
        <v>46</v>
      </c>
      <c r="BY241">
        <f t="shared" si="22"/>
        <v>20</v>
      </c>
      <c r="BZ241">
        <f t="shared" si="23"/>
        <v>0</v>
      </c>
    </row>
    <row r="242" spans="1:78" x14ac:dyDescent="0.2">
      <c r="A242" t="s">
        <v>163</v>
      </c>
      <c r="B242">
        <v>2</v>
      </c>
      <c r="C242" t="s">
        <v>155</v>
      </c>
      <c r="D242" t="s">
        <v>159</v>
      </c>
      <c r="E242" t="s">
        <v>419</v>
      </c>
      <c r="F242">
        <v>2</v>
      </c>
      <c r="G242" t="s">
        <v>560</v>
      </c>
      <c r="H242">
        <v>0</v>
      </c>
      <c r="I242">
        <v>0</v>
      </c>
      <c r="J242">
        <v>0</v>
      </c>
      <c r="K242">
        <v>0</v>
      </c>
      <c r="L242">
        <v>0</v>
      </c>
      <c r="M242" s="14">
        <v>0</v>
      </c>
      <c r="N242">
        <v>0</v>
      </c>
      <c r="O242">
        <v>60</v>
      </c>
      <c r="P242">
        <v>0</v>
      </c>
      <c r="Q242">
        <v>0</v>
      </c>
      <c r="R242">
        <v>0</v>
      </c>
      <c r="S242">
        <v>0</v>
      </c>
      <c r="T242">
        <v>10</v>
      </c>
      <c r="U242">
        <v>0.5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0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f t="shared" si="18"/>
        <v>0</v>
      </c>
      <c r="BV242">
        <f t="shared" si="19"/>
        <v>0</v>
      </c>
      <c r="BW242">
        <f t="shared" si="20"/>
        <v>1.5</v>
      </c>
      <c r="BX242">
        <f t="shared" si="21"/>
        <v>70</v>
      </c>
      <c r="BY242">
        <f t="shared" si="22"/>
        <v>1</v>
      </c>
      <c r="BZ242">
        <f t="shared" si="23"/>
        <v>0</v>
      </c>
    </row>
    <row r="243" spans="1:78" x14ac:dyDescent="0.2">
      <c r="A243" t="s">
        <v>163</v>
      </c>
      <c r="B243">
        <v>2</v>
      </c>
      <c r="C243" t="s">
        <v>155</v>
      </c>
      <c r="D243" t="s">
        <v>159</v>
      </c>
      <c r="E243" t="s">
        <v>420</v>
      </c>
      <c r="F243">
        <v>3</v>
      </c>
      <c r="G243" t="s">
        <v>560</v>
      </c>
      <c r="H243">
        <v>0</v>
      </c>
      <c r="I243">
        <v>0</v>
      </c>
      <c r="J243">
        <v>0</v>
      </c>
      <c r="K243">
        <v>0</v>
      </c>
      <c r="L243">
        <v>0</v>
      </c>
      <c r="M243" s="14">
        <v>0</v>
      </c>
      <c r="N243">
        <v>0</v>
      </c>
      <c r="O243">
        <v>25</v>
      </c>
      <c r="P243">
        <v>0</v>
      </c>
      <c r="Q243">
        <v>0</v>
      </c>
      <c r="R243">
        <v>0</v>
      </c>
      <c r="S243">
        <v>0</v>
      </c>
      <c r="T243">
        <v>10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5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0.5</v>
      </c>
      <c r="BC243">
        <v>0</v>
      </c>
      <c r="BD243">
        <v>25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1</v>
      </c>
      <c r="BN243">
        <v>0</v>
      </c>
      <c r="BO243">
        <v>5</v>
      </c>
      <c r="BP243">
        <v>0</v>
      </c>
      <c r="BQ243">
        <v>5</v>
      </c>
      <c r="BR243">
        <v>0</v>
      </c>
      <c r="BS243">
        <v>0</v>
      </c>
      <c r="BT243">
        <v>0</v>
      </c>
      <c r="BU243">
        <f t="shared" si="18"/>
        <v>0</v>
      </c>
      <c r="BV243">
        <f t="shared" si="19"/>
        <v>6</v>
      </c>
      <c r="BW243">
        <f t="shared" si="20"/>
        <v>5.5</v>
      </c>
      <c r="BX243">
        <f t="shared" si="21"/>
        <v>40</v>
      </c>
      <c r="BY243">
        <f t="shared" si="22"/>
        <v>25</v>
      </c>
      <c r="BZ243">
        <f t="shared" si="23"/>
        <v>0</v>
      </c>
    </row>
    <row r="244" spans="1:78" x14ac:dyDescent="0.2">
      <c r="A244" t="s">
        <v>163</v>
      </c>
      <c r="B244">
        <v>2</v>
      </c>
      <c r="C244" t="s">
        <v>155</v>
      </c>
      <c r="D244" t="s">
        <v>159</v>
      </c>
      <c r="E244" t="s">
        <v>427</v>
      </c>
      <c r="F244">
        <v>4</v>
      </c>
      <c r="G244" t="s">
        <v>560</v>
      </c>
      <c r="H244">
        <v>0</v>
      </c>
      <c r="I244">
        <v>0</v>
      </c>
      <c r="J244">
        <v>0</v>
      </c>
      <c r="K244">
        <v>0</v>
      </c>
      <c r="L244">
        <v>0</v>
      </c>
      <c r="M244" s="14">
        <v>0</v>
      </c>
      <c r="N244">
        <v>0</v>
      </c>
      <c r="O244">
        <v>40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5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25</v>
      </c>
      <c r="BP244">
        <v>0</v>
      </c>
      <c r="BQ244">
        <v>10</v>
      </c>
      <c r="BR244">
        <v>0</v>
      </c>
      <c r="BS244">
        <v>0</v>
      </c>
      <c r="BT244">
        <v>0</v>
      </c>
      <c r="BU244">
        <f t="shared" si="18"/>
        <v>0</v>
      </c>
      <c r="BV244">
        <f t="shared" si="19"/>
        <v>10</v>
      </c>
      <c r="BW244">
        <f t="shared" si="20"/>
        <v>0</v>
      </c>
      <c r="BX244">
        <f t="shared" si="21"/>
        <v>65</v>
      </c>
      <c r="BY244">
        <f t="shared" si="22"/>
        <v>5</v>
      </c>
      <c r="BZ244">
        <f t="shared" si="23"/>
        <v>0</v>
      </c>
    </row>
    <row r="245" spans="1:78" x14ac:dyDescent="0.2">
      <c r="A245" t="s">
        <v>163</v>
      </c>
      <c r="B245">
        <v>2</v>
      </c>
      <c r="C245" t="s">
        <v>155</v>
      </c>
      <c r="D245" t="s">
        <v>159</v>
      </c>
      <c r="E245" t="s">
        <v>428</v>
      </c>
      <c r="F245">
        <v>5</v>
      </c>
      <c r="G245" t="s">
        <v>560</v>
      </c>
      <c r="H245">
        <v>0</v>
      </c>
      <c r="I245">
        <v>0</v>
      </c>
      <c r="J245">
        <v>0</v>
      </c>
      <c r="K245">
        <v>0</v>
      </c>
      <c r="L245">
        <v>0</v>
      </c>
      <c r="M245" s="14">
        <v>0</v>
      </c>
      <c r="N245">
        <v>0</v>
      </c>
      <c r="O245">
        <v>5</v>
      </c>
      <c r="P245">
        <v>0</v>
      </c>
      <c r="Q245">
        <v>0</v>
      </c>
      <c r="R245">
        <v>5</v>
      </c>
      <c r="S245">
        <v>0</v>
      </c>
      <c r="T245">
        <v>50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0.5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0.5</v>
      </c>
      <c r="BN245">
        <v>0</v>
      </c>
      <c r="BO245">
        <v>0</v>
      </c>
      <c r="BP245">
        <v>0</v>
      </c>
      <c r="BQ245">
        <v>20</v>
      </c>
      <c r="BR245">
        <v>0</v>
      </c>
      <c r="BS245">
        <v>0</v>
      </c>
      <c r="BT245">
        <v>0</v>
      </c>
      <c r="BU245">
        <f t="shared" si="18"/>
        <v>0</v>
      </c>
      <c r="BV245">
        <f t="shared" si="19"/>
        <v>20.5</v>
      </c>
      <c r="BW245">
        <f t="shared" si="20"/>
        <v>5.5</v>
      </c>
      <c r="BX245">
        <f t="shared" si="21"/>
        <v>55</v>
      </c>
      <c r="BY245">
        <f t="shared" si="22"/>
        <v>10</v>
      </c>
      <c r="BZ245">
        <f t="shared" si="23"/>
        <v>0</v>
      </c>
    </row>
    <row r="246" spans="1:78" x14ac:dyDescent="0.2">
      <c r="A246" t="s">
        <v>163</v>
      </c>
      <c r="B246">
        <v>1</v>
      </c>
      <c r="C246" t="s">
        <v>154</v>
      </c>
      <c r="D246" t="s">
        <v>159</v>
      </c>
      <c r="E246" t="s">
        <v>410</v>
      </c>
      <c r="F246">
        <v>1</v>
      </c>
      <c r="G246" t="s">
        <v>560</v>
      </c>
      <c r="H246">
        <v>0</v>
      </c>
      <c r="I246">
        <v>0</v>
      </c>
      <c r="J246">
        <v>0</v>
      </c>
      <c r="K246">
        <v>0</v>
      </c>
      <c r="L246">
        <v>0</v>
      </c>
      <c r="M246" s="14">
        <v>0</v>
      </c>
      <c r="N246">
        <v>5</v>
      </c>
      <c r="O246">
        <v>10</v>
      </c>
      <c r="P246">
        <v>0</v>
      </c>
      <c r="Q246">
        <v>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5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2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2</v>
      </c>
      <c r="BB246">
        <v>0</v>
      </c>
      <c r="BC246">
        <v>0</v>
      </c>
      <c r="BD246">
        <v>5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50</v>
      </c>
      <c r="BR246">
        <v>0</v>
      </c>
      <c r="BS246">
        <v>0</v>
      </c>
      <c r="BT246">
        <v>0</v>
      </c>
      <c r="BU246">
        <f t="shared" si="18"/>
        <v>0</v>
      </c>
      <c r="BV246">
        <f t="shared" si="19"/>
        <v>55</v>
      </c>
      <c r="BW246">
        <f t="shared" si="20"/>
        <v>3</v>
      </c>
      <c r="BX246">
        <f t="shared" si="21"/>
        <v>22</v>
      </c>
      <c r="BY246">
        <f t="shared" si="22"/>
        <v>5</v>
      </c>
      <c r="BZ246">
        <f t="shared" si="23"/>
        <v>0</v>
      </c>
    </row>
    <row r="247" spans="1:78" x14ac:dyDescent="0.2">
      <c r="A247" t="s">
        <v>163</v>
      </c>
      <c r="B247">
        <v>1</v>
      </c>
      <c r="C247" t="s">
        <v>154</v>
      </c>
      <c r="D247" t="s">
        <v>159</v>
      </c>
      <c r="E247" t="s">
        <v>411</v>
      </c>
      <c r="F247">
        <v>2</v>
      </c>
      <c r="G247" t="s">
        <v>560</v>
      </c>
      <c r="H247">
        <v>0</v>
      </c>
      <c r="I247">
        <v>0</v>
      </c>
      <c r="J247">
        <v>0</v>
      </c>
      <c r="K247">
        <v>0</v>
      </c>
      <c r="L247">
        <v>0</v>
      </c>
      <c r="M247" s="14">
        <v>0</v>
      </c>
      <c r="N247">
        <v>8</v>
      </c>
      <c r="O247">
        <v>40</v>
      </c>
      <c r="P247">
        <v>0</v>
      </c>
      <c r="Q247">
        <v>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2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0.5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0.5</v>
      </c>
      <c r="BA247">
        <v>0.5</v>
      </c>
      <c r="BB247">
        <v>0</v>
      </c>
      <c r="BC247">
        <v>0</v>
      </c>
      <c r="BD247">
        <v>5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0.5</v>
      </c>
      <c r="BN247">
        <v>0</v>
      </c>
      <c r="BO247">
        <v>0</v>
      </c>
      <c r="BP247">
        <v>0</v>
      </c>
      <c r="BQ247">
        <v>5</v>
      </c>
      <c r="BR247">
        <v>0</v>
      </c>
      <c r="BS247">
        <v>0</v>
      </c>
      <c r="BT247">
        <v>0</v>
      </c>
      <c r="BU247">
        <f t="shared" si="18"/>
        <v>0</v>
      </c>
      <c r="BV247">
        <f t="shared" si="19"/>
        <v>13.5</v>
      </c>
      <c r="BW247">
        <f t="shared" si="20"/>
        <v>1</v>
      </c>
      <c r="BX247">
        <f t="shared" si="21"/>
        <v>47.5</v>
      </c>
      <c r="BY247">
        <f t="shared" si="22"/>
        <v>5</v>
      </c>
      <c r="BZ247">
        <f t="shared" si="23"/>
        <v>0</v>
      </c>
    </row>
    <row r="248" spans="1:78" x14ac:dyDescent="0.2">
      <c r="A248" t="s">
        <v>163</v>
      </c>
      <c r="B248">
        <v>1</v>
      </c>
      <c r="C248" t="s">
        <v>154</v>
      </c>
      <c r="D248" t="s">
        <v>159</v>
      </c>
      <c r="E248" t="s">
        <v>413</v>
      </c>
      <c r="F248">
        <v>3</v>
      </c>
      <c r="G248" t="s">
        <v>560</v>
      </c>
      <c r="H248">
        <v>0</v>
      </c>
      <c r="I248">
        <v>0</v>
      </c>
      <c r="J248">
        <v>0</v>
      </c>
      <c r="K248">
        <v>0</v>
      </c>
      <c r="L248">
        <v>0</v>
      </c>
      <c r="M248" s="14">
        <v>0</v>
      </c>
      <c r="N248">
        <v>0</v>
      </c>
      <c r="O248">
        <v>10</v>
      </c>
      <c r="P248">
        <v>0</v>
      </c>
      <c r="Q248">
        <v>0</v>
      </c>
      <c r="R248">
        <v>0</v>
      </c>
      <c r="S248">
        <v>0</v>
      </c>
      <c r="T248">
        <v>8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5</v>
      </c>
      <c r="AI248">
        <v>0</v>
      </c>
      <c r="AJ248">
        <v>0</v>
      </c>
      <c r="AK248">
        <v>0</v>
      </c>
      <c r="AL248">
        <v>15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0.5</v>
      </c>
      <c r="BA248">
        <v>0</v>
      </c>
      <c r="BB248">
        <v>0.5</v>
      </c>
      <c r="BC248">
        <v>0</v>
      </c>
      <c r="BD248">
        <v>0.5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0.5</v>
      </c>
      <c r="BN248">
        <v>0</v>
      </c>
      <c r="BO248">
        <v>0</v>
      </c>
      <c r="BP248">
        <v>0</v>
      </c>
      <c r="BQ248">
        <v>10</v>
      </c>
      <c r="BR248">
        <v>0</v>
      </c>
      <c r="BS248">
        <v>0</v>
      </c>
      <c r="BT248">
        <v>0</v>
      </c>
      <c r="BU248">
        <f t="shared" si="18"/>
        <v>0</v>
      </c>
      <c r="BV248">
        <f t="shared" si="19"/>
        <v>10.5</v>
      </c>
      <c r="BW248">
        <f t="shared" si="20"/>
        <v>6</v>
      </c>
      <c r="BX248">
        <f t="shared" si="21"/>
        <v>33</v>
      </c>
      <c r="BY248">
        <f t="shared" si="22"/>
        <v>0.5</v>
      </c>
      <c r="BZ248">
        <f t="shared" si="23"/>
        <v>0</v>
      </c>
    </row>
    <row r="249" spans="1:78" x14ac:dyDescent="0.2">
      <c r="A249" t="s">
        <v>163</v>
      </c>
      <c r="B249">
        <v>1</v>
      </c>
      <c r="C249" t="s">
        <v>154</v>
      </c>
      <c r="D249" t="s">
        <v>159</v>
      </c>
      <c r="E249" t="s">
        <v>414</v>
      </c>
      <c r="F249">
        <v>4</v>
      </c>
      <c r="G249" t="s">
        <v>560</v>
      </c>
      <c r="H249">
        <v>0</v>
      </c>
      <c r="I249">
        <v>0</v>
      </c>
      <c r="J249">
        <v>0</v>
      </c>
      <c r="K249">
        <v>0</v>
      </c>
      <c r="L249">
        <v>0</v>
      </c>
      <c r="M249" s="14">
        <v>0</v>
      </c>
      <c r="N249">
        <v>2</v>
      </c>
      <c r="O249">
        <v>25</v>
      </c>
      <c r="P249">
        <v>0</v>
      </c>
      <c r="Q249">
        <v>0</v>
      </c>
      <c r="R249">
        <v>0</v>
      </c>
      <c r="S249">
        <v>0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30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2</v>
      </c>
      <c r="BA249">
        <v>1</v>
      </c>
      <c r="BB249">
        <v>0</v>
      </c>
      <c r="BC249">
        <v>0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f t="shared" si="18"/>
        <v>0</v>
      </c>
      <c r="BV249">
        <f t="shared" si="19"/>
        <v>2</v>
      </c>
      <c r="BW249">
        <f t="shared" si="20"/>
        <v>3</v>
      </c>
      <c r="BX249">
        <f t="shared" si="21"/>
        <v>60</v>
      </c>
      <c r="BY249">
        <f t="shared" si="22"/>
        <v>1</v>
      </c>
      <c r="BZ249">
        <f t="shared" si="23"/>
        <v>0</v>
      </c>
    </row>
    <row r="250" spans="1:78" x14ac:dyDescent="0.2">
      <c r="A250" t="s">
        <v>163</v>
      </c>
      <c r="B250">
        <v>1</v>
      </c>
      <c r="C250" t="s">
        <v>154</v>
      </c>
      <c r="D250" t="s">
        <v>159</v>
      </c>
      <c r="E250" t="s">
        <v>415</v>
      </c>
      <c r="F250">
        <v>5</v>
      </c>
      <c r="G250" t="s">
        <v>560</v>
      </c>
      <c r="H250">
        <v>0</v>
      </c>
      <c r="I250">
        <v>0</v>
      </c>
      <c r="J250">
        <v>0</v>
      </c>
      <c r="K250">
        <v>0</v>
      </c>
      <c r="L250">
        <v>0</v>
      </c>
      <c r="M250" s="14">
        <v>0</v>
      </c>
      <c r="N250">
        <v>0</v>
      </c>
      <c r="O250">
        <v>30</v>
      </c>
      <c r="P250">
        <v>0</v>
      </c>
      <c r="Q250">
        <v>0</v>
      </c>
      <c r="R250">
        <v>0</v>
      </c>
      <c r="S250">
        <v>0</v>
      </c>
      <c r="T250">
        <v>10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2</v>
      </c>
      <c r="AI250">
        <v>0</v>
      </c>
      <c r="AJ250">
        <v>0</v>
      </c>
      <c r="AK250">
        <v>0</v>
      </c>
      <c r="AL250">
        <v>5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2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8</v>
      </c>
      <c r="BR250">
        <v>0</v>
      </c>
      <c r="BS250">
        <v>0</v>
      </c>
      <c r="BT250">
        <v>0</v>
      </c>
      <c r="BU250">
        <f t="shared" si="18"/>
        <v>0</v>
      </c>
      <c r="BV250">
        <f t="shared" si="19"/>
        <v>8</v>
      </c>
      <c r="BW250">
        <f t="shared" si="20"/>
        <v>4</v>
      </c>
      <c r="BX250">
        <f t="shared" si="21"/>
        <v>45</v>
      </c>
      <c r="BY250">
        <f t="shared" si="22"/>
        <v>1</v>
      </c>
      <c r="BZ250">
        <f t="shared" si="23"/>
        <v>0</v>
      </c>
    </row>
    <row r="251" spans="1:78" x14ac:dyDescent="0.2">
      <c r="A251" t="s">
        <v>163</v>
      </c>
      <c r="B251">
        <v>1</v>
      </c>
      <c r="C251" t="s">
        <v>155</v>
      </c>
      <c r="D251" t="s">
        <v>159</v>
      </c>
      <c r="E251" t="s">
        <v>400</v>
      </c>
      <c r="F251">
        <v>1</v>
      </c>
      <c r="G251" t="s">
        <v>560</v>
      </c>
      <c r="H251">
        <v>0</v>
      </c>
      <c r="I251">
        <v>0</v>
      </c>
      <c r="J251">
        <v>0</v>
      </c>
      <c r="K251">
        <v>0</v>
      </c>
      <c r="L251">
        <v>0</v>
      </c>
      <c r="M251" s="14">
        <v>0</v>
      </c>
      <c r="N251">
        <v>0.5</v>
      </c>
      <c r="O251">
        <v>20</v>
      </c>
      <c r="P251">
        <v>0</v>
      </c>
      <c r="Q251">
        <v>0</v>
      </c>
      <c r="R251">
        <v>0</v>
      </c>
      <c r="S251">
        <v>0</v>
      </c>
      <c r="T251">
        <v>8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5</v>
      </c>
      <c r="BE251">
        <v>0</v>
      </c>
      <c r="BF251">
        <v>0</v>
      </c>
      <c r="BG251">
        <v>0</v>
      </c>
      <c r="BH251">
        <v>0</v>
      </c>
      <c r="BI251">
        <v>5</v>
      </c>
      <c r="BJ251">
        <v>0</v>
      </c>
      <c r="BK251">
        <v>0</v>
      </c>
      <c r="BL251">
        <v>0</v>
      </c>
      <c r="BM251">
        <v>0.5</v>
      </c>
      <c r="BN251">
        <v>0</v>
      </c>
      <c r="BO251">
        <v>0</v>
      </c>
      <c r="BP251">
        <v>0</v>
      </c>
      <c r="BQ251">
        <v>15</v>
      </c>
      <c r="BR251">
        <v>0</v>
      </c>
      <c r="BS251">
        <v>0</v>
      </c>
      <c r="BT251">
        <v>0</v>
      </c>
      <c r="BU251">
        <f t="shared" si="18"/>
        <v>0</v>
      </c>
      <c r="BV251">
        <f t="shared" si="19"/>
        <v>16</v>
      </c>
      <c r="BW251">
        <f t="shared" si="20"/>
        <v>0</v>
      </c>
      <c r="BX251">
        <f t="shared" si="21"/>
        <v>33</v>
      </c>
      <c r="BY251">
        <f t="shared" si="22"/>
        <v>5</v>
      </c>
      <c r="BZ251">
        <f t="shared" si="23"/>
        <v>0</v>
      </c>
    </row>
    <row r="252" spans="1:78" x14ac:dyDescent="0.2">
      <c r="A252" t="s">
        <v>163</v>
      </c>
      <c r="B252">
        <v>1</v>
      </c>
      <c r="C252" t="s">
        <v>155</v>
      </c>
      <c r="D252" t="s">
        <v>159</v>
      </c>
      <c r="E252" t="s">
        <v>403</v>
      </c>
      <c r="F252">
        <v>2</v>
      </c>
      <c r="G252" t="s">
        <v>560</v>
      </c>
      <c r="H252">
        <v>0</v>
      </c>
      <c r="I252">
        <v>5</v>
      </c>
      <c r="J252">
        <v>0</v>
      </c>
      <c r="K252">
        <v>0</v>
      </c>
      <c r="L252">
        <v>0</v>
      </c>
      <c r="M252" s="14">
        <v>0</v>
      </c>
      <c r="N252">
        <v>0</v>
      </c>
      <c r="O252">
        <v>5</v>
      </c>
      <c r="P252">
        <v>0</v>
      </c>
      <c r="Q252">
        <v>0</v>
      </c>
      <c r="R252">
        <v>0</v>
      </c>
      <c r="S252">
        <v>0</v>
      </c>
      <c r="T252">
        <v>35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0.5</v>
      </c>
      <c r="BA252">
        <v>0</v>
      </c>
      <c r="BB252">
        <v>0</v>
      </c>
      <c r="BC252">
        <v>0</v>
      </c>
      <c r="BD252">
        <v>2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20</v>
      </c>
      <c r="BR252">
        <v>0</v>
      </c>
      <c r="BS252">
        <v>0</v>
      </c>
      <c r="BT252">
        <v>0</v>
      </c>
      <c r="BU252">
        <f t="shared" si="18"/>
        <v>5</v>
      </c>
      <c r="BV252">
        <f t="shared" si="19"/>
        <v>20</v>
      </c>
      <c r="BW252">
        <f t="shared" si="20"/>
        <v>0.5</v>
      </c>
      <c r="BX252">
        <f t="shared" si="21"/>
        <v>50</v>
      </c>
      <c r="BY252">
        <f t="shared" si="22"/>
        <v>2</v>
      </c>
      <c r="BZ252">
        <f t="shared" si="23"/>
        <v>0</v>
      </c>
    </row>
    <row r="253" spans="1:78" x14ac:dyDescent="0.2">
      <c r="A253" t="s">
        <v>163</v>
      </c>
      <c r="B253">
        <v>1</v>
      </c>
      <c r="C253" t="s">
        <v>155</v>
      </c>
      <c r="D253" t="s">
        <v>159</v>
      </c>
      <c r="E253" t="s">
        <v>405</v>
      </c>
      <c r="F253">
        <v>3</v>
      </c>
      <c r="G253" t="s">
        <v>560</v>
      </c>
      <c r="H253">
        <v>0</v>
      </c>
      <c r="I253">
        <v>0</v>
      </c>
      <c r="J253">
        <v>0</v>
      </c>
      <c r="K253">
        <v>0</v>
      </c>
      <c r="L253">
        <v>0</v>
      </c>
      <c r="M253" s="14">
        <v>0</v>
      </c>
      <c r="N253">
        <v>5</v>
      </c>
      <c r="O253">
        <v>5</v>
      </c>
      <c r="P253">
        <v>0</v>
      </c>
      <c r="Q253">
        <v>0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40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5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5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f t="shared" si="18"/>
        <v>0</v>
      </c>
      <c r="BV253">
        <f t="shared" si="19"/>
        <v>5</v>
      </c>
      <c r="BW253">
        <f t="shared" si="20"/>
        <v>6</v>
      </c>
      <c r="BX253">
        <f t="shared" si="21"/>
        <v>55</v>
      </c>
      <c r="BY253">
        <f t="shared" si="22"/>
        <v>1</v>
      </c>
      <c r="BZ253">
        <f t="shared" si="23"/>
        <v>0</v>
      </c>
    </row>
    <row r="254" spans="1:78" x14ac:dyDescent="0.2">
      <c r="A254" t="s">
        <v>163</v>
      </c>
      <c r="B254">
        <v>1</v>
      </c>
      <c r="C254" t="s">
        <v>155</v>
      </c>
      <c r="D254" t="s">
        <v>159</v>
      </c>
      <c r="E254" t="s">
        <v>406</v>
      </c>
      <c r="F254">
        <v>4</v>
      </c>
      <c r="G254" t="s">
        <v>560</v>
      </c>
      <c r="H254">
        <v>0</v>
      </c>
      <c r="I254">
        <v>0</v>
      </c>
      <c r="J254">
        <v>0</v>
      </c>
      <c r="K254">
        <v>1</v>
      </c>
      <c r="L254">
        <v>0</v>
      </c>
      <c r="M254" s="1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1</v>
      </c>
      <c r="BN254">
        <v>0</v>
      </c>
      <c r="BO254">
        <v>0</v>
      </c>
      <c r="BP254">
        <v>0</v>
      </c>
      <c r="BQ254">
        <v>5</v>
      </c>
      <c r="BR254">
        <v>0.5</v>
      </c>
      <c r="BS254">
        <v>0</v>
      </c>
      <c r="BT254">
        <v>0</v>
      </c>
      <c r="BU254">
        <f t="shared" si="18"/>
        <v>0</v>
      </c>
      <c r="BV254">
        <f t="shared" si="19"/>
        <v>6</v>
      </c>
      <c r="BW254">
        <f t="shared" si="20"/>
        <v>2.5</v>
      </c>
      <c r="BX254">
        <f t="shared" si="21"/>
        <v>40</v>
      </c>
      <c r="BY254">
        <f t="shared" si="22"/>
        <v>0</v>
      </c>
      <c r="BZ254">
        <f t="shared" si="23"/>
        <v>0</v>
      </c>
    </row>
    <row r="255" spans="1:78" x14ac:dyDescent="0.2">
      <c r="A255" t="s">
        <v>163</v>
      </c>
      <c r="B255">
        <v>1</v>
      </c>
      <c r="C255" t="s">
        <v>155</v>
      </c>
      <c r="D255" t="s">
        <v>159</v>
      </c>
      <c r="E255" t="s">
        <v>408</v>
      </c>
      <c r="F255">
        <v>5</v>
      </c>
      <c r="G255" t="s">
        <v>560</v>
      </c>
      <c r="H255">
        <v>0</v>
      </c>
      <c r="I255">
        <v>0</v>
      </c>
      <c r="J255">
        <v>0</v>
      </c>
      <c r="K255">
        <v>0</v>
      </c>
      <c r="L255">
        <v>0</v>
      </c>
      <c r="M255" s="14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5</v>
      </c>
      <c r="BE255">
        <v>0</v>
      </c>
      <c r="BF255">
        <v>0</v>
      </c>
      <c r="BG255">
        <v>0</v>
      </c>
      <c r="BH255">
        <v>0</v>
      </c>
      <c r="BI255">
        <v>55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10</v>
      </c>
      <c r="BR255">
        <v>0</v>
      </c>
      <c r="BS255">
        <v>0</v>
      </c>
      <c r="BT255">
        <v>0</v>
      </c>
      <c r="BU255">
        <f t="shared" si="18"/>
        <v>0</v>
      </c>
      <c r="BV255">
        <f t="shared" si="19"/>
        <v>10</v>
      </c>
      <c r="BW255">
        <f t="shared" si="20"/>
        <v>6</v>
      </c>
      <c r="BX255">
        <f t="shared" si="21"/>
        <v>55</v>
      </c>
      <c r="BY255">
        <f t="shared" si="22"/>
        <v>5</v>
      </c>
      <c r="BZ255">
        <f t="shared" si="23"/>
        <v>0</v>
      </c>
    </row>
    <row r="256" spans="1:78" x14ac:dyDescent="0.2">
      <c r="A256" t="s">
        <v>572</v>
      </c>
      <c r="B256">
        <v>1</v>
      </c>
      <c r="C256" t="s">
        <v>161</v>
      </c>
      <c r="D256" t="s">
        <v>156</v>
      </c>
      <c r="E256" t="s">
        <v>322</v>
      </c>
      <c r="F256">
        <v>1</v>
      </c>
      <c r="G256" t="s">
        <v>571</v>
      </c>
      <c r="H256">
        <v>0</v>
      </c>
      <c r="I256">
        <v>0</v>
      </c>
      <c r="J256">
        <v>0</v>
      </c>
      <c r="K256">
        <v>0</v>
      </c>
      <c r="L256" s="14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25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10</v>
      </c>
      <c r="AG256">
        <v>0</v>
      </c>
      <c r="AH256">
        <v>0</v>
      </c>
      <c r="AI256">
        <v>0</v>
      </c>
      <c r="AJ256">
        <v>0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1</v>
      </c>
      <c r="BC256">
        <v>0</v>
      </c>
      <c r="BD256">
        <v>2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3</v>
      </c>
      <c r="BR256">
        <v>0</v>
      </c>
      <c r="BS256">
        <v>0</v>
      </c>
      <c r="BT256">
        <v>0</v>
      </c>
      <c r="BU256">
        <f t="shared" si="18"/>
        <v>0</v>
      </c>
      <c r="BV256">
        <f t="shared" si="19"/>
        <v>3</v>
      </c>
      <c r="BW256">
        <f t="shared" si="20"/>
        <v>4</v>
      </c>
      <c r="BX256">
        <f t="shared" si="21"/>
        <v>35</v>
      </c>
      <c r="BY256">
        <f t="shared" si="22"/>
        <v>2</v>
      </c>
      <c r="BZ256">
        <f t="shared" si="23"/>
        <v>0</v>
      </c>
    </row>
    <row r="257" spans="1:78" x14ac:dyDescent="0.2">
      <c r="A257" t="s">
        <v>572</v>
      </c>
      <c r="B257">
        <v>1</v>
      </c>
      <c r="C257" t="s">
        <v>161</v>
      </c>
      <c r="D257" t="s">
        <v>156</v>
      </c>
      <c r="E257" t="s">
        <v>323</v>
      </c>
      <c r="F257">
        <v>2</v>
      </c>
      <c r="G257" t="s">
        <v>571</v>
      </c>
      <c r="H257">
        <v>0</v>
      </c>
      <c r="I257">
        <v>0</v>
      </c>
      <c r="J257">
        <v>0</v>
      </c>
      <c r="K257">
        <v>0</v>
      </c>
      <c r="L257" s="14">
        <v>0</v>
      </c>
      <c r="M257">
        <v>0</v>
      </c>
      <c r="N257">
        <v>0</v>
      </c>
      <c r="O257">
        <v>5</v>
      </c>
      <c r="P257">
        <v>0</v>
      </c>
      <c r="Q257">
        <v>0</v>
      </c>
      <c r="R257">
        <v>0</v>
      </c>
      <c r="S257">
        <v>0</v>
      </c>
      <c r="T257">
        <v>15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3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5</v>
      </c>
      <c r="BR257">
        <v>0</v>
      </c>
      <c r="BS257">
        <v>0</v>
      </c>
      <c r="BT257">
        <v>0</v>
      </c>
      <c r="BU257">
        <f t="shared" si="18"/>
        <v>0</v>
      </c>
      <c r="BV257">
        <f t="shared" si="19"/>
        <v>5</v>
      </c>
      <c r="BW257">
        <f t="shared" si="20"/>
        <v>1</v>
      </c>
      <c r="BX257">
        <f t="shared" si="21"/>
        <v>23</v>
      </c>
      <c r="BY257">
        <f t="shared" si="22"/>
        <v>2</v>
      </c>
      <c r="BZ257">
        <f t="shared" si="23"/>
        <v>1</v>
      </c>
    </row>
    <row r="258" spans="1:78" x14ac:dyDescent="0.2">
      <c r="A258" t="s">
        <v>572</v>
      </c>
      <c r="B258">
        <v>1</v>
      </c>
      <c r="C258" t="s">
        <v>161</v>
      </c>
      <c r="D258" t="s">
        <v>156</v>
      </c>
      <c r="E258" t="s">
        <v>326</v>
      </c>
      <c r="F258">
        <v>3</v>
      </c>
      <c r="G258" t="s">
        <v>571</v>
      </c>
      <c r="H258">
        <v>0</v>
      </c>
      <c r="I258">
        <v>0</v>
      </c>
      <c r="J258">
        <v>0</v>
      </c>
      <c r="K258">
        <v>0</v>
      </c>
      <c r="L258" s="14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15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5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</v>
      </c>
      <c r="BB258">
        <v>1</v>
      </c>
      <c r="BC258">
        <v>0</v>
      </c>
      <c r="BD258">
        <v>2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3</v>
      </c>
      <c r="BR258">
        <v>0</v>
      </c>
      <c r="BS258">
        <v>0</v>
      </c>
      <c r="BT258">
        <v>0</v>
      </c>
      <c r="BU258">
        <f t="shared" si="18"/>
        <v>0</v>
      </c>
      <c r="BV258">
        <f t="shared" si="19"/>
        <v>3</v>
      </c>
      <c r="BW258">
        <f t="shared" si="20"/>
        <v>3</v>
      </c>
      <c r="BX258">
        <f t="shared" si="21"/>
        <v>20</v>
      </c>
      <c r="BY258">
        <f t="shared" si="22"/>
        <v>2</v>
      </c>
      <c r="BZ258">
        <f t="shared" si="23"/>
        <v>0</v>
      </c>
    </row>
    <row r="259" spans="1:78" x14ac:dyDescent="0.2">
      <c r="A259" t="s">
        <v>572</v>
      </c>
      <c r="B259">
        <v>1</v>
      </c>
      <c r="C259" t="s">
        <v>161</v>
      </c>
      <c r="D259" t="s">
        <v>156</v>
      </c>
      <c r="E259" t="s">
        <v>327</v>
      </c>
      <c r="F259">
        <v>4</v>
      </c>
      <c r="G259" t="s">
        <v>571</v>
      </c>
      <c r="H259">
        <v>0</v>
      </c>
      <c r="I259">
        <v>0</v>
      </c>
      <c r="J259">
        <v>0</v>
      </c>
      <c r="K259">
        <v>0</v>
      </c>
      <c r="L259" s="14">
        <v>0</v>
      </c>
      <c r="M259">
        <v>0</v>
      </c>
      <c r="N259">
        <v>1</v>
      </c>
      <c r="O259">
        <v>5</v>
      </c>
      <c r="P259">
        <v>0</v>
      </c>
      <c r="Q259">
        <v>0</v>
      </c>
      <c r="R259">
        <v>0</v>
      </c>
      <c r="S259">
        <v>0</v>
      </c>
      <c r="T259">
        <v>10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5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3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10</v>
      </c>
      <c r="BR259">
        <v>0</v>
      </c>
      <c r="BS259">
        <v>0</v>
      </c>
      <c r="BT259">
        <v>0</v>
      </c>
      <c r="BU259">
        <f t="shared" si="18"/>
        <v>0</v>
      </c>
      <c r="BV259">
        <f t="shared" si="19"/>
        <v>11</v>
      </c>
      <c r="BW259">
        <f t="shared" si="20"/>
        <v>1</v>
      </c>
      <c r="BX259">
        <f t="shared" si="21"/>
        <v>20</v>
      </c>
      <c r="BY259">
        <f t="shared" si="22"/>
        <v>3</v>
      </c>
      <c r="BZ259">
        <f t="shared" si="23"/>
        <v>0</v>
      </c>
    </row>
    <row r="260" spans="1:78" x14ac:dyDescent="0.2">
      <c r="A260" t="s">
        <v>572</v>
      </c>
      <c r="B260">
        <v>1</v>
      </c>
      <c r="C260" t="s">
        <v>161</v>
      </c>
      <c r="D260" t="s">
        <v>156</v>
      </c>
      <c r="E260" t="s">
        <v>328</v>
      </c>
      <c r="F260">
        <v>5</v>
      </c>
      <c r="G260" t="s">
        <v>571</v>
      </c>
      <c r="H260">
        <v>0</v>
      </c>
      <c r="I260">
        <v>0</v>
      </c>
      <c r="J260">
        <v>0</v>
      </c>
      <c r="K260">
        <v>0</v>
      </c>
      <c r="L260" s="14">
        <v>0</v>
      </c>
      <c r="M260">
        <v>0</v>
      </c>
      <c r="N260">
        <v>0</v>
      </c>
      <c r="O260">
        <v>20</v>
      </c>
      <c r="P260">
        <v>0</v>
      </c>
      <c r="Q260">
        <v>0</v>
      </c>
      <c r="R260">
        <v>0</v>
      </c>
      <c r="S260">
        <v>0</v>
      </c>
      <c r="T260">
        <v>6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5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0</v>
      </c>
      <c r="AT260">
        <v>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2</v>
      </c>
      <c r="BR260">
        <v>0</v>
      </c>
      <c r="BS260">
        <v>0</v>
      </c>
      <c r="BT260">
        <v>0</v>
      </c>
      <c r="BU260">
        <f t="shared" si="18"/>
        <v>0</v>
      </c>
      <c r="BV260">
        <f t="shared" si="19"/>
        <v>2</v>
      </c>
      <c r="BW260">
        <f t="shared" si="20"/>
        <v>2</v>
      </c>
      <c r="BX260">
        <f t="shared" si="21"/>
        <v>31</v>
      </c>
      <c r="BY260">
        <f t="shared" si="22"/>
        <v>1</v>
      </c>
      <c r="BZ260">
        <f t="shared" si="23"/>
        <v>0</v>
      </c>
    </row>
    <row r="261" spans="1:78" x14ac:dyDescent="0.2">
      <c r="A261" t="s">
        <v>572</v>
      </c>
      <c r="B261">
        <v>1</v>
      </c>
      <c r="C261" t="s">
        <v>154</v>
      </c>
      <c r="D261" t="s">
        <v>156</v>
      </c>
      <c r="E261" t="s">
        <v>251</v>
      </c>
      <c r="F261">
        <v>1</v>
      </c>
      <c r="G261" t="s">
        <v>571</v>
      </c>
      <c r="H261">
        <v>0</v>
      </c>
      <c r="I261">
        <v>0</v>
      </c>
      <c r="J261">
        <v>0</v>
      </c>
      <c r="K261">
        <v>0</v>
      </c>
      <c r="L261" s="14">
        <v>0</v>
      </c>
      <c r="M261">
        <v>0</v>
      </c>
      <c r="N261">
        <v>2</v>
      </c>
      <c r="O261">
        <v>7</v>
      </c>
      <c r="P261">
        <v>0</v>
      </c>
      <c r="Q261">
        <v>0</v>
      </c>
      <c r="R261">
        <v>0</v>
      </c>
      <c r="S261">
        <v>0</v>
      </c>
      <c r="T261">
        <v>15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5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f t="shared" ref="BU261:BU324" si="24">SUMIF($H$2:$BT$2,"=Shrub",$H261:$BT261)</f>
        <v>0</v>
      </c>
      <c r="BV261">
        <f t="shared" ref="BV261:BV324" si="25">SUMIF($H$2:$BT$2,"=Dwarf shrub",$H261:$BT261)</f>
        <v>2</v>
      </c>
      <c r="BW261">
        <f t="shared" ref="BW261:BW324" si="26">SUMIF($H$2:$BT$2,"=Herb",$H261:$BT261)</f>
        <v>4</v>
      </c>
      <c r="BX261">
        <f t="shared" ref="BX261:BX324" si="27">SUMIF($H$2:$BT$2,"=Grass",$H261:$BT261)</f>
        <v>28</v>
      </c>
      <c r="BY261">
        <f t="shared" ref="BY261:BY324" si="28">SUMIF($H$2:$BT$2,"=Climber",$H261:$BT261)</f>
        <v>0</v>
      </c>
      <c r="BZ261">
        <f t="shared" ref="BZ261:BZ324" si="29">SUMIF($H$2:$BT$2,"=Cyperaceae",$H261:$BT261)</f>
        <v>1</v>
      </c>
    </row>
    <row r="262" spans="1:78" x14ac:dyDescent="0.2">
      <c r="A262" t="s">
        <v>572</v>
      </c>
      <c r="B262">
        <v>1</v>
      </c>
      <c r="C262" t="s">
        <v>154</v>
      </c>
      <c r="D262" t="s">
        <v>156</v>
      </c>
      <c r="E262" t="s">
        <v>252</v>
      </c>
      <c r="F262">
        <v>2</v>
      </c>
      <c r="G262" t="s">
        <v>571</v>
      </c>
      <c r="H262">
        <v>0</v>
      </c>
      <c r="I262">
        <v>0</v>
      </c>
      <c r="J262">
        <v>0</v>
      </c>
      <c r="K262">
        <v>0</v>
      </c>
      <c r="L262" s="14">
        <v>0</v>
      </c>
      <c r="M262">
        <v>0</v>
      </c>
      <c r="N262">
        <v>4</v>
      </c>
      <c r="O262">
        <v>3</v>
      </c>
      <c r="P262">
        <v>0</v>
      </c>
      <c r="Q262">
        <v>0</v>
      </c>
      <c r="R262">
        <v>0</v>
      </c>
      <c r="S262">
        <v>0</v>
      </c>
      <c r="T262">
        <v>45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3</v>
      </c>
      <c r="AG262">
        <v>0</v>
      </c>
      <c r="AH262">
        <v>1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f t="shared" si="24"/>
        <v>0</v>
      </c>
      <c r="BV262">
        <f t="shared" si="25"/>
        <v>4</v>
      </c>
      <c r="BW262">
        <f t="shared" si="26"/>
        <v>4</v>
      </c>
      <c r="BX262">
        <f t="shared" si="27"/>
        <v>51</v>
      </c>
      <c r="BY262">
        <f t="shared" si="28"/>
        <v>0</v>
      </c>
      <c r="BZ262">
        <f t="shared" si="29"/>
        <v>0</v>
      </c>
    </row>
    <row r="263" spans="1:78" x14ac:dyDescent="0.2">
      <c r="A263" t="s">
        <v>572</v>
      </c>
      <c r="B263">
        <v>1</v>
      </c>
      <c r="C263" t="s">
        <v>154</v>
      </c>
      <c r="D263" t="s">
        <v>156</v>
      </c>
      <c r="E263" t="s">
        <v>256</v>
      </c>
      <c r="F263">
        <v>3</v>
      </c>
      <c r="G263" t="s">
        <v>571</v>
      </c>
      <c r="H263">
        <v>0</v>
      </c>
      <c r="I263">
        <v>0</v>
      </c>
      <c r="J263">
        <v>0</v>
      </c>
      <c r="K263">
        <v>0</v>
      </c>
      <c r="L263" s="14">
        <v>0</v>
      </c>
      <c r="M263">
        <v>0</v>
      </c>
      <c r="N263">
        <v>2</v>
      </c>
      <c r="O263">
        <v>20</v>
      </c>
      <c r="P263">
        <v>0</v>
      </c>
      <c r="Q263">
        <v>0</v>
      </c>
      <c r="R263">
        <v>1</v>
      </c>
      <c r="S263">
        <v>0</v>
      </c>
      <c r="T263">
        <v>10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10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>
        <v>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</v>
      </c>
      <c r="BB263">
        <v>1</v>
      </c>
      <c r="BC263">
        <v>0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f t="shared" si="24"/>
        <v>0</v>
      </c>
      <c r="BV263">
        <f t="shared" si="25"/>
        <v>3</v>
      </c>
      <c r="BW263">
        <f t="shared" si="26"/>
        <v>5</v>
      </c>
      <c r="BX263">
        <f t="shared" si="27"/>
        <v>40</v>
      </c>
      <c r="BY263">
        <f t="shared" si="28"/>
        <v>1</v>
      </c>
      <c r="BZ263">
        <f t="shared" si="29"/>
        <v>0</v>
      </c>
    </row>
    <row r="264" spans="1:78" x14ac:dyDescent="0.2">
      <c r="A264" t="s">
        <v>572</v>
      </c>
      <c r="B264">
        <v>1</v>
      </c>
      <c r="C264" t="s">
        <v>154</v>
      </c>
      <c r="D264" t="s">
        <v>156</v>
      </c>
      <c r="E264" t="s">
        <v>259</v>
      </c>
      <c r="F264">
        <v>4</v>
      </c>
      <c r="G264" t="s">
        <v>571</v>
      </c>
      <c r="H264">
        <v>0</v>
      </c>
      <c r="I264">
        <v>0</v>
      </c>
      <c r="J264">
        <v>0</v>
      </c>
      <c r="K264">
        <v>0</v>
      </c>
      <c r="L264" s="14">
        <v>0</v>
      </c>
      <c r="M264">
        <v>0</v>
      </c>
      <c r="N264">
        <v>2</v>
      </c>
      <c r="O264">
        <v>13</v>
      </c>
      <c r="P264">
        <v>0</v>
      </c>
      <c r="Q264">
        <v>0</v>
      </c>
      <c r="R264">
        <v>1</v>
      </c>
      <c r="S264">
        <v>0</v>
      </c>
      <c r="T264">
        <v>20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5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1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f t="shared" si="24"/>
        <v>0</v>
      </c>
      <c r="BV264">
        <f t="shared" si="25"/>
        <v>2</v>
      </c>
      <c r="BW264">
        <f t="shared" si="26"/>
        <v>4</v>
      </c>
      <c r="BX264">
        <f t="shared" si="27"/>
        <v>38</v>
      </c>
      <c r="BY264">
        <f t="shared" si="28"/>
        <v>0</v>
      </c>
      <c r="BZ264">
        <f t="shared" si="29"/>
        <v>0</v>
      </c>
    </row>
    <row r="265" spans="1:78" x14ac:dyDescent="0.2">
      <c r="A265" t="s">
        <v>572</v>
      </c>
      <c r="B265">
        <v>1</v>
      </c>
      <c r="C265" t="s">
        <v>154</v>
      </c>
      <c r="D265" t="s">
        <v>156</v>
      </c>
      <c r="E265" t="s">
        <v>260</v>
      </c>
      <c r="F265">
        <v>5</v>
      </c>
      <c r="G265" t="s">
        <v>571</v>
      </c>
      <c r="H265">
        <v>0</v>
      </c>
      <c r="I265">
        <v>0</v>
      </c>
      <c r="J265">
        <v>0</v>
      </c>
      <c r="K265">
        <v>0</v>
      </c>
      <c r="L265" s="14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5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2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1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f t="shared" si="24"/>
        <v>0</v>
      </c>
      <c r="BV265">
        <f t="shared" si="25"/>
        <v>1</v>
      </c>
      <c r="BW265">
        <f t="shared" si="26"/>
        <v>4</v>
      </c>
      <c r="BX265">
        <f t="shared" si="27"/>
        <v>37</v>
      </c>
      <c r="BY265">
        <f t="shared" si="28"/>
        <v>1</v>
      </c>
      <c r="BZ265">
        <f t="shared" si="29"/>
        <v>0</v>
      </c>
    </row>
    <row r="266" spans="1:78" x14ac:dyDescent="0.2">
      <c r="A266" t="s">
        <v>572</v>
      </c>
      <c r="B266">
        <v>1</v>
      </c>
      <c r="C266" t="s">
        <v>157</v>
      </c>
      <c r="D266" t="s">
        <v>156</v>
      </c>
      <c r="E266" t="s">
        <v>265</v>
      </c>
      <c r="F266">
        <v>1</v>
      </c>
      <c r="G266" t="s">
        <v>571</v>
      </c>
      <c r="H266">
        <v>0</v>
      </c>
      <c r="I266">
        <v>0</v>
      </c>
      <c r="J266">
        <v>0</v>
      </c>
      <c r="K266">
        <v>0</v>
      </c>
      <c r="L266" s="14">
        <v>5</v>
      </c>
      <c r="M266">
        <v>0</v>
      </c>
      <c r="N266">
        <v>0</v>
      </c>
      <c r="O266">
        <v>20</v>
      </c>
      <c r="P266">
        <v>0</v>
      </c>
      <c r="Q266">
        <v>0</v>
      </c>
      <c r="R266">
        <v>5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10</v>
      </c>
      <c r="AG266">
        <v>0</v>
      </c>
      <c r="AH266">
        <v>2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5</v>
      </c>
      <c r="AQ266">
        <v>0</v>
      </c>
      <c r="AR266">
        <v>0</v>
      </c>
      <c r="AS266">
        <v>0</v>
      </c>
      <c r="AT266">
        <v>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20</v>
      </c>
      <c r="BE266">
        <v>0</v>
      </c>
      <c r="BF266">
        <v>1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f t="shared" si="24"/>
        <v>0</v>
      </c>
      <c r="BV266">
        <f t="shared" si="25"/>
        <v>5</v>
      </c>
      <c r="BW266">
        <f t="shared" si="26"/>
        <v>9</v>
      </c>
      <c r="BX266">
        <f t="shared" si="27"/>
        <v>35</v>
      </c>
      <c r="BY266">
        <f t="shared" si="28"/>
        <v>20</v>
      </c>
      <c r="BZ266">
        <f t="shared" si="29"/>
        <v>0</v>
      </c>
    </row>
    <row r="267" spans="1:78" x14ac:dyDescent="0.2">
      <c r="A267" t="s">
        <v>572</v>
      </c>
      <c r="B267">
        <v>1</v>
      </c>
      <c r="C267" t="s">
        <v>157</v>
      </c>
      <c r="D267" t="s">
        <v>156</v>
      </c>
      <c r="E267" t="s">
        <v>273</v>
      </c>
      <c r="F267">
        <v>2</v>
      </c>
      <c r="G267" t="s">
        <v>571</v>
      </c>
      <c r="H267">
        <v>0</v>
      </c>
      <c r="I267">
        <v>1</v>
      </c>
      <c r="J267">
        <v>0</v>
      </c>
      <c r="K267">
        <v>1</v>
      </c>
      <c r="L267" s="14">
        <v>10</v>
      </c>
      <c r="M267">
        <v>0</v>
      </c>
      <c r="N267">
        <v>0</v>
      </c>
      <c r="O267">
        <v>20</v>
      </c>
      <c r="P267">
        <v>0</v>
      </c>
      <c r="Q267">
        <v>5</v>
      </c>
      <c r="R267">
        <v>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15</v>
      </c>
      <c r="AG267">
        <v>0</v>
      </c>
      <c r="AH267">
        <v>2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f t="shared" si="24"/>
        <v>1</v>
      </c>
      <c r="BV267">
        <f t="shared" si="25"/>
        <v>0</v>
      </c>
      <c r="BW267">
        <f t="shared" si="26"/>
        <v>7</v>
      </c>
      <c r="BX267">
        <f t="shared" si="27"/>
        <v>50</v>
      </c>
      <c r="BY267">
        <f t="shared" si="28"/>
        <v>10</v>
      </c>
      <c r="BZ267">
        <f t="shared" si="29"/>
        <v>0</v>
      </c>
    </row>
    <row r="268" spans="1:78" x14ac:dyDescent="0.2">
      <c r="A268" t="s">
        <v>572</v>
      </c>
      <c r="B268">
        <v>1</v>
      </c>
      <c r="C268" t="s">
        <v>157</v>
      </c>
      <c r="D268" t="s">
        <v>156</v>
      </c>
      <c r="E268" t="s">
        <v>278</v>
      </c>
      <c r="F268">
        <v>3</v>
      </c>
      <c r="G268" t="s">
        <v>571</v>
      </c>
      <c r="H268">
        <v>0</v>
      </c>
      <c r="I268">
        <v>0</v>
      </c>
      <c r="J268">
        <v>0</v>
      </c>
      <c r="K268">
        <v>0</v>
      </c>
      <c r="L268" s="14">
        <v>2</v>
      </c>
      <c r="M268">
        <v>0</v>
      </c>
      <c r="N268">
        <v>0</v>
      </c>
      <c r="O268">
        <v>5</v>
      </c>
      <c r="P268">
        <v>0</v>
      </c>
      <c r="Q268">
        <v>0</v>
      </c>
      <c r="R268">
        <v>3</v>
      </c>
      <c r="S268">
        <v>0</v>
      </c>
      <c r="T268">
        <v>25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15</v>
      </c>
      <c r="AG268">
        <v>0</v>
      </c>
      <c r="AH268">
        <v>3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1</v>
      </c>
      <c r="BB268">
        <v>0</v>
      </c>
      <c r="BC268">
        <v>0</v>
      </c>
      <c r="BD268">
        <v>3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f t="shared" si="24"/>
        <v>0</v>
      </c>
      <c r="BV268">
        <f t="shared" si="25"/>
        <v>1</v>
      </c>
      <c r="BW268">
        <f t="shared" si="26"/>
        <v>9</v>
      </c>
      <c r="BX268">
        <f t="shared" si="27"/>
        <v>47</v>
      </c>
      <c r="BY268">
        <f t="shared" si="28"/>
        <v>3</v>
      </c>
      <c r="BZ268">
        <f t="shared" si="29"/>
        <v>0</v>
      </c>
    </row>
    <row r="269" spans="1:78" x14ac:dyDescent="0.2">
      <c r="A269" t="s">
        <v>572</v>
      </c>
      <c r="B269">
        <v>1</v>
      </c>
      <c r="C269" t="s">
        <v>157</v>
      </c>
      <c r="D269" t="s">
        <v>156</v>
      </c>
      <c r="E269" t="s">
        <v>281</v>
      </c>
      <c r="F269">
        <v>4</v>
      </c>
      <c r="G269" t="s">
        <v>571</v>
      </c>
      <c r="H269">
        <v>0</v>
      </c>
      <c r="I269">
        <v>0</v>
      </c>
      <c r="J269">
        <v>0</v>
      </c>
      <c r="K269">
        <v>0</v>
      </c>
      <c r="L269" s="14">
        <v>5</v>
      </c>
      <c r="M269">
        <v>0</v>
      </c>
      <c r="N269">
        <v>0</v>
      </c>
      <c r="O269">
        <v>5</v>
      </c>
      <c r="P269">
        <v>0</v>
      </c>
      <c r="Q269">
        <v>0</v>
      </c>
      <c r="R269">
        <v>0</v>
      </c>
      <c r="S269">
        <v>0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15</v>
      </c>
      <c r="AG269">
        <v>0</v>
      </c>
      <c r="AH269">
        <v>2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35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f t="shared" si="24"/>
        <v>0</v>
      </c>
      <c r="BV269">
        <f t="shared" si="25"/>
        <v>1</v>
      </c>
      <c r="BW269">
        <f t="shared" si="26"/>
        <v>3</v>
      </c>
      <c r="BX269">
        <f t="shared" si="27"/>
        <v>30</v>
      </c>
      <c r="BY269">
        <f t="shared" si="28"/>
        <v>35</v>
      </c>
      <c r="BZ269">
        <f t="shared" si="29"/>
        <v>0</v>
      </c>
    </row>
    <row r="270" spans="1:78" x14ac:dyDescent="0.2">
      <c r="A270" t="s">
        <v>572</v>
      </c>
      <c r="B270">
        <v>1</v>
      </c>
      <c r="C270" t="s">
        <v>157</v>
      </c>
      <c r="D270" t="s">
        <v>156</v>
      </c>
      <c r="E270" t="s">
        <v>289</v>
      </c>
      <c r="F270">
        <v>5</v>
      </c>
      <c r="G270" t="s">
        <v>571</v>
      </c>
      <c r="H270">
        <v>0</v>
      </c>
      <c r="I270">
        <v>0</v>
      </c>
      <c r="J270">
        <v>0</v>
      </c>
      <c r="K270">
        <v>0</v>
      </c>
      <c r="L270" s="14">
        <v>2</v>
      </c>
      <c r="M270">
        <v>0</v>
      </c>
      <c r="N270">
        <v>0</v>
      </c>
      <c r="O270">
        <v>15</v>
      </c>
      <c r="P270">
        <v>0</v>
      </c>
      <c r="Q270">
        <v>0</v>
      </c>
      <c r="R270">
        <v>2</v>
      </c>
      <c r="S270">
        <v>3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3</v>
      </c>
      <c r="AG270">
        <v>0</v>
      </c>
      <c r="AH270">
        <v>4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10</v>
      </c>
      <c r="BE270">
        <v>0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2</v>
      </c>
      <c r="BR270">
        <v>0</v>
      </c>
      <c r="BS270">
        <v>0</v>
      </c>
      <c r="BT270">
        <v>0</v>
      </c>
      <c r="BU270">
        <f t="shared" si="24"/>
        <v>0</v>
      </c>
      <c r="BV270">
        <f t="shared" si="25"/>
        <v>2</v>
      </c>
      <c r="BW270">
        <f t="shared" si="26"/>
        <v>8</v>
      </c>
      <c r="BX270">
        <f t="shared" si="27"/>
        <v>23</v>
      </c>
      <c r="BY270">
        <f t="shared" si="28"/>
        <v>10</v>
      </c>
      <c r="BZ270">
        <f t="shared" si="29"/>
        <v>0</v>
      </c>
    </row>
    <row r="271" spans="1:78" x14ac:dyDescent="0.2">
      <c r="A271" t="s">
        <v>572</v>
      </c>
      <c r="B271">
        <v>1</v>
      </c>
      <c r="C271" t="s">
        <v>160</v>
      </c>
      <c r="D271" t="s">
        <v>156</v>
      </c>
      <c r="E271" t="s">
        <v>23</v>
      </c>
      <c r="F271">
        <v>6</v>
      </c>
      <c r="G271" t="s">
        <v>571</v>
      </c>
      <c r="H271">
        <v>0</v>
      </c>
      <c r="I271">
        <v>0</v>
      </c>
      <c r="J271">
        <v>0</v>
      </c>
      <c r="K271">
        <v>0</v>
      </c>
      <c r="L271" s="14">
        <v>0</v>
      </c>
      <c r="M271">
        <v>0</v>
      </c>
      <c r="N271">
        <v>0</v>
      </c>
      <c r="O271">
        <v>5</v>
      </c>
      <c r="P271">
        <v>0</v>
      </c>
      <c r="Q271">
        <v>0</v>
      </c>
      <c r="R271">
        <v>0</v>
      </c>
      <c r="S271">
        <v>0</v>
      </c>
      <c r="T271">
        <v>20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1</v>
      </c>
      <c r="AL271">
        <v>60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5</v>
      </c>
      <c r="BE271">
        <v>0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f t="shared" si="24"/>
        <v>0</v>
      </c>
      <c r="BV271">
        <f t="shared" si="25"/>
        <v>0</v>
      </c>
      <c r="BW271">
        <f t="shared" si="26"/>
        <v>3</v>
      </c>
      <c r="BX271">
        <f t="shared" si="27"/>
        <v>85</v>
      </c>
      <c r="BY271">
        <f t="shared" si="28"/>
        <v>5</v>
      </c>
      <c r="BZ271">
        <f t="shared" si="29"/>
        <v>0</v>
      </c>
    </row>
    <row r="272" spans="1:78" x14ac:dyDescent="0.2">
      <c r="A272" t="s">
        <v>572</v>
      </c>
      <c r="B272">
        <v>1</v>
      </c>
      <c r="C272" t="s">
        <v>160</v>
      </c>
      <c r="D272" t="s">
        <v>156</v>
      </c>
      <c r="E272" t="s">
        <v>24</v>
      </c>
      <c r="F272">
        <v>7</v>
      </c>
      <c r="G272" t="s">
        <v>571</v>
      </c>
      <c r="H272">
        <v>0</v>
      </c>
      <c r="I272">
        <v>0</v>
      </c>
      <c r="J272">
        <v>0</v>
      </c>
      <c r="K272">
        <v>0</v>
      </c>
      <c r="L272" s="14">
        <v>0</v>
      </c>
      <c r="M272">
        <v>0</v>
      </c>
      <c r="N272">
        <v>0</v>
      </c>
      <c r="O272">
        <v>5</v>
      </c>
      <c r="P272">
        <v>0</v>
      </c>
      <c r="Q272">
        <v>0</v>
      </c>
      <c r="R272">
        <v>1</v>
      </c>
      <c r="S272">
        <v>0</v>
      </c>
      <c r="T272">
        <v>15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55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</v>
      </c>
      <c r="BB272">
        <v>1</v>
      </c>
      <c r="BC272">
        <v>0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4</v>
      </c>
      <c r="BR272">
        <v>0</v>
      </c>
      <c r="BS272">
        <v>0</v>
      </c>
      <c r="BT272">
        <v>0</v>
      </c>
      <c r="BU272">
        <f t="shared" si="24"/>
        <v>0</v>
      </c>
      <c r="BV272">
        <f t="shared" si="25"/>
        <v>4</v>
      </c>
      <c r="BW272">
        <f t="shared" si="26"/>
        <v>3</v>
      </c>
      <c r="BX272">
        <f t="shared" si="27"/>
        <v>85</v>
      </c>
      <c r="BY272">
        <f t="shared" si="28"/>
        <v>1</v>
      </c>
      <c r="BZ272">
        <f t="shared" si="29"/>
        <v>0</v>
      </c>
    </row>
    <row r="273" spans="1:78" x14ac:dyDescent="0.2">
      <c r="A273" t="s">
        <v>572</v>
      </c>
      <c r="B273">
        <v>1</v>
      </c>
      <c r="C273" t="s">
        <v>155</v>
      </c>
      <c r="D273" t="s">
        <v>156</v>
      </c>
      <c r="E273" t="s">
        <v>176</v>
      </c>
      <c r="F273">
        <v>1</v>
      </c>
      <c r="G273" t="s">
        <v>571</v>
      </c>
      <c r="H273">
        <v>0</v>
      </c>
      <c r="I273">
        <v>0</v>
      </c>
      <c r="J273">
        <v>0</v>
      </c>
      <c r="K273">
        <v>0</v>
      </c>
      <c r="L273" s="14">
        <v>0</v>
      </c>
      <c r="M273">
        <v>0</v>
      </c>
      <c r="N273">
        <v>15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20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8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3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7</v>
      </c>
      <c r="BR273">
        <v>0</v>
      </c>
      <c r="BS273">
        <v>0</v>
      </c>
      <c r="BT273">
        <v>0</v>
      </c>
      <c r="BU273">
        <f t="shared" si="24"/>
        <v>0</v>
      </c>
      <c r="BV273">
        <f t="shared" si="25"/>
        <v>23</v>
      </c>
      <c r="BW273">
        <f t="shared" si="26"/>
        <v>4</v>
      </c>
      <c r="BX273">
        <f t="shared" si="27"/>
        <v>31</v>
      </c>
      <c r="BY273">
        <f t="shared" si="28"/>
        <v>0</v>
      </c>
      <c r="BZ273">
        <f t="shared" si="29"/>
        <v>0</v>
      </c>
    </row>
    <row r="274" spans="1:78" x14ac:dyDescent="0.2">
      <c r="A274" t="s">
        <v>572</v>
      </c>
      <c r="B274">
        <v>1</v>
      </c>
      <c r="C274" t="s">
        <v>155</v>
      </c>
      <c r="D274" t="s">
        <v>156</v>
      </c>
      <c r="E274" t="s">
        <v>212</v>
      </c>
      <c r="F274">
        <v>2</v>
      </c>
      <c r="G274" t="s">
        <v>571</v>
      </c>
      <c r="H274">
        <v>0</v>
      </c>
      <c r="I274">
        <v>0</v>
      </c>
      <c r="J274">
        <v>0</v>
      </c>
      <c r="K274">
        <v>0</v>
      </c>
      <c r="L274" s="14">
        <v>0</v>
      </c>
      <c r="M274">
        <v>0</v>
      </c>
      <c r="N274">
        <v>0</v>
      </c>
      <c r="O274">
        <v>5</v>
      </c>
      <c r="P274">
        <v>0</v>
      </c>
      <c r="Q274">
        <v>0</v>
      </c>
      <c r="R274">
        <v>0</v>
      </c>
      <c r="S274">
        <v>0</v>
      </c>
      <c r="T274">
        <v>15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5</v>
      </c>
      <c r="AG274">
        <v>0</v>
      </c>
      <c r="AH274">
        <v>1</v>
      </c>
      <c r="AI274">
        <v>0</v>
      </c>
      <c r="AJ274">
        <v>0</v>
      </c>
      <c r="AK274">
        <v>0</v>
      </c>
      <c r="AL274">
        <v>5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f t="shared" si="24"/>
        <v>0</v>
      </c>
      <c r="BV274">
        <f t="shared" si="25"/>
        <v>0</v>
      </c>
      <c r="BW274">
        <f t="shared" si="26"/>
        <v>2</v>
      </c>
      <c r="BX274">
        <f t="shared" si="27"/>
        <v>30</v>
      </c>
      <c r="BY274">
        <f t="shared" si="28"/>
        <v>1</v>
      </c>
      <c r="BZ274">
        <f t="shared" si="29"/>
        <v>0</v>
      </c>
    </row>
    <row r="275" spans="1:78" x14ac:dyDescent="0.2">
      <c r="A275" t="s">
        <v>572</v>
      </c>
      <c r="B275">
        <v>1</v>
      </c>
      <c r="C275" t="s">
        <v>155</v>
      </c>
      <c r="D275" t="s">
        <v>156</v>
      </c>
      <c r="E275" t="s">
        <v>220</v>
      </c>
      <c r="F275">
        <v>3</v>
      </c>
      <c r="G275" t="s">
        <v>571</v>
      </c>
      <c r="H275">
        <v>0</v>
      </c>
      <c r="I275">
        <v>0</v>
      </c>
      <c r="J275">
        <v>0</v>
      </c>
      <c r="K275">
        <v>0</v>
      </c>
      <c r="L275" s="14">
        <v>0</v>
      </c>
      <c r="M275">
        <v>0</v>
      </c>
      <c r="N275">
        <v>0</v>
      </c>
      <c r="O275">
        <v>5</v>
      </c>
      <c r="P275">
        <v>0</v>
      </c>
      <c r="Q275">
        <v>0</v>
      </c>
      <c r="R275">
        <v>0</v>
      </c>
      <c r="S275">
        <v>0</v>
      </c>
      <c r="T275">
        <v>10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45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0</v>
      </c>
      <c r="BD275">
        <v>5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f t="shared" si="24"/>
        <v>0</v>
      </c>
      <c r="BV275">
        <f t="shared" si="25"/>
        <v>0</v>
      </c>
      <c r="BW275">
        <f t="shared" si="26"/>
        <v>1</v>
      </c>
      <c r="BX275">
        <f t="shared" si="27"/>
        <v>60</v>
      </c>
      <c r="BY275">
        <f t="shared" si="28"/>
        <v>5</v>
      </c>
      <c r="BZ275">
        <f t="shared" si="29"/>
        <v>0</v>
      </c>
    </row>
    <row r="276" spans="1:78" x14ac:dyDescent="0.2">
      <c r="A276" t="s">
        <v>572</v>
      </c>
      <c r="B276">
        <v>1</v>
      </c>
      <c r="C276" t="s">
        <v>155</v>
      </c>
      <c r="D276" t="s">
        <v>156</v>
      </c>
      <c r="E276" t="s">
        <v>228</v>
      </c>
      <c r="F276">
        <v>4</v>
      </c>
      <c r="G276" t="s">
        <v>571</v>
      </c>
      <c r="H276">
        <v>0</v>
      </c>
      <c r="I276">
        <v>0</v>
      </c>
      <c r="J276">
        <v>0</v>
      </c>
      <c r="K276">
        <v>0</v>
      </c>
      <c r="L276" s="14">
        <v>0</v>
      </c>
      <c r="M276">
        <v>0</v>
      </c>
      <c r="N276">
        <v>0</v>
      </c>
      <c r="O276">
        <v>5</v>
      </c>
      <c r="P276">
        <v>0</v>
      </c>
      <c r="Q276">
        <v>0</v>
      </c>
      <c r="R276">
        <v>1</v>
      </c>
      <c r="S276">
        <v>0</v>
      </c>
      <c r="T276">
        <v>30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2</v>
      </c>
      <c r="AI276">
        <v>0</v>
      </c>
      <c r="AJ276">
        <v>0</v>
      </c>
      <c r="AK276">
        <v>0</v>
      </c>
      <c r="AL276">
        <v>40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1</v>
      </c>
      <c r="BC276">
        <v>0</v>
      </c>
      <c r="BD276">
        <v>15</v>
      </c>
      <c r="BE276">
        <v>0</v>
      </c>
      <c r="BF276">
        <v>0</v>
      </c>
      <c r="BG276">
        <v>0</v>
      </c>
      <c r="BH276">
        <v>5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5</v>
      </c>
      <c r="BR276">
        <v>0</v>
      </c>
      <c r="BS276">
        <v>0</v>
      </c>
      <c r="BT276">
        <v>0</v>
      </c>
      <c r="BU276">
        <f t="shared" si="24"/>
        <v>0</v>
      </c>
      <c r="BV276">
        <f t="shared" si="25"/>
        <v>5</v>
      </c>
      <c r="BW276">
        <f t="shared" si="26"/>
        <v>4</v>
      </c>
      <c r="BX276">
        <f t="shared" si="27"/>
        <v>80</v>
      </c>
      <c r="BY276">
        <f t="shared" si="28"/>
        <v>15</v>
      </c>
      <c r="BZ276">
        <f t="shared" si="29"/>
        <v>0</v>
      </c>
    </row>
    <row r="277" spans="1:78" x14ac:dyDescent="0.2">
      <c r="A277" t="s">
        <v>572</v>
      </c>
      <c r="B277">
        <v>1</v>
      </c>
      <c r="C277" t="s">
        <v>155</v>
      </c>
      <c r="D277" t="s">
        <v>156</v>
      </c>
      <c r="E277" t="s">
        <v>236</v>
      </c>
      <c r="F277">
        <v>5</v>
      </c>
      <c r="G277" t="s">
        <v>571</v>
      </c>
      <c r="H277">
        <v>0</v>
      </c>
      <c r="I277">
        <v>0</v>
      </c>
      <c r="J277">
        <v>0</v>
      </c>
      <c r="K277">
        <v>0</v>
      </c>
      <c r="L277" s="14">
        <v>0</v>
      </c>
      <c r="M277">
        <v>0</v>
      </c>
      <c r="N277">
        <v>5</v>
      </c>
      <c r="O277">
        <v>10</v>
      </c>
      <c r="P277">
        <v>0</v>
      </c>
      <c r="Q277">
        <v>2</v>
      </c>
      <c r="R277">
        <v>0</v>
      </c>
      <c r="S277">
        <v>0</v>
      </c>
      <c r="T277">
        <v>30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25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1</v>
      </c>
      <c r="BB277">
        <v>1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f t="shared" si="24"/>
        <v>0</v>
      </c>
      <c r="BV277">
        <f t="shared" si="25"/>
        <v>5</v>
      </c>
      <c r="BW277">
        <f t="shared" si="26"/>
        <v>3</v>
      </c>
      <c r="BX277">
        <f t="shared" si="27"/>
        <v>67</v>
      </c>
      <c r="BY277">
        <f t="shared" si="28"/>
        <v>1</v>
      </c>
      <c r="BZ277">
        <f t="shared" si="29"/>
        <v>0</v>
      </c>
    </row>
    <row r="278" spans="1:78" x14ac:dyDescent="0.2">
      <c r="A278" t="s">
        <v>572</v>
      </c>
      <c r="B278">
        <v>1</v>
      </c>
      <c r="C278" t="s">
        <v>154</v>
      </c>
      <c r="D278" t="s">
        <v>158</v>
      </c>
      <c r="E278" t="s">
        <v>312</v>
      </c>
      <c r="F278">
        <v>1</v>
      </c>
      <c r="G278" t="s">
        <v>571</v>
      </c>
      <c r="H278">
        <v>0</v>
      </c>
      <c r="I278">
        <v>0</v>
      </c>
      <c r="J278">
        <v>0</v>
      </c>
      <c r="K278">
        <v>0</v>
      </c>
      <c r="L278" s="14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35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1</v>
      </c>
      <c r="BN278">
        <v>0</v>
      </c>
      <c r="BO278">
        <v>0</v>
      </c>
      <c r="BP278">
        <v>0</v>
      </c>
      <c r="BQ278">
        <v>10</v>
      </c>
      <c r="BR278">
        <v>0</v>
      </c>
      <c r="BS278">
        <v>0</v>
      </c>
      <c r="BT278">
        <v>0</v>
      </c>
      <c r="BU278">
        <f t="shared" si="24"/>
        <v>0</v>
      </c>
      <c r="BV278">
        <f t="shared" si="25"/>
        <v>11</v>
      </c>
      <c r="BW278">
        <f t="shared" si="26"/>
        <v>3</v>
      </c>
      <c r="BX278">
        <f t="shared" si="27"/>
        <v>36</v>
      </c>
      <c r="BY278">
        <f t="shared" si="28"/>
        <v>1</v>
      </c>
      <c r="BZ278">
        <f t="shared" si="29"/>
        <v>0</v>
      </c>
    </row>
    <row r="279" spans="1:78" x14ac:dyDescent="0.2">
      <c r="A279" t="s">
        <v>572</v>
      </c>
      <c r="B279">
        <v>1</v>
      </c>
      <c r="C279" t="s">
        <v>154</v>
      </c>
      <c r="D279" t="s">
        <v>158</v>
      </c>
      <c r="E279" t="s">
        <v>313</v>
      </c>
      <c r="F279">
        <v>2</v>
      </c>
      <c r="G279" t="s">
        <v>571</v>
      </c>
      <c r="H279">
        <v>1</v>
      </c>
      <c r="I279">
        <v>0</v>
      </c>
      <c r="J279">
        <v>0</v>
      </c>
      <c r="K279">
        <v>0</v>
      </c>
      <c r="L279" s="14">
        <v>0</v>
      </c>
      <c r="M279">
        <v>0</v>
      </c>
      <c r="N279">
        <v>0</v>
      </c>
      <c r="O279">
        <v>5</v>
      </c>
      <c r="P279">
        <v>0</v>
      </c>
      <c r="Q279">
        <v>0</v>
      </c>
      <c r="R279">
        <v>0</v>
      </c>
      <c r="S279">
        <v>0</v>
      </c>
      <c r="T279">
        <v>40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3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5</v>
      </c>
      <c r="BR279">
        <v>0</v>
      </c>
      <c r="BS279">
        <v>0</v>
      </c>
      <c r="BT279">
        <v>0</v>
      </c>
      <c r="BU279">
        <f t="shared" si="24"/>
        <v>0</v>
      </c>
      <c r="BV279">
        <f t="shared" si="25"/>
        <v>6</v>
      </c>
      <c r="BW279">
        <f t="shared" si="26"/>
        <v>2</v>
      </c>
      <c r="BX279">
        <f t="shared" si="27"/>
        <v>48</v>
      </c>
      <c r="BY279">
        <f t="shared" si="28"/>
        <v>1</v>
      </c>
      <c r="BZ279">
        <f t="shared" si="29"/>
        <v>0</v>
      </c>
    </row>
    <row r="280" spans="1:78" x14ac:dyDescent="0.2">
      <c r="A280" t="s">
        <v>572</v>
      </c>
      <c r="B280">
        <v>1</v>
      </c>
      <c r="C280" t="s">
        <v>154</v>
      </c>
      <c r="D280" t="s">
        <v>158</v>
      </c>
      <c r="E280" t="s">
        <v>314</v>
      </c>
      <c r="F280">
        <v>3</v>
      </c>
      <c r="G280" t="s">
        <v>571</v>
      </c>
      <c r="H280">
        <v>0</v>
      </c>
      <c r="I280">
        <v>0</v>
      </c>
      <c r="J280">
        <v>0</v>
      </c>
      <c r="K280">
        <v>0</v>
      </c>
      <c r="L280" s="14">
        <v>0</v>
      </c>
      <c r="M280">
        <v>0</v>
      </c>
      <c r="N280">
        <v>0</v>
      </c>
      <c r="O280">
        <v>25</v>
      </c>
      <c r="P280">
        <v>0</v>
      </c>
      <c r="Q280">
        <v>0</v>
      </c>
      <c r="R280">
        <v>0</v>
      </c>
      <c r="S280">
        <v>0</v>
      </c>
      <c r="T280">
        <v>5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20</v>
      </c>
      <c r="BR280">
        <v>0</v>
      </c>
      <c r="BS280">
        <v>0</v>
      </c>
      <c r="BT280">
        <v>0</v>
      </c>
      <c r="BU280">
        <f t="shared" si="24"/>
        <v>0</v>
      </c>
      <c r="BV280">
        <f t="shared" si="25"/>
        <v>20</v>
      </c>
      <c r="BW280">
        <f t="shared" si="26"/>
        <v>1</v>
      </c>
      <c r="BX280">
        <f t="shared" si="27"/>
        <v>30</v>
      </c>
      <c r="BY280">
        <f t="shared" si="28"/>
        <v>0</v>
      </c>
      <c r="BZ280">
        <f t="shared" si="29"/>
        <v>0</v>
      </c>
    </row>
    <row r="281" spans="1:78" x14ac:dyDescent="0.2">
      <c r="A281" t="s">
        <v>572</v>
      </c>
      <c r="B281">
        <v>1</v>
      </c>
      <c r="C281" t="s">
        <v>154</v>
      </c>
      <c r="D281" t="s">
        <v>158</v>
      </c>
      <c r="E281" t="s">
        <v>317</v>
      </c>
      <c r="F281">
        <v>4</v>
      </c>
      <c r="G281" t="s">
        <v>571</v>
      </c>
      <c r="H281">
        <v>0</v>
      </c>
      <c r="I281">
        <v>0</v>
      </c>
      <c r="J281">
        <v>0</v>
      </c>
      <c r="K281">
        <v>0</v>
      </c>
      <c r="L281" s="14">
        <v>0</v>
      </c>
      <c r="M281">
        <v>0</v>
      </c>
      <c r="N281">
        <v>0</v>
      </c>
      <c r="O281">
        <v>10</v>
      </c>
      <c r="P281">
        <v>0</v>
      </c>
      <c r="Q281">
        <v>0</v>
      </c>
      <c r="R281">
        <v>0</v>
      </c>
      <c r="S281">
        <v>0</v>
      </c>
      <c r="T281">
        <v>30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5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5</v>
      </c>
      <c r="BR281">
        <v>0</v>
      </c>
      <c r="BS281">
        <v>0</v>
      </c>
      <c r="BT281">
        <v>0</v>
      </c>
      <c r="BU281">
        <f t="shared" si="24"/>
        <v>0</v>
      </c>
      <c r="BV281">
        <f t="shared" si="25"/>
        <v>5</v>
      </c>
      <c r="BW281">
        <f t="shared" si="26"/>
        <v>1</v>
      </c>
      <c r="BX281">
        <f t="shared" si="27"/>
        <v>46</v>
      </c>
      <c r="BY281">
        <f t="shared" si="28"/>
        <v>0</v>
      </c>
      <c r="BZ281">
        <f t="shared" si="29"/>
        <v>0</v>
      </c>
    </row>
    <row r="282" spans="1:78" x14ac:dyDescent="0.2">
      <c r="A282" t="s">
        <v>572</v>
      </c>
      <c r="B282">
        <v>1</v>
      </c>
      <c r="C282" t="s">
        <v>154</v>
      </c>
      <c r="D282" t="s">
        <v>158</v>
      </c>
      <c r="E282" t="s">
        <v>320</v>
      </c>
      <c r="F282">
        <v>5</v>
      </c>
      <c r="G282" t="s">
        <v>571</v>
      </c>
      <c r="H282">
        <v>0</v>
      </c>
      <c r="I282">
        <v>0</v>
      </c>
      <c r="J282">
        <v>0</v>
      </c>
      <c r="K282">
        <v>0</v>
      </c>
      <c r="L282" s="14">
        <v>0</v>
      </c>
      <c r="M282">
        <v>0</v>
      </c>
      <c r="N282">
        <v>0</v>
      </c>
      <c r="O282">
        <v>5</v>
      </c>
      <c r="P282">
        <v>0</v>
      </c>
      <c r="Q282">
        <v>0</v>
      </c>
      <c r="R282">
        <v>1</v>
      </c>
      <c r="S282">
        <v>0</v>
      </c>
      <c r="T282">
        <v>20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5</v>
      </c>
      <c r="AG282">
        <v>0</v>
      </c>
      <c r="AH282">
        <v>0</v>
      </c>
      <c r="AI282">
        <v>0</v>
      </c>
      <c r="AJ282">
        <v>0</v>
      </c>
      <c r="AK282">
        <v>1</v>
      </c>
      <c r="AL282">
        <v>3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5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5</v>
      </c>
      <c r="BR282">
        <v>0</v>
      </c>
      <c r="BS282">
        <v>0</v>
      </c>
      <c r="BT282">
        <v>0</v>
      </c>
      <c r="BU282">
        <f t="shared" si="24"/>
        <v>0</v>
      </c>
      <c r="BV282">
        <f t="shared" si="25"/>
        <v>5</v>
      </c>
      <c r="BW282">
        <f t="shared" si="26"/>
        <v>2</v>
      </c>
      <c r="BX282">
        <f t="shared" si="27"/>
        <v>33</v>
      </c>
      <c r="BY282">
        <f t="shared" si="28"/>
        <v>5</v>
      </c>
      <c r="BZ282">
        <f t="shared" si="29"/>
        <v>0</v>
      </c>
    </row>
    <row r="283" spans="1:78" x14ac:dyDescent="0.2">
      <c r="A283" t="s">
        <v>572</v>
      </c>
      <c r="B283">
        <v>1</v>
      </c>
      <c r="C283" t="s">
        <v>155</v>
      </c>
      <c r="D283" t="s">
        <v>158</v>
      </c>
      <c r="E283" t="s">
        <v>296</v>
      </c>
      <c r="F283">
        <v>1</v>
      </c>
      <c r="G283" t="s">
        <v>571</v>
      </c>
      <c r="H283">
        <v>0</v>
      </c>
      <c r="I283">
        <v>0</v>
      </c>
      <c r="J283">
        <v>0</v>
      </c>
      <c r="K283">
        <v>0</v>
      </c>
      <c r="L283" s="14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5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5</v>
      </c>
      <c r="AM283">
        <v>0</v>
      </c>
      <c r="AN283">
        <v>0</v>
      </c>
      <c r="AO283">
        <v>0</v>
      </c>
      <c r="AP283">
        <v>0</v>
      </c>
      <c r="AQ283">
        <v>15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10</v>
      </c>
      <c r="BR283">
        <v>0</v>
      </c>
      <c r="BS283">
        <v>0</v>
      </c>
      <c r="BT283">
        <v>0</v>
      </c>
      <c r="BU283">
        <f t="shared" si="24"/>
        <v>0</v>
      </c>
      <c r="BV283">
        <f t="shared" si="25"/>
        <v>11</v>
      </c>
      <c r="BW283">
        <f t="shared" si="26"/>
        <v>2</v>
      </c>
      <c r="BX283">
        <f t="shared" si="27"/>
        <v>27</v>
      </c>
      <c r="BY283">
        <f t="shared" si="28"/>
        <v>0</v>
      </c>
      <c r="BZ283">
        <f t="shared" si="29"/>
        <v>0</v>
      </c>
    </row>
    <row r="284" spans="1:78" x14ac:dyDescent="0.2">
      <c r="A284" t="s">
        <v>572</v>
      </c>
      <c r="B284">
        <v>1</v>
      </c>
      <c r="C284" t="s">
        <v>155</v>
      </c>
      <c r="D284" t="s">
        <v>158</v>
      </c>
      <c r="E284" t="s">
        <v>301</v>
      </c>
      <c r="F284">
        <v>2</v>
      </c>
      <c r="G284" t="s">
        <v>571</v>
      </c>
      <c r="H284">
        <v>0</v>
      </c>
      <c r="I284">
        <v>0</v>
      </c>
      <c r="J284">
        <v>0</v>
      </c>
      <c r="K284">
        <v>0</v>
      </c>
      <c r="L284" s="14">
        <v>0</v>
      </c>
      <c r="M284">
        <v>0</v>
      </c>
      <c r="N284">
        <v>0</v>
      </c>
      <c r="O284">
        <v>5</v>
      </c>
      <c r="P284">
        <v>0</v>
      </c>
      <c r="Q284">
        <v>0</v>
      </c>
      <c r="R284">
        <v>1</v>
      </c>
      <c r="S284">
        <v>0</v>
      </c>
      <c r="T284">
        <v>15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2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10</v>
      </c>
      <c r="BR284">
        <v>0</v>
      </c>
      <c r="BS284">
        <v>0</v>
      </c>
      <c r="BT284">
        <v>0</v>
      </c>
      <c r="BU284">
        <f t="shared" si="24"/>
        <v>0</v>
      </c>
      <c r="BV284">
        <f t="shared" si="25"/>
        <v>10</v>
      </c>
      <c r="BW284">
        <f t="shared" si="26"/>
        <v>3</v>
      </c>
      <c r="BX284">
        <f t="shared" si="27"/>
        <v>20</v>
      </c>
      <c r="BY284">
        <f t="shared" si="28"/>
        <v>0</v>
      </c>
      <c r="BZ284">
        <f t="shared" si="29"/>
        <v>0</v>
      </c>
    </row>
    <row r="285" spans="1:78" x14ac:dyDescent="0.2">
      <c r="A285" t="s">
        <v>572</v>
      </c>
      <c r="B285">
        <v>1</v>
      </c>
      <c r="C285" t="s">
        <v>155</v>
      </c>
      <c r="D285" t="s">
        <v>158</v>
      </c>
      <c r="E285" t="s">
        <v>302</v>
      </c>
      <c r="F285">
        <v>3</v>
      </c>
      <c r="G285" t="s">
        <v>571</v>
      </c>
      <c r="H285">
        <v>0</v>
      </c>
      <c r="I285">
        <v>10</v>
      </c>
      <c r="J285">
        <v>0</v>
      </c>
      <c r="K285">
        <v>0</v>
      </c>
      <c r="L285" s="14">
        <v>0</v>
      </c>
      <c r="M285">
        <v>0</v>
      </c>
      <c r="N285">
        <v>0</v>
      </c>
      <c r="O285">
        <v>10</v>
      </c>
      <c r="P285">
        <v>0</v>
      </c>
      <c r="Q285">
        <v>0</v>
      </c>
      <c r="R285">
        <v>1</v>
      </c>
      <c r="S285">
        <v>0</v>
      </c>
      <c r="T285">
        <v>15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5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5</v>
      </c>
      <c r="BR285">
        <v>0</v>
      </c>
      <c r="BS285">
        <v>0</v>
      </c>
      <c r="BT285">
        <v>0</v>
      </c>
      <c r="BU285">
        <f t="shared" si="24"/>
        <v>10</v>
      </c>
      <c r="BV285">
        <f t="shared" si="25"/>
        <v>5</v>
      </c>
      <c r="BW285">
        <f t="shared" si="26"/>
        <v>4</v>
      </c>
      <c r="BX285">
        <f t="shared" si="27"/>
        <v>30</v>
      </c>
      <c r="BY285">
        <f t="shared" si="28"/>
        <v>0</v>
      </c>
      <c r="BZ285">
        <f t="shared" si="29"/>
        <v>0</v>
      </c>
    </row>
    <row r="286" spans="1:78" x14ac:dyDescent="0.2">
      <c r="A286" t="s">
        <v>572</v>
      </c>
      <c r="B286">
        <v>1</v>
      </c>
      <c r="C286" t="s">
        <v>155</v>
      </c>
      <c r="D286" t="s">
        <v>158</v>
      </c>
      <c r="E286" t="s">
        <v>305</v>
      </c>
      <c r="F286">
        <v>4</v>
      </c>
      <c r="G286" t="s">
        <v>571</v>
      </c>
      <c r="H286">
        <v>0</v>
      </c>
      <c r="I286">
        <v>0</v>
      </c>
      <c r="J286">
        <v>0</v>
      </c>
      <c r="K286">
        <v>0</v>
      </c>
      <c r="L286" s="14">
        <v>0</v>
      </c>
      <c r="M286">
        <v>0</v>
      </c>
      <c r="N286">
        <v>0</v>
      </c>
      <c r="O286">
        <v>30</v>
      </c>
      <c r="P286">
        <v>0</v>
      </c>
      <c r="Q286">
        <v>0</v>
      </c>
      <c r="R286">
        <v>0</v>
      </c>
      <c r="S286">
        <v>0</v>
      </c>
      <c r="T286">
        <v>15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5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1</v>
      </c>
      <c r="BB286">
        <v>0</v>
      </c>
      <c r="BC286">
        <v>0</v>
      </c>
      <c r="BD286">
        <v>2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0</v>
      </c>
      <c r="BO286">
        <v>0</v>
      </c>
      <c r="BP286">
        <v>0</v>
      </c>
      <c r="BQ286">
        <v>3</v>
      </c>
      <c r="BR286">
        <v>0</v>
      </c>
      <c r="BS286">
        <v>0</v>
      </c>
      <c r="BT286">
        <v>0</v>
      </c>
      <c r="BU286">
        <f t="shared" si="24"/>
        <v>0</v>
      </c>
      <c r="BV286">
        <f t="shared" si="25"/>
        <v>4</v>
      </c>
      <c r="BW286">
        <f t="shared" si="26"/>
        <v>2</v>
      </c>
      <c r="BX286">
        <f t="shared" si="27"/>
        <v>50</v>
      </c>
      <c r="BY286">
        <f t="shared" si="28"/>
        <v>2</v>
      </c>
      <c r="BZ286">
        <f t="shared" si="29"/>
        <v>0</v>
      </c>
    </row>
    <row r="287" spans="1:78" x14ac:dyDescent="0.2">
      <c r="A287" t="s">
        <v>572</v>
      </c>
      <c r="B287">
        <v>1</v>
      </c>
      <c r="C287" t="s">
        <v>155</v>
      </c>
      <c r="D287" t="s">
        <v>158</v>
      </c>
      <c r="E287" t="s">
        <v>309</v>
      </c>
      <c r="F287">
        <v>5</v>
      </c>
      <c r="G287" t="s">
        <v>571</v>
      </c>
      <c r="H287">
        <v>0</v>
      </c>
      <c r="I287">
        <v>0</v>
      </c>
      <c r="J287">
        <v>0</v>
      </c>
      <c r="K287">
        <v>0</v>
      </c>
      <c r="L287" s="14">
        <v>0</v>
      </c>
      <c r="M287">
        <v>0</v>
      </c>
      <c r="N287">
        <v>0</v>
      </c>
      <c r="O287">
        <v>15</v>
      </c>
      <c r="P287">
        <v>0</v>
      </c>
      <c r="Q287">
        <v>0</v>
      </c>
      <c r="R287">
        <v>0</v>
      </c>
      <c r="S287">
        <v>0</v>
      </c>
      <c r="T287">
        <v>10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5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1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15</v>
      </c>
      <c r="BR287">
        <v>0</v>
      </c>
      <c r="BS287">
        <v>0</v>
      </c>
      <c r="BT287">
        <v>0</v>
      </c>
      <c r="BU287">
        <f t="shared" si="24"/>
        <v>0</v>
      </c>
      <c r="BV287">
        <f t="shared" si="25"/>
        <v>15</v>
      </c>
      <c r="BW287">
        <f t="shared" si="26"/>
        <v>1</v>
      </c>
      <c r="BX287">
        <f t="shared" si="27"/>
        <v>30</v>
      </c>
      <c r="BY287">
        <f t="shared" si="28"/>
        <v>0</v>
      </c>
      <c r="BZ287">
        <f t="shared" si="29"/>
        <v>0</v>
      </c>
    </row>
    <row r="288" spans="1:78" x14ac:dyDescent="0.2">
      <c r="A288" t="s">
        <v>572</v>
      </c>
      <c r="B288">
        <v>2</v>
      </c>
      <c r="C288" t="s">
        <v>161</v>
      </c>
      <c r="D288" t="s">
        <v>158</v>
      </c>
      <c r="E288" t="s">
        <v>378</v>
      </c>
      <c r="F288">
        <v>1</v>
      </c>
      <c r="G288" t="s">
        <v>571</v>
      </c>
      <c r="H288">
        <v>0</v>
      </c>
      <c r="I288">
        <v>0</v>
      </c>
      <c r="J288">
        <v>0</v>
      </c>
      <c r="K288">
        <v>0</v>
      </c>
      <c r="L288" s="14">
        <v>0</v>
      </c>
      <c r="M288">
        <v>0</v>
      </c>
      <c r="N288">
        <v>0</v>
      </c>
      <c r="O288">
        <v>25</v>
      </c>
      <c r="P288">
        <v>0</v>
      </c>
      <c r="Q288">
        <v>0</v>
      </c>
      <c r="R288">
        <v>0</v>
      </c>
      <c r="S288">
        <v>0</v>
      </c>
      <c r="T288">
        <v>10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5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10</v>
      </c>
      <c r="BR288">
        <v>0</v>
      </c>
      <c r="BS288">
        <v>0</v>
      </c>
      <c r="BT288">
        <v>0</v>
      </c>
      <c r="BU288">
        <f t="shared" si="24"/>
        <v>0</v>
      </c>
      <c r="BV288">
        <f t="shared" si="25"/>
        <v>10</v>
      </c>
      <c r="BW288">
        <f t="shared" si="26"/>
        <v>2</v>
      </c>
      <c r="BX288">
        <f t="shared" si="27"/>
        <v>40</v>
      </c>
      <c r="BY288">
        <f t="shared" si="28"/>
        <v>0</v>
      </c>
      <c r="BZ288">
        <f t="shared" si="29"/>
        <v>0</v>
      </c>
    </row>
    <row r="289" spans="1:78" x14ac:dyDescent="0.2">
      <c r="A289" t="s">
        <v>572</v>
      </c>
      <c r="B289">
        <v>2</v>
      </c>
      <c r="C289" t="s">
        <v>161</v>
      </c>
      <c r="D289" t="s">
        <v>158</v>
      </c>
      <c r="E289" t="s">
        <v>379</v>
      </c>
      <c r="F289">
        <v>2</v>
      </c>
      <c r="G289" t="s">
        <v>571</v>
      </c>
      <c r="H289">
        <v>0</v>
      </c>
      <c r="I289">
        <v>0</v>
      </c>
      <c r="J289">
        <v>0</v>
      </c>
      <c r="K289">
        <v>0</v>
      </c>
      <c r="L289" s="14">
        <v>0</v>
      </c>
      <c r="M289">
        <v>0</v>
      </c>
      <c r="N289">
        <v>0</v>
      </c>
      <c r="O289">
        <v>10</v>
      </c>
      <c r="P289">
        <v>0</v>
      </c>
      <c r="Q289">
        <v>0</v>
      </c>
      <c r="R289">
        <v>0</v>
      </c>
      <c r="S289">
        <v>0</v>
      </c>
      <c r="T289">
        <v>15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1</v>
      </c>
      <c r="BN289">
        <v>0</v>
      </c>
      <c r="BO289">
        <v>0</v>
      </c>
      <c r="BP289">
        <v>0</v>
      </c>
      <c r="BQ289">
        <v>5</v>
      </c>
      <c r="BR289">
        <v>0</v>
      </c>
      <c r="BS289">
        <v>0</v>
      </c>
      <c r="BT289">
        <v>0</v>
      </c>
      <c r="BU289">
        <f t="shared" si="24"/>
        <v>0</v>
      </c>
      <c r="BV289">
        <f t="shared" si="25"/>
        <v>6</v>
      </c>
      <c r="BW289">
        <f t="shared" si="26"/>
        <v>0</v>
      </c>
      <c r="BX289">
        <f t="shared" si="27"/>
        <v>25</v>
      </c>
      <c r="BY289">
        <f t="shared" si="28"/>
        <v>0</v>
      </c>
      <c r="BZ289">
        <f t="shared" si="29"/>
        <v>0</v>
      </c>
    </row>
    <row r="290" spans="1:78" x14ac:dyDescent="0.2">
      <c r="A290" t="s">
        <v>572</v>
      </c>
      <c r="B290">
        <v>2</v>
      </c>
      <c r="C290" t="s">
        <v>161</v>
      </c>
      <c r="D290" t="s">
        <v>158</v>
      </c>
      <c r="E290" t="s">
        <v>380</v>
      </c>
      <c r="F290">
        <v>3</v>
      </c>
      <c r="G290" t="s">
        <v>571</v>
      </c>
      <c r="H290">
        <v>0</v>
      </c>
      <c r="I290">
        <v>0</v>
      </c>
      <c r="J290">
        <v>0</v>
      </c>
      <c r="K290">
        <v>0</v>
      </c>
      <c r="L290" s="14">
        <v>0</v>
      </c>
      <c r="M290">
        <v>0</v>
      </c>
      <c r="N290">
        <v>0</v>
      </c>
      <c r="O290">
        <v>20</v>
      </c>
      <c r="P290">
        <v>0</v>
      </c>
      <c r="Q290">
        <v>0</v>
      </c>
      <c r="R290">
        <v>0</v>
      </c>
      <c r="S290">
        <v>0</v>
      </c>
      <c r="T290">
        <v>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5</v>
      </c>
      <c r="AG290">
        <v>0</v>
      </c>
      <c r="AH290">
        <v>0</v>
      </c>
      <c r="AI290">
        <v>2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1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5</v>
      </c>
      <c r="BR290">
        <v>0</v>
      </c>
      <c r="BS290">
        <v>0</v>
      </c>
      <c r="BT290">
        <v>0</v>
      </c>
      <c r="BU290">
        <f t="shared" si="24"/>
        <v>0</v>
      </c>
      <c r="BV290">
        <f t="shared" si="25"/>
        <v>5</v>
      </c>
      <c r="BW290">
        <f t="shared" si="26"/>
        <v>1</v>
      </c>
      <c r="BX290">
        <f t="shared" si="27"/>
        <v>32</v>
      </c>
      <c r="BY290">
        <f t="shared" si="28"/>
        <v>0</v>
      </c>
      <c r="BZ290">
        <f t="shared" si="29"/>
        <v>0</v>
      </c>
    </row>
    <row r="291" spans="1:78" x14ac:dyDescent="0.2">
      <c r="A291" t="s">
        <v>572</v>
      </c>
      <c r="B291">
        <v>2</v>
      </c>
      <c r="C291" t="s">
        <v>161</v>
      </c>
      <c r="D291" t="s">
        <v>158</v>
      </c>
      <c r="E291" t="s">
        <v>381</v>
      </c>
      <c r="F291">
        <v>4</v>
      </c>
      <c r="G291" t="s">
        <v>571</v>
      </c>
      <c r="H291">
        <v>0</v>
      </c>
      <c r="I291">
        <v>0</v>
      </c>
      <c r="J291">
        <v>0</v>
      </c>
      <c r="K291">
        <v>0</v>
      </c>
      <c r="L291" s="14">
        <v>0</v>
      </c>
      <c r="M291">
        <v>0</v>
      </c>
      <c r="N291">
        <v>0</v>
      </c>
      <c r="O291">
        <v>5</v>
      </c>
      <c r="P291">
        <v>0</v>
      </c>
      <c r="Q291">
        <v>0</v>
      </c>
      <c r="R291">
        <v>1</v>
      </c>
      <c r="S291">
        <v>0</v>
      </c>
      <c r="T291">
        <v>5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5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15</v>
      </c>
      <c r="BO291">
        <v>0</v>
      </c>
      <c r="BP291">
        <v>0</v>
      </c>
      <c r="BQ291">
        <v>3</v>
      </c>
      <c r="BR291">
        <v>0</v>
      </c>
      <c r="BS291">
        <v>0</v>
      </c>
      <c r="BT291">
        <v>0</v>
      </c>
      <c r="BU291">
        <f t="shared" si="24"/>
        <v>0</v>
      </c>
      <c r="BV291">
        <f t="shared" si="25"/>
        <v>4</v>
      </c>
      <c r="BW291">
        <f t="shared" si="26"/>
        <v>3</v>
      </c>
      <c r="BX291">
        <f t="shared" si="27"/>
        <v>30</v>
      </c>
      <c r="BY291">
        <f t="shared" si="28"/>
        <v>0</v>
      </c>
      <c r="BZ291">
        <f t="shared" si="29"/>
        <v>1</v>
      </c>
    </row>
    <row r="292" spans="1:78" x14ac:dyDescent="0.2">
      <c r="A292" t="s">
        <v>572</v>
      </c>
      <c r="B292">
        <v>2</v>
      </c>
      <c r="C292" t="s">
        <v>161</v>
      </c>
      <c r="D292" t="s">
        <v>158</v>
      </c>
      <c r="E292" t="s">
        <v>382</v>
      </c>
      <c r="F292">
        <v>5</v>
      </c>
      <c r="G292" t="s">
        <v>571</v>
      </c>
      <c r="H292">
        <v>0</v>
      </c>
      <c r="I292">
        <v>0</v>
      </c>
      <c r="J292">
        <v>0</v>
      </c>
      <c r="K292">
        <v>0</v>
      </c>
      <c r="L292" s="14">
        <v>0</v>
      </c>
      <c r="M292">
        <v>0</v>
      </c>
      <c r="N292">
        <v>0</v>
      </c>
      <c r="O292">
        <v>18</v>
      </c>
      <c r="P292">
        <v>0</v>
      </c>
      <c r="Q292">
        <v>0</v>
      </c>
      <c r="R292">
        <v>0</v>
      </c>
      <c r="S292">
        <v>0</v>
      </c>
      <c r="T292">
        <v>15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2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1</v>
      </c>
      <c r="BB292">
        <v>0</v>
      </c>
      <c r="BC292">
        <v>0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5</v>
      </c>
      <c r="BR292">
        <v>0</v>
      </c>
      <c r="BS292">
        <v>0</v>
      </c>
      <c r="BT292">
        <v>0</v>
      </c>
      <c r="BU292">
        <f t="shared" si="24"/>
        <v>0</v>
      </c>
      <c r="BV292">
        <f t="shared" si="25"/>
        <v>5</v>
      </c>
      <c r="BW292">
        <f t="shared" si="26"/>
        <v>1</v>
      </c>
      <c r="BX292">
        <f t="shared" si="27"/>
        <v>35</v>
      </c>
      <c r="BY292">
        <f t="shared" si="28"/>
        <v>1</v>
      </c>
      <c r="BZ292">
        <f t="shared" si="29"/>
        <v>0</v>
      </c>
    </row>
    <row r="293" spans="1:78" x14ac:dyDescent="0.2">
      <c r="A293" t="s">
        <v>572</v>
      </c>
      <c r="B293">
        <v>2</v>
      </c>
      <c r="C293" t="s">
        <v>157</v>
      </c>
      <c r="D293" t="s">
        <v>158</v>
      </c>
      <c r="E293" t="s">
        <v>366</v>
      </c>
      <c r="F293">
        <v>1</v>
      </c>
      <c r="G293" t="s">
        <v>571</v>
      </c>
      <c r="H293">
        <v>0</v>
      </c>
      <c r="I293">
        <v>0</v>
      </c>
      <c r="J293">
        <v>0</v>
      </c>
      <c r="K293">
        <v>0</v>
      </c>
      <c r="L293" s="14">
        <v>0</v>
      </c>
      <c r="M293">
        <v>0</v>
      </c>
      <c r="N293">
        <v>0</v>
      </c>
      <c r="O293">
        <v>65</v>
      </c>
      <c r="P293">
        <v>0</v>
      </c>
      <c r="Q293">
        <v>0</v>
      </c>
      <c r="R293">
        <v>1</v>
      </c>
      <c r="S293">
        <v>0</v>
      </c>
      <c r="T293">
        <v>18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1</v>
      </c>
      <c r="BN293">
        <v>0</v>
      </c>
      <c r="BO293">
        <v>0</v>
      </c>
      <c r="BP293">
        <v>0</v>
      </c>
      <c r="BQ293">
        <v>5</v>
      </c>
      <c r="BR293">
        <v>0</v>
      </c>
      <c r="BS293">
        <v>0</v>
      </c>
      <c r="BT293">
        <v>0</v>
      </c>
      <c r="BU293">
        <f t="shared" si="24"/>
        <v>0</v>
      </c>
      <c r="BV293">
        <f t="shared" si="25"/>
        <v>6</v>
      </c>
      <c r="BW293">
        <f t="shared" si="26"/>
        <v>2</v>
      </c>
      <c r="BX293">
        <f t="shared" si="27"/>
        <v>83</v>
      </c>
      <c r="BY293">
        <f t="shared" si="28"/>
        <v>0</v>
      </c>
      <c r="BZ293">
        <f t="shared" si="29"/>
        <v>0</v>
      </c>
    </row>
    <row r="294" spans="1:78" x14ac:dyDescent="0.2">
      <c r="A294" t="s">
        <v>572</v>
      </c>
      <c r="B294">
        <v>2</v>
      </c>
      <c r="C294" t="s">
        <v>157</v>
      </c>
      <c r="D294" t="s">
        <v>158</v>
      </c>
      <c r="E294" t="s">
        <v>369</v>
      </c>
      <c r="F294">
        <v>2</v>
      </c>
      <c r="G294" t="s">
        <v>571</v>
      </c>
      <c r="H294">
        <v>0</v>
      </c>
      <c r="I294">
        <v>0</v>
      </c>
      <c r="J294">
        <v>0</v>
      </c>
      <c r="K294">
        <v>0</v>
      </c>
      <c r="L294" s="14">
        <v>0</v>
      </c>
      <c r="M294">
        <v>0</v>
      </c>
      <c r="N294">
        <v>0</v>
      </c>
      <c r="O294">
        <v>35</v>
      </c>
      <c r="P294">
        <v>0</v>
      </c>
      <c r="Q294">
        <v>5</v>
      </c>
      <c r="R294">
        <v>0</v>
      </c>
      <c r="S294">
        <v>0</v>
      </c>
      <c r="T294">
        <v>15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20</v>
      </c>
      <c r="BR294">
        <v>0</v>
      </c>
      <c r="BS294">
        <v>0</v>
      </c>
      <c r="BT294">
        <v>0</v>
      </c>
      <c r="BU294">
        <f t="shared" si="24"/>
        <v>0</v>
      </c>
      <c r="BV294">
        <f t="shared" si="25"/>
        <v>20</v>
      </c>
      <c r="BW294">
        <f t="shared" si="26"/>
        <v>1</v>
      </c>
      <c r="BX294">
        <f t="shared" si="27"/>
        <v>56</v>
      </c>
      <c r="BY294">
        <f t="shared" si="28"/>
        <v>1</v>
      </c>
      <c r="BZ294">
        <f t="shared" si="29"/>
        <v>0</v>
      </c>
    </row>
    <row r="295" spans="1:78" x14ac:dyDescent="0.2">
      <c r="A295" t="s">
        <v>572</v>
      </c>
      <c r="B295">
        <v>2</v>
      </c>
      <c r="C295" t="s">
        <v>157</v>
      </c>
      <c r="D295" t="s">
        <v>158</v>
      </c>
      <c r="E295" t="s">
        <v>372</v>
      </c>
      <c r="F295">
        <v>3</v>
      </c>
      <c r="G295" t="s">
        <v>571</v>
      </c>
      <c r="H295">
        <v>0</v>
      </c>
      <c r="I295">
        <v>0</v>
      </c>
      <c r="J295">
        <v>0</v>
      </c>
      <c r="K295">
        <v>0</v>
      </c>
      <c r="L295" s="14">
        <v>0</v>
      </c>
      <c r="M295">
        <v>0</v>
      </c>
      <c r="N295">
        <v>0</v>
      </c>
      <c r="O295">
        <v>50</v>
      </c>
      <c r="P295">
        <v>0</v>
      </c>
      <c r="Q295">
        <v>0</v>
      </c>
      <c r="R295">
        <v>3</v>
      </c>
      <c r="S295">
        <v>0</v>
      </c>
      <c r="T295">
        <v>30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3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3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5</v>
      </c>
      <c r="BN295">
        <v>0</v>
      </c>
      <c r="BO295">
        <v>0</v>
      </c>
      <c r="BP295">
        <v>0</v>
      </c>
      <c r="BQ295">
        <v>5</v>
      </c>
      <c r="BR295">
        <v>0</v>
      </c>
      <c r="BS295">
        <v>0</v>
      </c>
      <c r="BT295">
        <v>0</v>
      </c>
      <c r="BU295">
        <f t="shared" si="24"/>
        <v>0</v>
      </c>
      <c r="BV295">
        <f t="shared" si="25"/>
        <v>11</v>
      </c>
      <c r="BW295">
        <f t="shared" si="26"/>
        <v>3</v>
      </c>
      <c r="BX295">
        <f t="shared" si="27"/>
        <v>83</v>
      </c>
      <c r="BY295">
        <f t="shared" si="28"/>
        <v>3</v>
      </c>
      <c r="BZ295">
        <f t="shared" si="29"/>
        <v>0</v>
      </c>
    </row>
    <row r="296" spans="1:78" x14ac:dyDescent="0.2">
      <c r="A296" t="s">
        <v>572</v>
      </c>
      <c r="B296">
        <v>2</v>
      </c>
      <c r="C296" t="s">
        <v>157</v>
      </c>
      <c r="D296" t="s">
        <v>158</v>
      </c>
      <c r="E296" t="s">
        <v>373</v>
      </c>
      <c r="F296">
        <v>4</v>
      </c>
      <c r="G296" t="s">
        <v>571</v>
      </c>
      <c r="H296">
        <v>0</v>
      </c>
      <c r="I296">
        <v>0</v>
      </c>
      <c r="J296">
        <v>0</v>
      </c>
      <c r="K296">
        <v>0</v>
      </c>
      <c r="L296" s="14">
        <v>0</v>
      </c>
      <c r="M296">
        <v>0</v>
      </c>
      <c r="N296">
        <v>0</v>
      </c>
      <c r="O296">
        <v>55</v>
      </c>
      <c r="P296">
        <v>0</v>
      </c>
      <c r="Q296">
        <v>1</v>
      </c>
      <c r="R296">
        <v>1</v>
      </c>
      <c r="S296">
        <v>0</v>
      </c>
      <c r="T296">
        <v>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2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5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1</v>
      </c>
      <c r="BR296">
        <v>0</v>
      </c>
      <c r="BS296">
        <v>0</v>
      </c>
      <c r="BT296">
        <v>0</v>
      </c>
      <c r="BU296">
        <f t="shared" si="24"/>
        <v>0</v>
      </c>
      <c r="BV296">
        <f t="shared" si="25"/>
        <v>1</v>
      </c>
      <c r="BW296">
        <f t="shared" si="26"/>
        <v>1</v>
      </c>
      <c r="BX296">
        <f t="shared" si="27"/>
        <v>63</v>
      </c>
      <c r="BY296">
        <f t="shared" si="28"/>
        <v>5</v>
      </c>
      <c r="BZ296">
        <f t="shared" si="29"/>
        <v>0</v>
      </c>
    </row>
    <row r="297" spans="1:78" x14ac:dyDescent="0.2">
      <c r="A297" t="s">
        <v>572</v>
      </c>
      <c r="B297">
        <v>2</v>
      </c>
      <c r="C297" t="s">
        <v>157</v>
      </c>
      <c r="D297" t="s">
        <v>158</v>
      </c>
      <c r="E297" t="s">
        <v>376</v>
      </c>
      <c r="F297">
        <v>5</v>
      </c>
      <c r="G297" t="s">
        <v>571</v>
      </c>
      <c r="H297">
        <v>1</v>
      </c>
      <c r="I297">
        <v>0</v>
      </c>
      <c r="J297">
        <v>0</v>
      </c>
      <c r="K297">
        <v>0</v>
      </c>
      <c r="L297" s="14">
        <v>0</v>
      </c>
      <c r="M297">
        <v>0</v>
      </c>
      <c r="N297">
        <v>0</v>
      </c>
      <c r="O297">
        <v>10</v>
      </c>
      <c r="P297">
        <v>0</v>
      </c>
      <c r="Q297">
        <v>0</v>
      </c>
      <c r="R297">
        <v>0</v>
      </c>
      <c r="S297">
        <v>0</v>
      </c>
      <c r="T297">
        <v>55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3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5</v>
      </c>
      <c r="BR297">
        <v>0</v>
      </c>
      <c r="BS297">
        <v>0</v>
      </c>
      <c r="BT297">
        <v>0</v>
      </c>
      <c r="BU297">
        <f t="shared" si="24"/>
        <v>0</v>
      </c>
      <c r="BV297">
        <f t="shared" si="25"/>
        <v>6</v>
      </c>
      <c r="BW297">
        <f t="shared" si="26"/>
        <v>0</v>
      </c>
      <c r="BX297">
        <f t="shared" si="27"/>
        <v>68</v>
      </c>
      <c r="BY297">
        <f t="shared" si="28"/>
        <v>0</v>
      </c>
      <c r="BZ297">
        <f t="shared" si="29"/>
        <v>0</v>
      </c>
    </row>
    <row r="298" spans="1:78" x14ac:dyDescent="0.2">
      <c r="A298" t="s">
        <v>572</v>
      </c>
      <c r="B298">
        <v>2</v>
      </c>
      <c r="C298" t="s">
        <v>160</v>
      </c>
      <c r="D298" t="s">
        <v>156</v>
      </c>
      <c r="E298" t="s">
        <v>55</v>
      </c>
      <c r="F298">
        <v>6</v>
      </c>
      <c r="G298" t="s">
        <v>571</v>
      </c>
      <c r="H298">
        <v>0</v>
      </c>
      <c r="I298">
        <v>0</v>
      </c>
      <c r="J298">
        <v>0</v>
      </c>
      <c r="K298">
        <v>0</v>
      </c>
      <c r="L298" s="14">
        <v>0</v>
      </c>
      <c r="M298">
        <v>0</v>
      </c>
      <c r="N298">
        <v>0</v>
      </c>
      <c r="O298">
        <v>90</v>
      </c>
      <c r="P298">
        <v>0</v>
      </c>
      <c r="Q298">
        <v>0</v>
      </c>
      <c r="R298">
        <v>2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1</v>
      </c>
      <c r="AS298">
        <v>0</v>
      </c>
      <c r="AT298">
        <v>1</v>
      </c>
      <c r="AU298">
        <v>0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2</v>
      </c>
      <c r="BR298">
        <v>0</v>
      </c>
      <c r="BS298">
        <v>0</v>
      </c>
      <c r="BT298">
        <v>0</v>
      </c>
      <c r="BU298">
        <f t="shared" si="24"/>
        <v>0</v>
      </c>
      <c r="BV298">
        <f t="shared" si="25"/>
        <v>3</v>
      </c>
      <c r="BW298">
        <f t="shared" si="26"/>
        <v>4</v>
      </c>
      <c r="BX298">
        <f t="shared" si="27"/>
        <v>100</v>
      </c>
      <c r="BY298">
        <f t="shared" si="28"/>
        <v>1</v>
      </c>
      <c r="BZ298">
        <f t="shared" si="29"/>
        <v>0</v>
      </c>
    </row>
    <row r="299" spans="1:78" x14ac:dyDescent="0.2">
      <c r="A299" t="s">
        <v>572</v>
      </c>
      <c r="B299">
        <v>2</v>
      </c>
      <c r="C299" t="s">
        <v>160</v>
      </c>
      <c r="D299" t="s">
        <v>156</v>
      </c>
      <c r="E299" t="s">
        <v>56</v>
      </c>
      <c r="F299">
        <v>7</v>
      </c>
      <c r="G299" t="s">
        <v>571</v>
      </c>
      <c r="H299">
        <v>5</v>
      </c>
      <c r="I299">
        <v>0</v>
      </c>
      <c r="J299">
        <v>0</v>
      </c>
      <c r="K299">
        <v>0</v>
      </c>
      <c r="L299" s="14">
        <v>3</v>
      </c>
      <c r="M299">
        <v>0</v>
      </c>
      <c r="N299">
        <v>0</v>
      </c>
      <c r="O299">
        <v>45</v>
      </c>
      <c r="P299">
        <v>0</v>
      </c>
      <c r="Q299">
        <v>0</v>
      </c>
      <c r="R299">
        <v>1</v>
      </c>
      <c r="S299">
        <v>0</v>
      </c>
      <c r="T299">
        <v>20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5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0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1</v>
      </c>
      <c r="BB299">
        <v>0</v>
      </c>
      <c r="BC299">
        <v>0</v>
      </c>
      <c r="BD299">
        <v>20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f t="shared" si="24"/>
        <v>0</v>
      </c>
      <c r="BV299">
        <f t="shared" si="25"/>
        <v>6</v>
      </c>
      <c r="BW299">
        <f t="shared" si="26"/>
        <v>5</v>
      </c>
      <c r="BX299">
        <f t="shared" si="27"/>
        <v>73</v>
      </c>
      <c r="BY299">
        <f t="shared" si="28"/>
        <v>20</v>
      </c>
      <c r="BZ299">
        <f t="shared" si="29"/>
        <v>0</v>
      </c>
    </row>
    <row r="300" spans="1:78" x14ac:dyDescent="0.2">
      <c r="A300" t="s">
        <v>572</v>
      </c>
      <c r="B300">
        <v>2</v>
      </c>
      <c r="C300" t="s">
        <v>154</v>
      </c>
      <c r="D300" t="s">
        <v>156</v>
      </c>
      <c r="E300" t="s">
        <v>354</v>
      </c>
      <c r="F300">
        <v>1</v>
      </c>
      <c r="G300" t="s">
        <v>571</v>
      </c>
      <c r="H300">
        <v>0</v>
      </c>
      <c r="I300">
        <v>0</v>
      </c>
      <c r="J300">
        <v>0</v>
      </c>
      <c r="K300">
        <v>0</v>
      </c>
      <c r="L300" s="14">
        <v>0</v>
      </c>
      <c r="M300">
        <v>0</v>
      </c>
      <c r="N300">
        <v>0</v>
      </c>
      <c r="O300">
        <v>10</v>
      </c>
      <c r="P300">
        <v>0</v>
      </c>
      <c r="Q300">
        <v>0</v>
      </c>
      <c r="R300">
        <v>1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5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2</v>
      </c>
      <c r="BR300">
        <v>0</v>
      </c>
      <c r="BS300">
        <v>0</v>
      </c>
      <c r="BT300">
        <v>0</v>
      </c>
      <c r="BU300">
        <f t="shared" si="24"/>
        <v>0</v>
      </c>
      <c r="BV300">
        <f t="shared" si="25"/>
        <v>2</v>
      </c>
      <c r="BW300">
        <f t="shared" si="26"/>
        <v>2</v>
      </c>
      <c r="BX300">
        <f t="shared" si="27"/>
        <v>17</v>
      </c>
      <c r="BY300">
        <f t="shared" si="28"/>
        <v>0</v>
      </c>
      <c r="BZ300">
        <f t="shared" si="29"/>
        <v>0</v>
      </c>
    </row>
    <row r="301" spans="1:78" x14ac:dyDescent="0.2">
      <c r="A301" t="s">
        <v>572</v>
      </c>
      <c r="B301">
        <v>2</v>
      </c>
      <c r="C301" t="s">
        <v>154</v>
      </c>
      <c r="D301" t="s">
        <v>156</v>
      </c>
      <c r="E301" t="s">
        <v>355</v>
      </c>
      <c r="F301">
        <v>2</v>
      </c>
      <c r="G301" t="s">
        <v>571</v>
      </c>
      <c r="H301">
        <v>2</v>
      </c>
      <c r="I301">
        <v>0</v>
      </c>
      <c r="J301">
        <v>0</v>
      </c>
      <c r="K301">
        <v>0</v>
      </c>
      <c r="L301" s="14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f t="shared" si="24"/>
        <v>0</v>
      </c>
      <c r="BV301">
        <f t="shared" si="25"/>
        <v>4</v>
      </c>
      <c r="BW301">
        <f t="shared" si="26"/>
        <v>1</v>
      </c>
      <c r="BX301">
        <f t="shared" si="27"/>
        <v>15</v>
      </c>
      <c r="BY301">
        <f t="shared" si="28"/>
        <v>1</v>
      </c>
      <c r="BZ301">
        <f t="shared" si="29"/>
        <v>1</v>
      </c>
    </row>
    <row r="302" spans="1:78" x14ac:dyDescent="0.2">
      <c r="A302" t="s">
        <v>572</v>
      </c>
      <c r="B302">
        <v>2</v>
      </c>
      <c r="C302" t="s">
        <v>154</v>
      </c>
      <c r="D302" t="s">
        <v>156</v>
      </c>
      <c r="E302" t="s">
        <v>359</v>
      </c>
      <c r="F302">
        <v>3</v>
      </c>
      <c r="G302" t="s">
        <v>571</v>
      </c>
      <c r="H302">
        <v>5</v>
      </c>
      <c r="I302">
        <v>0</v>
      </c>
      <c r="J302">
        <v>0</v>
      </c>
      <c r="K302">
        <v>0</v>
      </c>
      <c r="L302" s="14">
        <v>0</v>
      </c>
      <c r="M302">
        <v>0</v>
      </c>
      <c r="N302">
        <v>1</v>
      </c>
      <c r="O302">
        <v>15</v>
      </c>
      <c r="P302">
        <v>1</v>
      </c>
      <c r="Q302">
        <v>0</v>
      </c>
      <c r="R302">
        <v>1</v>
      </c>
      <c r="S302">
        <v>0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2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f t="shared" si="24"/>
        <v>0</v>
      </c>
      <c r="BV302">
        <f t="shared" si="25"/>
        <v>7</v>
      </c>
      <c r="BW302">
        <f t="shared" si="26"/>
        <v>2</v>
      </c>
      <c r="BX302">
        <f t="shared" si="27"/>
        <v>23</v>
      </c>
      <c r="BY302">
        <f t="shared" si="28"/>
        <v>0</v>
      </c>
      <c r="BZ302">
        <f t="shared" si="29"/>
        <v>0</v>
      </c>
    </row>
    <row r="303" spans="1:78" x14ac:dyDescent="0.2">
      <c r="A303" t="s">
        <v>572</v>
      </c>
      <c r="B303">
        <v>2</v>
      </c>
      <c r="C303" t="s">
        <v>154</v>
      </c>
      <c r="D303" t="s">
        <v>156</v>
      </c>
      <c r="E303" t="s">
        <v>361</v>
      </c>
      <c r="F303">
        <v>4</v>
      </c>
      <c r="G303" t="s">
        <v>571</v>
      </c>
      <c r="H303">
        <v>3</v>
      </c>
      <c r="I303">
        <v>0</v>
      </c>
      <c r="J303">
        <v>0</v>
      </c>
      <c r="K303">
        <v>0</v>
      </c>
      <c r="L303" s="14">
        <v>3</v>
      </c>
      <c r="M303">
        <v>0</v>
      </c>
      <c r="N303">
        <v>0</v>
      </c>
      <c r="O303">
        <v>5</v>
      </c>
      <c r="P303">
        <v>0</v>
      </c>
      <c r="Q303">
        <v>0</v>
      </c>
      <c r="R303">
        <v>0</v>
      </c>
      <c r="S303">
        <v>0</v>
      </c>
      <c r="T303">
        <v>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5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5</v>
      </c>
      <c r="AT303">
        <v>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1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f t="shared" si="24"/>
        <v>0</v>
      </c>
      <c r="BV303">
        <f t="shared" si="25"/>
        <v>4</v>
      </c>
      <c r="BW303">
        <f t="shared" si="26"/>
        <v>2</v>
      </c>
      <c r="BX303">
        <f t="shared" si="27"/>
        <v>20</v>
      </c>
      <c r="BY303">
        <f t="shared" si="28"/>
        <v>0</v>
      </c>
      <c r="BZ303">
        <f t="shared" si="29"/>
        <v>0</v>
      </c>
    </row>
    <row r="304" spans="1:78" x14ac:dyDescent="0.2">
      <c r="A304" t="s">
        <v>572</v>
      </c>
      <c r="B304">
        <v>2</v>
      </c>
      <c r="C304" t="s">
        <v>154</v>
      </c>
      <c r="D304" t="s">
        <v>156</v>
      </c>
      <c r="E304" t="s">
        <v>362</v>
      </c>
      <c r="F304">
        <v>5</v>
      </c>
      <c r="G304" t="s">
        <v>571</v>
      </c>
      <c r="H304">
        <v>1</v>
      </c>
      <c r="I304">
        <v>0</v>
      </c>
      <c r="J304">
        <v>1</v>
      </c>
      <c r="K304">
        <v>0</v>
      </c>
      <c r="L304" s="14">
        <v>0</v>
      </c>
      <c r="M304">
        <v>0</v>
      </c>
      <c r="N304">
        <v>1</v>
      </c>
      <c r="O304">
        <v>10</v>
      </c>
      <c r="P304">
        <v>2</v>
      </c>
      <c r="Q304">
        <v>0</v>
      </c>
      <c r="R304">
        <v>1</v>
      </c>
      <c r="S304">
        <v>0</v>
      </c>
      <c r="T304">
        <v>5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5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5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2</v>
      </c>
      <c r="BR304">
        <v>0</v>
      </c>
      <c r="BS304">
        <v>0</v>
      </c>
      <c r="BT304">
        <v>0</v>
      </c>
      <c r="BU304">
        <f t="shared" si="24"/>
        <v>0</v>
      </c>
      <c r="BV304">
        <f t="shared" si="25"/>
        <v>4</v>
      </c>
      <c r="BW304">
        <f t="shared" si="26"/>
        <v>3</v>
      </c>
      <c r="BX304">
        <f t="shared" si="27"/>
        <v>27</v>
      </c>
      <c r="BY304">
        <f t="shared" si="28"/>
        <v>0</v>
      </c>
      <c r="BZ304">
        <f t="shared" si="29"/>
        <v>1</v>
      </c>
    </row>
    <row r="305" spans="1:78" x14ac:dyDescent="0.2">
      <c r="A305" t="s">
        <v>572</v>
      </c>
      <c r="B305">
        <v>2</v>
      </c>
      <c r="C305" t="s">
        <v>155</v>
      </c>
      <c r="D305" t="s">
        <v>156</v>
      </c>
      <c r="E305" t="s">
        <v>331</v>
      </c>
      <c r="F305">
        <v>1</v>
      </c>
      <c r="G305" t="s">
        <v>571</v>
      </c>
      <c r="H305">
        <v>0</v>
      </c>
      <c r="I305">
        <v>0</v>
      </c>
      <c r="J305">
        <v>0</v>
      </c>
      <c r="K305">
        <v>0</v>
      </c>
      <c r="L305" s="14">
        <v>0</v>
      </c>
      <c r="M305">
        <v>0</v>
      </c>
      <c r="N305">
        <v>0</v>
      </c>
      <c r="O305">
        <v>10</v>
      </c>
      <c r="P305">
        <v>1</v>
      </c>
      <c r="Q305">
        <v>0</v>
      </c>
      <c r="R305">
        <v>0</v>
      </c>
      <c r="S305">
        <v>0</v>
      </c>
      <c r="T305">
        <v>35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2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5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5</v>
      </c>
      <c r="BR305">
        <v>0</v>
      </c>
      <c r="BS305">
        <v>0</v>
      </c>
      <c r="BT305">
        <v>0</v>
      </c>
      <c r="BU305">
        <f t="shared" si="24"/>
        <v>0</v>
      </c>
      <c r="BV305">
        <f t="shared" si="25"/>
        <v>5</v>
      </c>
      <c r="BW305">
        <f t="shared" si="26"/>
        <v>3</v>
      </c>
      <c r="BX305">
        <f t="shared" si="27"/>
        <v>47</v>
      </c>
      <c r="BY305">
        <f t="shared" si="28"/>
        <v>5</v>
      </c>
      <c r="BZ305">
        <f t="shared" si="29"/>
        <v>0</v>
      </c>
    </row>
    <row r="306" spans="1:78" x14ac:dyDescent="0.2">
      <c r="A306" t="s">
        <v>572</v>
      </c>
      <c r="B306">
        <v>2</v>
      </c>
      <c r="C306" t="s">
        <v>155</v>
      </c>
      <c r="D306" t="s">
        <v>156</v>
      </c>
      <c r="E306" t="s">
        <v>334</v>
      </c>
      <c r="F306">
        <v>2</v>
      </c>
      <c r="G306" t="s">
        <v>571</v>
      </c>
      <c r="H306">
        <v>0</v>
      </c>
      <c r="I306">
        <v>0</v>
      </c>
      <c r="J306">
        <v>0</v>
      </c>
      <c r="K306">
        <v>0</v>
      </c>
      <c r="L306" s="14">
        <v>0</v>
      </c>
      <c r="M306">
        <v>0</v>
      </c>
      <c r="N306">
        <v>0</v>
      </c>
      <c r="O306">
        <v>5</v>
      </c>
      <c r="P306">
        <v>0</v>
      </c>
      <c r="Q306">
        <v>0</v>
      </c>
      <c r="R306">
        <v>1</v>
      </c>
      <c r="S306">
        <v>0</v>
      </c>
      <c r="T306">
        <v>25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2</v>
      </c>
      <c r="AC306">
        <v>0</v>
      </c>
      <c r="AD306">
        <v>1</v>
      </c>
      <c r="AE306">
        <v>0</v>
      </c>
      <c r="AF306">
        <v>3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1</v>
      </c>
      <c r="AT306">
        <v>2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1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5</v>
      </c>
      <c r="BN306">
        <v>0</v>
      </c>
      <c r="BO306">
        <v>0</v>
      </c>
      <c r="BP306">
        <v>0</v>
      </c>
      <c r="BQ306">
        <v>2</v>
      </c>
      <c r="BR306">
        <v>0</v>
      </c>
      <c r="BS306">
        <v>0</v>
      </c>
      <c r="BT306">
        <v>0</v>
      </c>
      <c r="BU306">
        <f t="shared" si="24"/>
        <v>0</v>
      </c>
      <c r="BV306">
        <f t="shared" si="25"/>
        <v>8</v>
      </c>
      <c r="BW306">
        <f t="shared" si="26"/>
        <v>7</v>
      </c>
      <c r="BX306">
        <f t="shared" si="27"/>
        <v>34</v>
      </c>
      <c r="BY306">
        <f t="shared" si="28"/>
        <v>0</v>
      </c>
      <c r="BZ306">
        <f t="shared" si="29"/>
        <v>1</v>
      </c>
    </row>
    <row r="307" spans="1:78" x14ac:dyDescent="0.2">
      <c r="A307" t="s">
        <v>572</v>
      </c>
      <c r="B307">
        <v>2</v>
      </c>
      <c r="C307" t="s">
        <v>155</v>
      </c>
      <c r="D307" t="s">
        <v>156</v>
      </c>
      <c r="E307" t="s">
        <v>340</v>
      </c>
      <c r="F307">
        <v>3</v>
      </c>
      <c r="G307" t="s">
        <v>571</v>
      </c>
      <c r="H307">
        <v>0</v>
      </c>
      <c r="I307">
        <v>0</v>
      </c>
      <c r="J307">
        <v>0</v>
      </c>
      <c r="K307">
        <v>0</v>
      </c>
      <c r="L307" s="14">
        <v>0</v>
      </c>
      <c r="M307">
        <v>0</v>
      </c>
      <c r="N307">
        <v>0</v>
      </c>
      <c r="O307">
        <v>70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2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15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1</v>
      </c>
      <c r="BR307">
        <v>0</v>
      </c>
      <c r="BS307">
        <v>0</v>
      </c>
      <c r="BT307">
        <v>0</v>
      </c>
      <c r="BU307">
        <f t="shared" si="24"/>
        <v>0</v>
      </c>
      <c r="BV307">
        <f t="shared" si="25"/>
        <v>1</v>
      </c>
      <c r="BW307">
        <f t="shared" si="26"/>
        <v>2</v>
      </c>
      <c r="BX307">
        <f t="shared" si="27"/>
        <v>88</v>
      </c>
      <c r="BY307">
        <f t="shared" si="28"/>
        <v>0</v>
      </c>
      <c r="BZ307">
        <f t="shared" si="29"/>
        <v>0</v>
      </c>
    </row>
    <row r="308" spans="1:78" x14ac:dyDescent="0.2">
      <c r="A308" t="s">
        <v>572</v>
      </c>
      <c r="B308">
        <v>2</v>
      </c>
      <c r="C308" t="s">
        <v>155</v>
      </c>
      <c r="D308" t="s">
        <v>156</v>
      </c>
      <c r="E308" t="s">
        <v>341</v>
      </c>
      <c r="F308">
        <v>4</v>
      </c>
      <c r="G308" t="s">
        <v>571</v>
      </c>
      <c r="H308">
        <v>0</v>
      </c>
      <c r="I308">
        <v>0</v>
      </c>
      <c r="J308">
        <v>0</v>
      </c>
      <c r="K308">
        <v>0</v>
      </c>
      <c r="L308" s="14">
        <v>0</v>
      </c>
      <c r="M308">
        <v>0</v>
      </c>
      <c r="N308">
        <v>0</v>
      </c>
      <c r="O308">
        <v>10</v>
      </c>
      <c r="P308">
        <v>0</v>
      </c>
      <c r="Q308">
        <v>0</v>
      </c>
      <c r="R308">
        <v>1</v>
      </c>
      <c r="S308">
        <v>0</v>
      </c>
      <c r="T308">
        <v>10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10</v>
      </c>
      <c r="AT308">
        <v>1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3</v>
      </c>
      <c r="BR308">
        <v>0</v>
      </c>
      <c r="BS308">
        <v>0</v>
      </c>
      <c r="BT308">
        <v>0</v>
      </c>
      <c r="BU308">
        <f t="shared" si="24"/>
        <v>0</v>
      </c>
      <c r="BV308">
        <f t="shared" si="25"/>
        <v>3</v>
      </c>
      <c r="BW308">
        <f t="shared" si="26"/>
        <v>3</v>
      </c>
      <c r="BX308">
        <f t="shared" si="27"/>
        <v>30</v>
      </c>
      <c r="BY308">
        <f t="shared" si="28"/>
        <v>1</v>
      </c>
      <c r="BZ308">
        <f t="shared" si="29"/>
        <v>0</v>
      </c>
    </row>
    <row r="309" spans="1:78" x14ac:dyDescent="0.2">
      <c r="A309" t="s">
        <v>572</v>
      </c>
      <c r="B309">
        <v>2</v>
      </c>
      <c r="C309" t="s">
        <v>155</v>
      </c>
      <c r="D309" t="s">
        <v>156</v>
      </c>
      <c r="E309" t="s">
        <v>342</v>
      </c>
      <c r="F309">
        <v>5</v>
      </c>
      <c r="G309" t="s">
        <v>571</v>
      </c>
      <c r="H309">
        <v>0</v>
      </c>
      <c r="I309">
        <v>0</v>
      </c>
      <c r="J309">
        <v>0</v>
      </c>
      <c r="K309">
        <v>0</v>
      </c>
      <c r="L309" s="14">
        <v>0</v>
      </c>
      <c r="M309">
        <v>0</v>
      </c>
      <c r="N309">
        <v>0</v>
      </c>
      <c r="O309">
        <v>59</v>
      </c>
      <c r="P309">
        <v>0</v>
      </c>
      <c r="Q309">
        <v>0</v>
      </c>
      <c r="R309">
        <v>1</v>
      </c>
      <c r="S309">
        <v>0</v>
      </c>
      <c r="T309">
        <v>5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5</v>
      </c>
      <c r="AD309">
        <v>0</v>
      </c>
      <c r="AE309">
        <v>0</v>
      </c>
      <c r="AF309">
        <v>5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1</v>
      </c>
      <c r="AS309">
        <v>3</v>
      </c>
      <c r="AT309">
        <v>2</v>
      </c>
      <c r="AU309">
        <v>0</v>
      </c>
      <c r="AV309">
        <v>0</v>
      </c>
      <c r="AW309">
        <v>0</v>
      </c>
      <c r="AX309">
        <v>1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5</v>
      </c>
      <c r="BR309">
        <v>0</v>
      </c>
      <c r="BS309">
        <v>0</v>
      </c>
      <c r="BT309">
        <v>0</v>
      </c>
      <c r="BU309">
        <f t="shared" si="24"/>
        <v>0</v>
      </c>
      <c r="BV309">
        <f t="shared" si="25"/>
        <v>6</v>
      </c>
      <c r="BW309">
        <f t="shared" si="26"/>
        <v>4</v>
      </c>
      <c r="BX309">
        <f t="shared" si="27"/>
        <v>77</v>
      </c>
      <c r="BY309">
        <f t="shared" si="28"/>
        <v>1</v>
      </c>
      <c r="BZ309">
        <f t="shared" si="29"/>
        <v>0</v>
      </c>
    </row>
    <row r="310" spans="1:78" x14ac:dyDescent="0.2">
      <c r="A310" t="s">
        <v>572</v>
      </c>
      <c r="B310">
        <v>2</v>
      </c>
      <c r="C310" t="s">
        <v>154</v>
      </c>
      <c r="D310" t="s">
        <v>158</v>
      </c>
      <c r="E310" t="s">
        <v>393</v>
      </c>
      <c r="F310">
        <v>1</v>
      </c>
      <c r="G310" t="s">
        <v>571</v>
      </c>
      <c r="H310">
        <v>0</v>
      </c>
      <c r="I310">
        <v>0</v>
      </c>
      <c r="J310">
        <v>0</v>
      </c>
      <c r="K310">
        <v>0</v>
      </c>
      <c r="L310" s="14">
        <v>0</v>
      </c>
      <c r="M310">
        <v>0</v>
      </c>
      <c r="N310">
        <v>0</v>
      </c>
      <c r="O310">
        <v>35</v>
      </c>
      <c r="P310">
        <v>0</v>
      </c>
      <c r="Q310">
        <v>0</v>
      </c>
      <c r="R310">
        <v>0</v>
      </c>
      <c r="S310">
        <v>0</v>
      </c>
      <c r="T310">
        <v>10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2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3</v>
      </c>
      <c r="BR310">
        <v>0</v>
      </c>
      <c r="BS310">
        <v>0</v>
      </c>
      <c r="BT310">
        <v>0</v>
      </c>
      <c r="BU310">
        <f t="shared" si="24"/>
        <v>0</v>
      </c>
      <c r="BV310">
        <f t="shared" si="25"/>
        <v>3</v>
      </c>
      <c r="BW310">
        <f t="shared" si="26"/>
        <v>2</v>
      </c>
      <c r="BX310">
        <f t="shared" si="27"/>
        <v>45</v>
      </c>
      <c r="BY310">
        <f t="shared" si="28"/>
        <v>1</v>
      </c>
      <c r="BZ310">
        <f t="shared" si="29"/>
        <v>0</v>
      </c>
    </row>
    <row r="311" spans="1:78" x14ac:dyDescent="0.2">
      <c r="A311" t="s">
        <v>572</v>
      </c>
      <c r="B311">
        <v>2</v>
      </c>
      <c r="C311" t="s">
        <v>154</v>
      </c>
      <c r="D311" t="s">
        <v>158</v>
      </c>
      <c r="E311" t="s">
        <v>394</v>
      </c>
      <c r="F311">
        <v>2</v>
      </c>
      <c r="G311" t="s">
        <v>571</v>
      </c>
      <c r="H311">
        <v>0</v>
      </c>
      <c r="I311">
        <v>0</v>
      </c>
      <c r="J311">
        <v>0</v>
      </c>
      <c r="K311">
        <v>0</v>
      </c>
      <c r="L311" s="14">
        <v>0</v>
      </c>
      <c r="M311">
        <v>0</v>
      </c>
      <c r="N311">
        <v>0</v>
      </c>
      <c r="O311">
        <v>10</v>
      </c>
      <c r="P311">
        <v>0</v>
      </c>
      <c r="Q311">
        <v>0</v>
      </c>
      <c r="R311">
        <v>1</v>
      </c>
      <c r="S311">
        <v>0</v>
      </c>
      <c r="T311">
        <v>15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4</v>
      </c>
      <c r="BR311">
        <v>0</v>
      </c>
      <c r="BS311">
        <v>0</v>
      </c>
      <c r="BT311">
        <v>0</v>
      </c>
      <c r="BU311">
        <f t="shared" si="24"/>
        <v>0</v>
      </c>
      <c r="BV311">
        <f t="shared" si="25"/>
        <v>5</v>
      </c>
      <c r="BW311">
        <f t="shared" si="26"/>
        <v>1</v>
      </c>
      <c r="BX311">
        <f t="shared" si="27"/>
        <v>25</v>
      </c>
      <c r="BY311">
        <f t="shared" si="28"/>
        <v>0</v>
      </c>
      <c r="BZ311">
        <f t="shared" si="29"/>
        <v>0</v>
      </c>
    </row>
    <row r="312" spans="1:78" x14ac:dyDescent="0.2">
      <c r="A312" t="s">
        <v>572</v>
      </c>
      <c r="B312">
        <v>2</v>
      </c>
      <c r="C312" t="s">
        <v>154</v>
      </c>
      <c r="D312" t="s">
        <v>158</v>
      </c>
      <c r="E312" t="s">
        <v>395</v>
      </c>
      <c r="F312">
        <v>3</v>
      </c>
      <c r="G312" t="s">
        <v>571</v>
      </c>
      <c r="H312">
        <v>0</v>
      </c>
      <c r="I312">
        <v>0</v>
      </c>
      <c r="J312">
        <v>0</v>
      </c>
      <c r="K312">
        <v>0</v>
      </c>
      <c r="L312" s="14">
        <v>0</v>
      </c>
      <c r="M312">
        <v>0</v>
      </c>
      <c r="N312">
        <v>0</v>
      </c>
      <c r="O312">
        <v>35</v>
      </c>
      <c r="P312">
        <v>0</v>
      </c>
      <c r="Q312">
        <v>0</v>
      </c>
      <c r="R312">
        <v>0</v>
      </c>
      <c r="S312">
        <v>0</v>
      </c>
      <c r="T312">
        <v>8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2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1</v>
      </c>
      <c r="BN312">
        <v>0</v>
      </c>
      <c r="BO312">
        <v>0</v>
      </c>
      <c r="BP312">
        <v>0</v>
      </c>
      <c r="BQ312">
        <v>5</v>
      </c>
      <c r="BR312">
        <v>0</v>
      </c>
      <c r="BS312">
        <v>0</v>
      </c>
      <c r="BT312">
        <v>0</v>
      </c>
      <c r="BU312">
        <f t="shared" si="24"/>
        <v>0</v>
      </c>
      <c r="BV312">
        <f t="shared" si="25"/>
        <v>7</v>
      </c>
      <c r="BW312">
        <f t="shared" si="26"/>
        <v>1</v>
      </c>
      <c r="BX312">
        <f t="shared" si="27"/>
        <v>45</v>
      </c>
      <c r="BY312">
        <f t="shared" si="28"/>
        <v>0</v>
      </c>
      <c r="BZ312">
        <f t="shared" si="29"/>
        <v>0</v>
      </c>
    </row>
    <row r="313" spans="1:78" x14ac:dyDescent="0.2">
      <c r="A313" t="s">
        <v>572</v>
      </c>
      <c r="B313">
        <v>2</v>
      </c>
      <c r="C313" t="s">
        <v>154</v>
      </c>
      <c r="D313" t="s">
        <v>158</v>
      </c>
      <c r="E313" t="s">
        <v>396</v>
      </c>
      <c r="F313">
        <v>4</v>
      </c>
      <c r="G313" t="s">
        <v>571</v>
      </c>
      <c r="H313">
        <v>1</v>
      </c>
      <c r="I313">
        <v>0</v>
      </c>
      <c r="J313">
        <v>0</v>
      </c>
      <c r="K313">
        <v>0</v>
      </c>
      <c r="L313" s="14">
        <v>0</v>
      </c>
      <c r="M313">
        <v>0</v>
      </c>
      <c r="N313">
        <v>0</v>
      </c>
      <c r="O313">
        <v>25</v>
      </c>
      <c r="P313">
        <v>0</v>
      </c>
      <c r="Q313">
        <v>0</v>
      </c>
      <c r="R313">
        <v>0</v>
      </c>
      <c r="S313">
        <v>0</v>
      </c>
      <c r="T313">
        <v>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3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1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5</v>
      </c>
      <c r="BR313">
        <v>0</v>
      </c>
      <c r="BS313">
        <v>0</v>
      </c>
      <c r="BT313">
        <v>0</v>
      </c>
      <c r="BU313">
        <f t="shared" si="24"/>
        <v>0</v>
      </c>
      <c r="BV313">
        <f t="shared" si="25"/>
        <v>6</v>
      </c>
      <c r="BW313">
        <f t="shared" si="26"/>
        <v>2</v>
      </c>
      <c r="BX313">
        <f t="shared" si="27"/>
        <v>30</v>
      </c>
      <c r="BY313">
        <f t="shared" si="28"/>
        <v>0</v>
      </c>
      <c r="BZ313">
        <f t="shared" si="29"/>
        <v>0</v>
      </c>
    </row>
    <row r="314" spans="1:78" x14ac:dyDescent="0.2">
      <c r="A314" t="s">
        <v>572</v>
      </c>
      <c r="B314">
        <v>2</v>
      </c>
      <c r="C314" t="s">
        <v>154</v>
      </c>
      <c r="D314" t="s">
        <v>158</v>
      </c>
      <c r="E314" t="s">
        <v>397</v>
      </c>
      <c r="F314">
        <v>5</v>
      </c>
      <c r="G314" t="s">
        <v>571</v>
      </c>
      <c r="H314">
        <v>0</v>
      </c>
      <c r="I314">
        <v>0</v>
      </c>
      <c r="J314">
        <v>0</v>
      </c>
      <c r="K314">
        <v>0</v>
      </c>
      <c r="L314" s="14">
        <v>0</v>
      </c>
      <c r="M314">
        <v>0</v>
      </c>
      <c r="N314">
        <v>0</v>
      </c>
      <c r="O314">
        <v>5</v>
      </c>
      <c r="P314">
        <v>0</v>
      </c>
      <c r="Q314">
        <v>0</v>
      </c>
      <c r="R314">
        <v>0</v>
      </c>
      <c r="S314">
        <v>0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2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15</v>
      </c>
      <c r="BR314">
        <v>0</v>
      </c>
      <c r="BS314">
        <v>0</v>
      </c>
      <c r="BT314">
        <v>0</v>
      </c>
      <c r="BU314">
        <f t="shared" si="24"/>
        <v>0</v>
      </c>
      <c r="BV314">
        <f t="shared" si="25"/>
        <v>15</v>
      </c>
      <c r="BW314">
        <f t="shared" si="26"/>
        <v>0</v>
      </c>
      <c r="BX314">
        <f t="shared" si="27"/>
        <v>12</v>
      </c>
      <c r="BY314">
        <f t="shared" si="28"/>
        <v>1</v>
      </c>
      <c r="BZ314">
        <f t="shared" si="29"/>
        <v>0</v>
      </c>
    </row>
    <row r="315" spans="1:78" x14ac:dyDescent="0.2">
      <c r="A315" t="s">
        <v>572</v>
      </c>
      <c r="B315">
        <v>2</v>
      </c>
      <c r="C315" t="s">
        <v>155</v>
      </c>
      <c r="D315" t="s">
        <v>158</v>
      </c>
      <c r="E315" t="s">
        <v>384</v>
      </c>
      <c r="F315">
        <v>1</v>
      </c>
      <c r="G315" t="s">
        <v>571</v>
      </c>
      <c r="H315">
        <v>0</v>
      </c>
      <c r="I315">
        <v>0</v>
      </c>
      <c r="J315">
        <v>0</v>
      </c>
      <c r="K315">
        <v>0</v>
      </c>
      <c r="L315" s="14">
        <v>0</v>
      </c>
      <c r="M315">
        <v>0</v>
      </c>
      <c r="N315">
        <v>0</v>
      </c>
      <c r="O315">
        <v>10</v>
      </c>
      <c r="P315">
        <v>0</v>
      </c>
      <c r="Q315">
        <v>0</v>
      </c>
      <c r="R315">
        <v>0</v>
      </c>
      <c r="S315">
        <v>0</v>
      </c>
      <c r="T315">
        <v>35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1</v>
      </c>
      <c r="BB315">
        <v>0</v>
      </c>
      <c r="BC315">
        <v>0</v>
      </c>
      <c r="BD315">
        <v>10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1</v>
      </c>
      <c r="BN315">
        <v>0</v>
      </c>
      <c r="BO315">
        <v>0</v>
      </c>
      <c r="BP315">
        <v>0</v>
      </c>
      <c r="BQ315">
        <v>5</v>
      </c>
      <c r="BR315">
        <v>0</v>
      </c>
      <c r="BS315">
        <v>0</v>
      </c>
      <c r="BT315">
        <v>0</v>
      </c>
      <c r="BU315">
        <f t="shared" si="24"/>
        <v>0</v>
      </c>
      <c r="BV315">
        <f t="shared" si="25"/>
        <v>6</v>
      </c>
      <c r="BW315">
        <f t="shared" si="26"/>
        <v>1</v>
      </c>
      <c r="BX315">
        <f t="shared" si="27"/>
        <v>45</v>
      </c>
      <c r="BY315">
        <f t="shared" si="28"/>
        <v>10</v>
      </c>
      <c r="BZ315">
        <f t="shared" si="29"/>
        <v>0</v>
      </c>
    </row>
    <row r="316" spans="1:78" x14ac:dyDescent="0.2">
      <c r="A316" t="s">
        <v>572</v>
      </c>
      <c r="B316">
        <v>2</v>
      </c>
      <c r="C316" t="s">
        <v>155</v>
      </c>
      <c r="D316" t="s">
        <v>158</v>
      </c>
      <c r="E316" t="s">
        <v>385</v>
      </c>
      <c r="F316">
        <v>2</v>
      </c>
      <c r="G316" t="s">
        <v>571</v>
      </c>
      <c r="H316">
        <v>0</v>
      </c>
      <c r="I316">
        <v>0</v>
      </c>
      <c r="J316">
        <v>0</v>
      </c>
      <c r="K316">
        <v>0</v>
      </c>
      <c r="L316" s="14">
        <v>0</v>
      </c>
      <c r="M316">
        <v>0</v>
      </c>
      <c r="N316">
        <v>0</v>
      </c>
      <c r="O316">
        <v>10</v>
      </c>
      <c r="P316">
        <v>0</v>
      </c>
      <c r="Q316">
        <v>0</v>
      </c>
      <c r="R316">
        <v>0</v>
      </c>
      <c r="S316">
        <v>0</v>
      </c>
      <c r="T316">
        <v>20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1</v>
      </c>
      <c r="BB316">
        <v>0</v>
      </c>
      <c r="BC316">
        <v>0</v>
      </c>
      <c r="BD316">
        <v>10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35</v>
      </c>
      <c r="BN316">
        <v>0</v>
      </c>
      <c r="BO316">
        <v>0</v>
      </c>
      <c r="BP316">
        <v>0</v>
      </c>
      <c r="BQ316">
        <v>10</v>
      </c>
      <c r="BR316">
        <v>0</v>
      </c>
      <c r="BS316">
        <v>0</v>
      </c>
      <c r="BT316">
        <v>0</v>
      </c>
      <c r="BU316">
        <f t="shared" si="24"/>
        <v>0</v>
      </c>
      <c r="BV316">
        <f t="shared" si="25"/>
        <v>45</v>
      </c>
      <c r="BW316">
        <f t="shared" si="26"/>
        <v>1</v>
      </c>
      <c r="BX316">
        <f t="shared" si="27"/>
        <v>30</v>
      </c>
      <c r="BY316">
        <f t="shared" si="28"/>
        <v>10</v>
      </c>
      <c r="BZ316">
        <f t="shared" si="29"/>
        <v>0</v>
      </c>
    </row>
    <row r="317" spans="1:78" x14ac:dyDescent="0.2">
      <c r="A317" t="s">
        <v>572</v>
      </c>
      <c r="B317">
        <v>2</v>
      </c>
      <c r="C317" t="s">
        <v>155</v>
      </c>
      <c r="D317" t="s">
        <v>158</v>
      </c>
      <c r="E317" t="s">
        <v>386</v>
      </c>
      <c r="F317">
        <v>3</v>
      </c>
      <c r="G317" t="s">
        <v>571</v>
      </c>
      <c r="H317">
        <v>0</v>
      </c>
      <c r="I317">
        <v>0</v>
      </c>
      <c r="J317">
        <v>0</v>
      </c>
      <c r="K317">
        <v>0</v>
      </c>
      <c r="L317" s="14">
        <v>0</v>
      </c>
      <c r="M317">
        <v>0</v>
      </c>
      <c r="N317">
        <v>0</v>
      </c>
      <c r="O317">
        <v>5</v>
      </c>
      <c r="P317">
        <v>0</v>
      </c>
      <c r="Q317">
        <v>0</v>
      </c>
      <c r="R317">
        <v>1</v>
      </c>
      <c r="S317">
        <v>0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25</v>
      </c>
      <c r="AR317">
        <v>1</v>
      </c>
      <c r="AS317">
        <v>0</v>
      </c>
      <c r="AT317">
        <v>1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2</v>
      </c>
      <c r="BN317">
        <v>0</v>
      </c>
      <c r="BO317">
        <v>0</v>
      </c>
      <c r="BP317">
        <v>0</v>
      </c>
      <c r="BQ317">
        <v>15</v>
      </c>
      <c r="BR317">
        <v>0</v>
      </c>
      <c r="BS317">
        <v>0</v>
      </c>
      <c r="BT317">
        <v>0</v>
      </c>
      <c r="BU317">
        <f t="shared" si="24"/>
        <v>0</v>
      </c>
      <c r="BV317">
        <f t="shared" si="25"/>
        <v>17</v>
      </c>
      <c r="BW317">
        <f t="shared" si="26"/>
        <v>3</v>
      </c>
      <c r="BX317">
        <f t="shared" si="27"/>
        <v>35</v>
      </c>
      <c r="BY317">
        <f t="shared" si="28"/>
        <v>0</v>
      </c>
      <c r="BZ317">
        <f t="shared" si="29"/>
        <v>0</v>
      </c>
    </row>
    <row r="318" spans="1:78" x14ac:dyDescent="0.2">
      <c r="A318" t="s">
        <v>572</v>
      </c>
      <c r="B318">
        <v>2</v>
      </c>
      <c r="C318" t="s">
        <v>155</v>
      </c>
      <c r="D318" t="s">
        <v>158</v>
      </c>
      <c r="E318" t="s">
        <v>388</v>
      </c>
      <c r="F318">
        <v>4</v>
      </c>
      <c r="G318" t="s">
        <v>571</v>
      </c>
      <c r="H318">
        <v>0</v>
      </c>
      <c r="I318">
        <v>0</v>
      </c>
      <c r="J318">
        <v>0</v>
      </c>
      <c r="K318">
        <v>0</v>
      </c>
      <c r="L318" s="14">
        <v>0</v>
      </c>
      <c r="M318">
        <v>0</v>
      </c>
      <c r="N318">
        <v>0</v>
      </c>
      <c r="O318">
        <v>4</v>
      </c>
      <c r="P318">
        <v>0</v>
      </c>
      <c r="Q318">
        <v>0</v>
      </c>
      <c r="R318">
        <v>0</v>
      </c>
      <c r="S318">
        <v>0</v>
      </c>
      <c r="T318">
        <v>5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3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1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35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5</v>
      </c>
      <c r="BR318">
        <v>0</v>
      </c>
      <c r="BS318">
        <v>0</v>
      </c>
      <c r="BT318">
        <v>0</v>
      </c>
      <c r="BU318">
        <f t="shared" si="24"/>
        <v>0</v>
      </c>
      <c r="BV318">
        <f t="shared" si="25"/>
        <v>5</v>
      </c>
      <c r="BW318">
        <f t="shared" si="26"/>
        <v>4</v>
      </c>
      <c r="BX318">
        <f t="shared" si="27"/>
        <v>9</v>
      </c>
      <c r="BY318">
        <f t="shared" si="28"/>
        <v>35</v>
      </c>
      <c r="BZ318">
        <f t="shared" si="29"/>
        <v>0</v>
      </c>
    </row>
    <row r="319" spans="1:78" x14ac:dyDescent="0.2">
      <c r="A319" t="s">
        <v>572</v>
      </c>
      <c r="B319">
        <v>2</v>
      </c>
      <c r="C319" t="s">
        <v>155</v>
      </c>
      <c r="D319" t="s">
        <v>158</v>
      </c>
      <c r="E319" t="s">
        <v>389</v>
      </c>
      <c r="F319">
        <v>5</v>
      </c>
      <c r="G319" t="s">
        <v>571</v>
      </c>
      <c r="H319">
        <v>0</v>
      </c>
      <c r="I319">
        <v>0</v>
      </c>
      <c r="J319">
        <v>0</v>
      </c>
      <c r="K319">
        <v>0</v>
      </c>
      <c r="L319" s="14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15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45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5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5</v>
      </c>
      <c r="BR319">
        <v>0</v>
      </c>
      <c r="BS319">
        <v>0</v>
      </c>
      <c r="BT319">
        <v>0</v>
      </c>
      <c r="BU319">
        <f t="shared" si="24"/>
        <v>0</v>
      </c>
      <c r="BV319">
        <f t="shared" si="25"/>
        <v>5</v>
      </c>
      <c r="BW319">
        <f t="shared" si="26"/>
        <v>0</v>
      </c>
      <c r="BX319">
        <f t="shared" si="27"/>
        <v>60</v>
      </c>
      <c r="BY319">
        <f t="shared" si="28"/>
        <v>5</v>
      </c>
      <c r="BZ319">
        <f t="shared" si="29"/>
        <v>0</v>
      </c>
    </row>
    <row r="320" spans="1:78" x14ac:dyDescent="0.2">
      <c r="A320" t="s">
        <v>572</v>
      </c>
      <c r="B320">
        <v>3</v>
      </c>
      <c r="C320" t="s">
        <v>161</v>
      </c>
      <c r="D320" t="s">
        <v>156</v>
      </c>
      <c r="E320" t="s">
        <v>482</v>
      </c>
      <c r="F320">
        <v>1</v>
      </c>
      <c r="G320" t="s">
        <v>571</v>
      </c>
      <c r="H320">
        <v>1</v>
      </c>
      <c r="I320">
        <v>0</v>
      </c>
      <c r="J320">
        <v>0</v>
      </c>
      <c r="K320">
        <v>0</v>
      </c>
      <c r="L320" s="14">
        <v>0</v>
      </c>
      <c r="M320">
        <v>0</v>
      </c>
      <c r="N320">
        <v>1</v>
      </c>
      <c r="O320">
        <v>25</v>
      </c>
      <c r="P320">
        <v>0</v>
      </c>
      <c r="Q320">
        <v>0</v>
      </c>
      <c r="R320">
        <v>1</v>
      </c>
      <c r="S320">
        <v>0</v>
      </c>
      <c r="T320">
        <v>10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0</v>
      </c>
      <c r="AR320">
        <v>0</v>
      </c>
      <c r="AS320">
        <v>1</v>
      </c>
      <c r="AT320">
        <v>1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1</v>
      </c>
      <c r="BN320">
        <v>0</v>
      </c>
      <c r="BO320">
        <v>0</v>
      </c>
      <c r="BP320">
        <v>0</v>
      </c>
      <c r="BQ320">
        <v>10</v>
      </c>
      <c r="BR320">
        <v>0</v>
      </c>
      <c r="BS320">
        <v>0</v>
      </c>
      <c r="BT320">
        <v>0</v>
      </c>
      <c r="BU320">
        <f t="shared" si="24"/>
        <v>0</v>
      </c>
      <c r="BV320">
        <f t="shared" si="25"/>
        <v>14</v>
      </c>
      <c r="BW320">
        <f t="shared" si="26"/>
        <v>2</v>
      </c>
      <c r="BX320">
        <f t="shared" si="27"/>
        <v>36</v>
      </c>
      <c r="BY320">
        <f t="shared" si="28"/>
        <v>0</v>
      </c>
      <c r="BZ320">
        <f t="shared" si="29"/>
        <v>0</v>
      </c>
    </row>
    <row r="321" spans="1:78" x14ac:dyDescent="0.2">
      <c r="A321" t="s">
        <v>572</v>
      </c>
      <c r="B321">
        <v>3</v>
      </c>
      <c r="C321" t="s">
        <v>161</v>
      </c>
      <c r="D321" t="s">
        <v>156</v>
      </c>
      <c r="E321" t="s">
        <v>483</v>
      </c>
      <c r="F321">
        <v>2</v>
      </c>
      <c r="G321" t="s">
        <v>571</v>
      </c>
      <c r="H321">
        <v>0</v>
      </c>
      <c r="I321">
        <v>0</v>
      </c>
      <c r="J321">
        <v>0</v>
      </c>
      <c r="K321">
        <v>0</v>
      </c>
      <c r="L321" s="14">
        <v>0</v>
      </c>
      <c r="M321">
        <v>0</v>
      </c>
      <c r="N321">
        <v>0</v>
      </c>
      <c r="O321">
        <v>15</v>
      </c>
      <c r="P321">
        <v>0</v>
      </c>
      <c r="Q321">
        <v>0</v>
      </c>
      <c r="R321">
        <v>1</v>
      </c>
      <c r="S321">
        <v>0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3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1</v>
      </c>
      <c r="BR321">
        <v>0</v>
      </c>
      <c r="BS321">
        <v>0</v>
      </c>
      <c r="BT321">
        <v>0</v>
      </c>
      <c r="BU321">
        <f t="shared" si="24"/>
        <v>0</v>
      </c>
      <c r="BV321">
        <f t="shared" si="25"/>
        <v>1</v>
      </c>
      <c r="BW321">
        <f t="shared" si="26"/>
        <v>5</v>
      </c>
      <c r="BX321">
        <f t="shared" si="27"/>
        <v>18</v>
      </c>
      <c r="BY321">
        <f t="shared" si="28"/>
        <v>0</v>
      </c>
      <c r="BZ321">
        <f t="shared" si="29"/>
        <v>0</v>
      </c>
    </row>
    <row r="322" spans="1:78" x14ac:dyDescent="0.2">
      <c r="A322" t="s">
        <v>572</v>
      </c>
      <c r="B322">
        <v>3</v>
      </c>
      <c r="C322" t="s">
        <v>161</v>
      </c>
      <c r="D322" t="s">
        <v>156</v>
      </c>
      <c r="E322" t="s">
        <v>484</v>
      </c>
      <c r="F322">
        <v>3</v>
      </c>
      <c r="G322" t="s">
        <v>571</v>
      </c>
      <c r="H322">
        <v>0</v>
      </c>
      <c r="I322">
        <v>0</v>
      </c>
      <c r="J322">
        <v>0</v>
      </c>
      <c r="K322">
        <v>0</v>
      </c>
      <c r="L322" s="14">
        <v>0</v>
      </c>
      <c r="M322">
        <v>0</v>
      </c>
      <c r="N322">
        <v>0</v>
      </c>
      <c r="O322">
        <v>15</v>
      </c>
      <c r="P322">
        <v>0</v>
      </c>
      <c r="Q322">
        <v>0</v>
      </c>
      <c r="R322">
        <v>1</v>
      </c>
      <c r="S322">
        <v>0</v>
      </c>
      <c r="T322">
        <v>10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1</v>
      </c>
      <c r="BR322">
        <v>0</v>
      </c>
      <c r="BS322">
        <v>0</v>
      </c>
      <c r="BT322">
        <v>0</v>
      </c>
      <c r="BU322">
        <f t="shared" si="24"/>
        <v>0</v>
      </c>
      <c r="BV322">
        <f t="shared" si="25"/>
        <v>2</v>
      </c>
      <c r="BW322">
        <f t="shared" si="26"/>
        <v>2</v>
      </c>
      <c r="BX322">
        <f t="shared" si="27"/>
        <v>25</v>
      </c>
      <c r="BY322">
        <f t="shared" si="28"/>
        <v>1</v>
      </c>
      <c r="BZ322">
        <f t="shared" si="29"/>
        <v>0</v>
      </c>
    </row>
    <row r="323" spans="1:78" x14ac:dyDescent="0.2">
      <c r="A323" t="s">
        <v>572</v>
      </c>
      <c r="B323">
        <v>3</v>
      </c>
      <c r="C323" t="s">
        <v>161</v>
      </c>
      <c r="D323" t="s">
        <v>156</v>
      </c>
      <c r="E323" t="s">
        <v>485</v>
      </c>
      <c r="F323">
        <v>4</v>
      </c>
      <c r="G323" t="s">
        <v>571</v>
      </c>
      <c r="H323">
        <v>0</v>
      </c>
      <c r="I323">
        <v>0</v>
      </c>
      <c r="J323">
        <v>0</v>
      </c>
      <c r="K323">
        <v>0</v>
      </c>
      <c r="L323" s="14">
        <v>0</v>
      </c>
      <c r="M323">
        <v>0</v>
      </c>
      <c r="N323">
        <v>0</v>
      </c>
      <c r="O323">
        <v>5</v>
      </c>
      <c r="P323">
        <v>0</v>
      </c>
      <c r="Q323">
        <v>0</v>
      </c>
      <c r="R323">
        <v>1</v>
      </c>
      <c r="S323">
        <v>0</v>
      </c>
      <c r="T323">
        <v>10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f t="shared" si="24"/>
        <v>0</v>
      </c>
      <c r="BV323">
        <f t="shared" si="25"/>
        <v>0</v>
      </c>
      <c r="BW323">
        <f t="shared" si="26"/>
        <v>4</v>
      </c>
      <c r="BX323">
        <f t="shared" si="27"/>
        <v>15</v>
      </c>
      <c r="BY323">
        <f t="shared" si="28"/>
        <v>0</v>
      </c>
      <c r="BZ323">
        <f t="shared" si="29"/>
        <v>0</v>
      </c>
    </row>
    <row r="324" spans="1:78" x14ac:dyDescent="0.2">
      <c r="A324" t="s">
        <v>572</v>
      </c>
      <c r="B324">
        <v>3</v>
      </c>
      <c r="C324" t="s">
        <v>161</v>
      </c>
      <c r="D324" t="s">
        <v>156</v>
      </c>
      <c r="E324" t="s">
        <v>486</v>
      </c>
      <c r="F324">
        <v>5</v>
      </c>
      <c r="G324" t="s">
        <v>571</v>
      </c>
      <c r="H324">
        <v>0</v>
      </c>
      <c r="I324">
        <v>0</v>
      </c>
      <c r="J324">
        <v>0</v>
      </c>
      <c r="K324">
        <v>0</v>
      </c>
      <c r="L324" s="14">
        <v>0</v>
      </c>
      <c r="M324">
        <v>0</v>
      </c>
      <c r="N324">
        <v>0</v>
      </c>
      <c r="O324">
        <v>3</v>
      </c>
      <c r="P324">
        <v>0</v>
      </c>
      <c r="Q324">
        <v>0</v>
      </c>
      <c r="R324">
        <v>1</v>
      </c>
      <c r="S324">
        <v>0</v>
      </c>
      <c r="T324">
        <v>10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f t="shared" si="24"/>
        <v>0</v>
      </c>
      <c r="BV324">
        <f t="shared" si="25"/>
        <v>1</v>
      </c>
      <c r="BW324">
        <f t="shared" si="26"/>
        <v>2</v>
      </c>
      <c r="BX324">
        <f t="shared" si="27"/>
        <v>13</v>
      </c>
      <c r="BY324">
        <f t="shared" si="28"/>
        <v>0</v>
      </c>
      <c r="BZ324">
        <f t="shared" si="29"/>
        <v>0</v>
      </c>
    </row>
    <row r="325" spans="1:78" x14ac:dyDescent="0.2">
      <c r="A325" t="s">
        <v>572</v>
      </c>
      <c r="B325">
        <v>3</v>
      </c>
      <c r="C325" t="s">
        <v>157</v>
      </c>
      <c r="D325" t="s">
        <v>156</v>
      </c>
      <c r="E325" t="s">
        <v>465</v>
      </c>
      <c r="F325">
        <v>1</v>
      </c>
      <c r="G325" t="s">
        <v>571</v>
      </c>
      <c r="H325">
        <v>0</v>
      </c>
      <c r="I325">
        <v>0</v>
      </c>
      <c r="J325">
        <v>0</v>
      </c>
      <c r="K325">
        <v>0</v>
      </c>
      <c r="L325" s="14">
        <v>5</v>
      </c>
      <c r="M325">
        <v>0</v>
      </c>
      <c r="N325">
        <v>0</v>
      </c>
      <c r="O325">
        <v>10</v>
      </c>
      <c r="P325">
        <v>0</v>
      </c>
      <c r="Q325">
        <v>0</v>
      </c>
      <c r="R325">
        <v>1</v>
      </c>
      <c r="S325">
        <v>0</v>
      </c>
      <c r="T325">
        <v>60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5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1</v>
      </c>
      <c r="BB325">
        <v>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10</v>
      </c>
      <c r="BR325">
        <v>0</v>
      </c>
      <c r="BS325">
        <v>0</v>
      </c>
      <c r="BT325">
        <v>0</v>
      </c>
      <c r="BU325">
        <f t="shared" ref="BU325:BU381" si="30">SUMIF($H$2:$BT$2,"=Shrub",$H325:$BT325)</f>
        <v>0</v>
      </c>
      <c r="BV325">
        <f t="shared" ref="BV325:BV381" si="31">SUMIF($H$2:$BT$2,"=Dwarf shrub",$H325:$BT325)</f>
        <v>10</v>
      </c>
      <c r="BW325">
        <f t="shared" ref="BW325:BW381" si="32">SUMIF($H$2:$BT$2,"=Herb",$H325:$BT325)</f>
        <v>5</v>
      </c>
      <c r="BX325">
        <f t="shared" ref="BX325:BX381" si="33">SUMIF($H$2:$BT$2,"=Grass",$H325:$BT325)</f>
        <v>81</v>
      </c>
      <c r="BY325">
        <f t="shared" ref="BY325:BY381" si="34">SUMIF($H$2:$BT$2,"=Climber",$H325:$BT325)</f>
        <v>0</v>
      </c>
      <c r="BZ325">
        <f t="shared" ref="BZ325:BZ381" si="35">SUMIF($H$2:$BT$2,"=Cyperaceae",$H325:$BT325)</f>
        <v>0</v>
      </c>
    </row>
    <row r="326" spans="1:78" x14ac:dyDescent="0.2">
      <c r="A326" t="s">
        <v>572</v>
      </c>
      <c r="B326">
        <v>3</v>
      </c>
      <c r="C326" t="s">
        <v>157</v>
      </c>
      <c r="D326" t="s">
        <v>156</v>
      </c>
      <c r="E326" t="s">
        <v>466</v>
      </c>
      <c r="F326">
        <v>2</v>
      </c>
      <c r="G326" t="s">
        <v>571</v>
      </c>
      <c r="H326">
        <v>0</v>
      </c>
      <c r="I326">
        <v>0</v>
      </c>
      <c r="J326">
        <v>0</v>
      </c>
      <c r="K326">
        <v>0</v>
      </c>
      <c r="L326" s="14">
        <v>0</v>
      </c>
      <c r="M326">
        <v>0</v>
      </c>
      <c r="N326">
        <v>0</v>
      </c>
      <c r="O326">
        <v>65</v>
      </c>
      <c r="P326">
        <v>0</v>
      </c>
      <c r="Q326">
        <v>0</v>
      </c>
      <c r="R326">
        <v>0</v>
      </c>
      <c r="S326">
        <v>0</v>
      </c>
      <c r="T326">
        <v>20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1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1</v>
      </c>
      <c r="BR326">
        <v>0</v>
      </c>
      <c r="BS326">
        <v>0</v>
      </c>
      <c r="BT326">
        <v>0</v>
      </c>
      <c r="BU326">
        <f t="shared" si="30"/>
        <v>0</v>
      </c>
      <c r="BV326">
        <f t="shared" si="31"/>
        <v>1</v>
      </c>
      <c r="BW326">
        <f t="shared" si="32"/>
        <v>3</v>
      </c>
      <c r="BX326">
        <f t="shared" si="33"/>
        <v>85</v>
      </c>
      <c r="BY326">
        <f t="shared" si="34"/>
        <v>0</v>
      </c>
      <c r="BZ326">
        <f t="shared" si="35"/>
        <v>0</v>
      </c>
    </row>
    <row r="327" spans="1:78" x14ac:dyDescent="0.2">
      <c r="A327" t="s">
        <v>572</v>
      </c>
      <c r="B327">
        <v>3</v>
      </c>
      <c r="C327" t="s">
        <v>157</v>
      </c>
      <c r="D327" t="s">
        <v>156</v>
      </c>
      <c r="E327" t="s">
        <v>471</v>
      </c>
      <c r="F327">
        <v>3</v>
      </c>
      <c r="G327" t="s">
        <v>571</v>
      </c>
      <c r="H327">
        <v>1</v>
      </c>
      <c r="I327">
        <v>0</v>
      </c>
      <c r="J327">
        <v>0</v>
      </c>
      <c r="K327">
        <v>0</v>
      </c>
      <c r="L327" s="14">
        <v>0</v>
      </c>
      <c r="M327">
        <v>0</v>
      </c>
      <c r="N327">
        <v>0</v>
      </c>
      <c r="O327">
        <v>50</v>
      </c>
      <c r="P327">
        <v>0</v>
      </c>
      <c r="Q327">
        <v>0</v>
      </c>
      <c r="R327">
        <v>0</v>
      </c>
      <c r="S327">
        <v>0</v>
      </c>
      <c r="T327">
        <v>25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v>0</v>
      </c>
      <c r="AR327">
        <v>0</v>
      </c>
      <c r="AS327">
        <v>0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3</v>
      </c>
      <c r="BR327">
        <v>0</v>
      </c>
      <c r="BS327">
        <v>0</v>
      </c>
      <c r="BT327">
        <v>0</v>
      </c>
      <c r="BU327">
        <f t="shared" si="30"/>
        <v>0</v>
      </c>
      <c r="BV327">
        <f t="shared" si="31"/>
        <v>5</v>
      </c>
      <c r="BW327">
        <f t="shared" si="32"/>
        <v>4</v>
      </c>
      <c r="BX327">
        <f t="shared" si="33"/>
        <v>75</v>
      </c>
      <c r="BY327">
        <f t="shared" si="34"/>
        <v>0</v>
      </c>
      <c r="BZ327">
        <f t="shared" si="35"/>
        <v>0</v>
      </c>
    </row>
    <row r="328" spans="1:78" x14ac:dyDescent="0.2">
      <c r="A328" t="s">
        <v>572</v>
      </c>
      <c r="B328">
        <v>3</v>
      </c>
      <c r="C328" t="s">
        <v>157</v>
      </c>
      <c r="D328" t="s">
        <v>156</v>
      </c>
      <c r="E328" t="s">
        <v>473</v>
      </c>
      <c r="F328">
        <v>4</v>
      </c>
      <c r="G328" t="s">
        <v>571</v>
      </c>
      <c r="H328">
        <v>1</v>
      </c>
      <c r="I328">
        <v>0</v>
      </c>
      <c r="J328">
        <v>0</v>
      </c>
      <c r="K328">
        <v>0</v>
      </c>
      <c r="L328" s="14">
        <v>0</v>
      </c>
      <c r="M328">
        <v>0</v>
      </c>
      <c r="N328">
        <v>0</v>
      </c>
      <c r="O328">
        <v>5</v>
      </c>
      <c r="P328">
        <v>0</v>
      </c>
      <c r="Q328">
        <v>0</v>
      </c>
      <c r="R328">
        <v>1</v>
      </c>
      <c r="S328">
        <v>0</v>
      </c>
      <c r="T328">
        <v>25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10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</v>
      </c>
      <c r="AT328">
        <v>1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1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1</v>
      </c>
      <c r="BN328">
        <v>0</v>
      </c>
      <c r="BO328">
        <v>0</v>
      </c>
      <c r="BP328">
        <v>0</v>
      </c>
      <c r="BQ328">
        <v>5</v>
      </c>
      <c r="BR328">
        <v>0</v>
      </c>
      <c r="BS328">
        <v>0</v>
      </c>
      <c r="BT328">
        <v>0</v>
      </c>
      <c r="BU328">
        <f t="shared" si="30"/>
        <v>0</v>
      </c>
      <c r="BV328">
        <f t="shared" si="31"/>
        <v>7</v>
      </c>
      <c r="BW328">
        <f t="shared" si="32"/>
        <v>13</v>
      </c>
      <c r="BX328">
        <f t="shared" si="33"/>
        <v>31</v>
      </c>
      <c r="BY328">
        <f t="shared" si="34"/>
        <v>0</v>
      </c>
      <c r="BZ328">
        <f t="shared" si="35"/>
        <v>1</v>
      </c>
    </row>
    <row r="329" spans="1:78" x14ac:dyDescent="0.2">
      <c r="A329" t="s">
        <v>572</v>
      </c>
      <c r="B329">
        <v>3</v>
      </c>
      <c r="C329" t="s">
        <v>157</v>
      </c>
      <c r="D329" t="s">
        <v>156</v>
      </c>
      <c r="E329" t="s">
        <v>475</v>
      </c>
      <c r="F329">
        <v>5</v>
      </c>
      <c r="G329" t="s">
        <v>571</v>
      </c>
      <c r="H329">
        <v>0</v>
      </c>
      <c r="I329">
        <v>0</v>
      </c>
      <c r="J329">
        <v>0</v>
      </c>
      <c r="K329">
        <v>0</v>
      </c>
      <c r="L329" s="14">
        <v>0</v>
      </c>
      <c r="M329">
        <v>0</v>
      </c>
      <c r="N329">
        <v>5</v>
      </c>
      <c r="O329">
        <v>43</v>
      </c>
      <c r="P329">
        <v>0</v>
      </c>
      <c r="Q329">
        <v>0</v>
      </c>
      <c r="R329">
        <v>0</v>
      </c>
      <c r="S329">
        <v>0</v>
      </c>
      <c r="T329">
        <v>15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1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1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10</v>
      </c>
      <c r="BR329">
        <v>0</v>
      </c>
      <c r="BS329">
        <v>0</v>
      </c>
      <c r="BT329">
        <v>0</v>
      </c>
      <c r="BU329">
        <f t="shared" si="30"/>
        <v>0</v>
      </c>
      <c r="BV329">
        <f t="shared" si="31"/>
        <v>15</v>
      </c>
      <c r="BW329">
        <f t="shared" si="32"/>
        <v>2</v>
      </c>
      <c r="BX329">
        <f t="shared" si="33"/>
        <v>58</v>
      </c>
      <c r="BY329">
        <f t="shared" si="34"/>
        <v>0</v>
      </c>
      <c r="BZ329">
        <f t="shared" si="35"/>
        <v>0</v>
      </c>
    </row>
    <row r="330" spans="1:78" x14ac:dyDescent="0.2">
      <c r="A330" t="s">
        <v>572</v>
      </c>
      <c r="B330">
        <v>3</v>
      </c>
      <c r="C330" t="s">
        <v>160</v>
      </c>
      <c r="D330" t="s">
        <v>156</v>
      </c>
      <c r="E330" t="s">
        <v>507</v>
      </c>
      <c r="F330">
        <v>6</v>
      </c>
      <c r="G330" t="s">
        <v>571</v>
      </c>
      <c r="H330">
        <v>0</v>
      </c>
      <c r="I330">
        <v>0</v>
      </c>
      <c r="J330">
        <v>0</v>
      </c>
      <c r="K330">
        <v>0</v>
      </c>
      <c r="L330" s="14">
        <v>0</v>
      </c>
      <c r="M330">
        <v>0</v>
      </c>
      <c r="N330">
        <v>0</v>
      </c>
      <c r="O330">
        <v>20</v>
      </c>
      <c r="P330">
        <v>0</v>
      </c>
      <c r="Q330">
        <v>3</v>
      </c>
      <c r="R330">
        <v>0</v>
      </c>
      <c r="S330">
        <v>0</v>
      </c>
      <c r="T330">
        <v>5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5</v>
      </c>
      <c r="AD330">
        <v>0</v>
      </c>
      <c r="AE330">
        <v>0</v>
      </c>
      <c r="AF330">
        <v>5</v>
      </c>
      <c r="AG330">
        <v>0</v>
      </c>
      <c r="AH330">
        <v>15</v>
      </c>
      <c r="AI330">
        <v>0</v>
      </c>
      <c r="AJ330">
        <v>0</v>
      </c>
      <c r="AK330">
        <v>0</v>
      </c>
      <c r="AL330">
        <v>5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2</v>
      </c>
      <c r="BB330">
        <v>1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f t="shared" si="30"/>
        <v>0</v>
      </c>
      <c r="BV330">
        <f t="shared" si="31"/>
        <v>0</v>
      </c>
      <c r="BW330">
        <f t="shared" si="32"/>
        <v>18</v>
      </c>
      <c r="BX330">
        <f t="shared" si="33"/>
        <v>43</v>
      </c>
      <c r="BY330">
        <f t="shared" si="34"/>
        <v>0</v>
      </c>
      <c r="BZ330">
        <f t="shared" si="35"/>
        <v>0</v>
      </c>
    </row>
    <row r="331" spans="1:78" x14ac:dyDescent="0.2">
      <c r="A331" t="s">
        <v>572</v>
      </c>
      <c r="B331">
        <v>3</v>
      </c>
      <c r="C331" t="s">
        <v>160</v>
      </c>
      <c r="D331" t="s">
        <v>156</v>
      </c>
      <c r="E331" t="s">
        <v>508</v>
      </c>
      <c r="F331">
        <v>7</v>
      </c>
      <c r="G331" t="s">
        <v>571</v>
      </c>
      <c r="H331">
        <v>0</v>
      </c>
      <c r="I331">
        <v>0</v>
      </c>
      <c r="J331">
        <v>0</v>
      </c>
      <c r="K331">
        <v>0</v>
      </c>
      <c r="L331" s="14">
        <v>5</v>
      </c>
      <c r="M331">
        <v>0</v>
      </c>
      <c r="N331">
        <v>0</v>
      </c>
      <c r="O331">
        <v>30</v>
      </c>
      <c r="P331">
        <v>1</v>
      </c>
      <c r="Q331">
        <v>0</v>
      </c>
      <c r="R331">
        <v>0</v>
      </c>
      <c r="S331">
        <v>0</v>
      </c>
      <c r="T331">
        <v>5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1</v>
      </c>
      <c r="BR331">
        <v>0</v>
      </c>
      <c r="BS331">
        <v>0</v>
      </c>
      <c r="BT331">
        <v>0</v>
      </c>
      <c r="BU331">
        <f t="shared" si="30"/>
        <v>0</v>
      </c>
      <c r="BV331">
        <f t="shared" si="31"/>
        <v>1</v>
      </c>
      <c r="BW331">
        <f t="shared" si="32"/>
        <v>1</v>
      </c>
      <c r="BX331">
        <f t="shared" si="33"/>
        <v>41</v>
      </c>
      <c r="BY331">
        <f t="shared" si="34"/>
        <v>0</v>
      </c>
      <c r="BZ331">
        <f t="shared" si="35"/>
        <v>0</v>
      </c>
    </row>
    <row r="332" spans="1:78" x14ac:dyDescent="0.2">
      <c r="A332" t="s">
        <v>572</v>
      </c>
      <c r="B332">
        <v>3</v>
      </c>
      <c r="C332" t="s">
        <v>154</v>
      </c>
      <c r="D332" t="s">
        <v>156</v>
      </c>
      <c r="E332" t="s">
        <v>511</v>
      </c>
      <c r="F332">
        <v>1</v>
      </c>
      <c r="G332" t="s">
        <v>571</v>
      </c>
      <c r="H332">
        <v>0</v>
      </c>
      <c r="I332">
        <v>0</v>
      </c>
      <c r="J332">
        <v>0</v>
      </c>
      <c r="K332">
        <v>0</v>
      </c>
      <c r="L332" s="14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2</v>
      </c>
      <c r="AE332">
        <v>0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3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v>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f t="shared" si="30"/>
        <v>0</v>
      </c>
      <c r="BV332">
        <f t="shared" si="31"/>
        <v>0</v>
      </c>
      <c r="BW332">
        <f t="shared" si="32"/>
        <v>4</v>
      </c>
      <c r="BX332">
        <f t="shared" si="33"/>
        <v>13</v>
      </c>
      <c r="BY332">
        <f t="shared" si="34"/>
        <v>0</v>
      </c>
      <c r="BZ332">
        <f t="shared" si="35"/>
        <v>2</v>
      </c>
    </row>
    <row r="333" spans="1:78" x14ac:dyDescent="0.2">
      <c r="A333" t="s">
        <v>572</v>
      </c>
      <c r="B333">
        <v>3</v>
      </c>
      <c r="C333" t="s">
        <v>154</v>
      </c>
      <c r="D333" t="s">
        <v>156</v>
      </c>
      <c r="E333" t="s">
        <v>518</v>
      </c>
      <c r="F333">
        <v>2</v>
      </c>
      <c r="G333" t="s">
        <v>571</v>
      </c>
      <c r="H333">
        <v>0</v>
      </c>
      <c r="I333">
        <v>0</v>
      </c>
      <c r="J333">
        <v>0</v>
      </c>
      <c r="K333">
        <v>0</v>
      </c>
      <c r="L333" s="14">
        <v>1</v>
      </c>
      <c r="M333">
        <v>0</v>
      </c>
      <c r="N333">
        <v>0</v>
      </c>
      <c r="O333">
        <v>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2</v>
      </c>
      <c r="AG333">
        <v>0</v>
      </c>
      <c r="AH333">
        <v>15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2</v>
      </c>
      <c r="BB333">
        <v>1</v>
      </c>
      <c r="BC333">
        <v>0</v>
      </c>
      <c r="BD333">
        <v>2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5</v>
      </c>
      <c r="BR333">
        <v>0</v>
      </c>
      <c r="BS333">
        <v>0</v>
      </c>
      <c r="BT333">
        <v>0</v>
      </c>
      <c r="BU333">
        <f t="shared" si="30"/>
        <v>0</v>
      </c>
      <c r="BV333">
        <f t="shared" si="31"/>
        <v>6</v>
      </c>
      <c r="BW333">
        <f t="shared" si="32"/>
        <v>18</v>
      </c>
      <c r="BX333">
        <f t="shared" si="33"/>
        <v>6</v>
      </c>
      <c r="BY333">
        <f t="shared" si="34"/>
        <v>2</v>
      </c>
      <c r="BZ333">
        <f t="shared" si="35"/>
        <v>0</v>
      </c>
    </row>
    <row r="334" spans="1:78" x14ac:dyDescent="0.2">
      <c r="A334" t="s">
        <v>572</v>
      </c>
      <c r="B334">
        <v>3</v>
      </c>
      <c r="C334" t="s">
        <v>154</v>
      </c>
      <c r="D334" t="s">
        <v>156</v>
      </c>
      <c r="E334" t="s">
        <v>520</v>
      </c>
      <c r="F334">
        <v>3</v>
      </c>
      <c r="G334" t="s">
        <v>571</v>
      </c>
      <c r="H334">
        <v>0</v>
      </c>
      <c r="I334">
        <v>0</v>
      </c>
      <c r="J334">
        <v>0</v>
      </c>
      <c r="K334">
        <v>0</v>
      </c>
      <c r="L334" s="1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</v>
      </c>
      <c r="AE334">
        <v>0</v>
      </c>
      <c r="AF334">
        <v>0</v>
      </c>
      <c r="AG334">
        <v>0</v>
      </c>
      <c r="AH334">
        <v>20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5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0</v>
      </c>
      <c r="BT334">
        <v>0</v>
      </c>
      <c r="BU334">
        <f t="shared" si="30"/>
        <v>0</v>
      </c>
      <c r="BV334">
        <f t="shared" si="31"/>
        <v>2</v>
      </c>
      <c r="BW334">
        <f t="shared" si="32"/>
        <v>22</v>
      </c>
      <c r="BX334">
        <f t="shared" si="33"/>
        <v>6</v>
      </c>
      <c r="BY334">
        <f t="shared" si="34"/>
        <v>0</v>
      </c>
      <c r="BZ334">
        <f t="shared" si="35"/>
        <v>2</v>
      </c>
    </row>
    <row r="335" spans="1:78" x14ac:dyDescent="0.2">
      <c r="A335" t="s">
        <v>572</v>
      </c>
      <c r="B335">
        <v>3</v>
      </c>
      <c r="C335" t="s">
        <v>154</v>
      </c>
      <c r="D335" t="s">
        <v>156</v>
      </c>
      <c r="E335" t="s">
        <v>525</v>
      </c>
      <c r="F335">
        <v>4</v>
      </c>
      <c r="G335" t="s">
        <v>571</v>
      </c>
      <c r="H335">
        <v>0</v>
      </c>
      <c r="I335">
        <v>0</v>
      </c>
      <c r="J335">
        <v>0</v>
      </c>
      <c r="K335">
        <v>0</v>
      </c>
      <c r="L335" s="14">
        <v>0</v>
      </c>
      <c r="M335">
        <v>0</v>
      </c>
      <c r="N335">
        <v>0</v>
      </c>
      <c r="O335">
        <v>5</v>
      </c>
      <c r="P335">
        <v>0</v>
      </c>
      <c r="Q335">
        <v>0</v>
      </c>
      <c r="R335">
        <v>0</v>
      </c>
      <c r="S335">
        <v>0</v>
      </c>
      <c r="T335">
        <v>40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5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1</v>
      </c>
      <c r="AS335">
        <v>3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1</v>
      </c>
      <c r="BB335">
        <v>1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f t="shared" si="30"/>
        <v>0</v>
      </c>
      <c r="BV335">
        <f t="shared" si="31"/>
        <v>0</v>
      </c>
      <c r="BW335">
        <f t="shared" si="32"/>
        <v>3</v>
      </c>
      <c r="BX335">
        <f t="shared" si="33"/>
        <v>53</v>
      </c>
      <c r="BY335">
        <f t="shared" si="34"/>
        <v>0</v>
      </c>
      <c r="BZ335">
        <f t="shared" si="35"/>
        <v>0</v>
      </c>
    </row>
    <row r="336" spans="1:78" x14ac:dyDescent="0.2">
      <c r="A336" t="s">
        <v>572</v>
      </c>
      <c r="B336">
        <v>3</v>
      </c>
      <c r="C336" t="s">
        <v>154</v>
      </c>
      <c r="D336" t="s">
        <v>156</v>
      </c>
      <c r="E336" t="s">
        <v>526</v>
      </c>
      <c r="F336">
        <v>5</v>
      </c>
      <c r="G336" t="s">
        <v>571</v>
      </c>
      <c r="H336">
        <v>0</v>
      </c>
      <c r="I336">
        <v>0</v>
      </c>
      <c r="J336">
        <v>0</v>
      </c>
      <c r="K336">
        <v>0</v>
      </c>
      <c r="L336" s="14">
        <v>0</v>
      </c>
      <c r="M336">
        <v>0</v>
      </c>
      <c r="N336">
        <v>0</v>
      </c>
      <c r="O336">
        <v>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2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1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40</v>
      </c>
      <c r="BR336">
        <v>0</v>
      </c>
      <c r="BS336">
        <v>0</v>
      </c>
      <c r="BT336">
        <v>0</v>
      </c>
      <c r="BU336">
        <f t="shared" si="30"/>
        <v>0</v>
      </c>
      <c r="BV336">
        <f t="shared" si="31"/>
        <v>41</v>
      </c>
      <c r="BW336">
        <f t="shared" si="32"/>
        <v>4</v>
      </c>
      <c r="BX336">
        <f t="shared" si="33"/>
        <v>5</v>
      </c>
      <c r="BY336">
        <f t="shared" si="34"/>
        <v>0</v>
      </c>
      <c r="BZ336">
        <f t="shared" si="35"/>
        <v>0</v>
      </c>
    </row>
    <row r="337" spans="1:78" x14ac:dyDescent="0.2">
      <c r="A337" t="s">
        <v>572</v>
      </c>
      <c r="B337">
        <v>3</v>
      </c>
      <c r="C337" t="s">
        <v>155</v>
      </c>
      <c r="D337" t="s">
        <v>156</v>
      </c>
      <c r="E337" t="s">
        <v>489</v>
      </c>
      <c r="F337">
        <v>1</v>
      </c>
      <c r="G337" t="s">
        <v>571</v>
      </c>
      <c r="H337">
        <v>0</v>
      </c>
      <c r="I337">
        <v>0</v>
      </c>
      <c r="J337">
        <v>0</v>
      </c>
      <c r="K337">
        <v>0</v>
      </c>
      <c r="L337" s="14">
        <v>0</v>
      </c>
      <c r="M337">
        <v>0</v>
      </c>
      <c r="N337">
        <v>0</v>
      </c>
      <c r="O337">
        <v>45</v>
      </c>
      <c r="P337">
        <v>0</v>
      </c>
      <c r="Q337">
        <v>0</v>
      </c>
      <c r="R337">
        <v>0</v>
      </c>
      <c r="S337">
        <v>0</v>
      </c>
      <c r="T337">
        <v>2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2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f t="shared" si="30"/>
        <v>0</v>
      </c>
      <c r="BV337">
        <f t="shared" si="31"/>
        <v>0</v>
      </c>
      <c r="BW337">
        <f t="shared" si="32"/>
        <v>0</v>
      </c>
      <c r="BX337">
        <f t="shared" si="33"/>
        <v>50</v>
      </c>
      <c r="BY337">
        <f t="shared" si="34"/>
        <v>0</v>
      </c>
      <c r="BZ337">
        <f t="shared" si="35"/>
        <v>0</v>
      </c>
    </row>
    <row r="338" spans="1:78" x14ac:dyDescent="0.2">
      <c r="A338" t="s">
        <v>572</v>
      </c>
      <c r="B338">
        <v>3</v>
      </c>
      <c r="C338" t="s">
        <v>155</v>
      </c>
      <c r="D338" t="s">
        <v>156</v>
      </c>
      <c r="E338" t="s">
        <v>493</v>
      </c>
      <c r="F338">
        <v>2</v>
      </c>
      <c r="G338" t="s">
        <v>571</v>
      </c>
      <c r="H338">
        <v>0</v>
      </c>
      <c r="I338">
        <v>0</v>
      </c>
      <c r="J338">
        <v>0</v>
      </c>
      <c r="K338">
        <v>0</v>
      </c>
      <c r="L338" s="14">
        <v>15</v>
      </c>
      <c r="M338">
        <v>0</v>
      </c>
      <c r="N338">
        <v>0</v>
      </c>
      <c r="O338">
        <v>35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f t="shared" si="30"/>
        <v>0</v>
      </c>
      <c r="BV338">
        <f t="shared" si="31"/>
        <v>0</v>
      </c>
      <c r="BW338">
        <f t="shared" si="32"/>
        <v>14</v>
      </c>
      <c r="BX338">
        <f t="shared" si="33"/>
        <v>50</v>
      </c>
      <c r="BY338">
        <f t="shared" si="34"/>
        <v>0</v>
      </c>
      <c r="BZ338">
        <f t="shared" si="35"/>
        <v>0</v>
      </c>
    </row>
    <row r="339" spans="1:78" x14ac:dyDescent="0.2">
      <c r="A339" t="s">
        <v>572</v>
      </c>
      <c r="B339">
        <v>3</v>
      </c>
      <c r="C339" t="s">
        <v>155</v>
      </c>
      <c r="D339" t="s">
        <v>156</v>
      </c>
      <c r="E339" t="s">
        <v>496</v>
      </c>
      <c r="F339">
        <v>3</v>
      </c>
      <c r="G339" t="s">
        <v>571</v>
      </c>
      <c r="H339">
        <v>0</v>
      </c>
      <c r="I339">
        <v>0</v>
      </c>
      <c r="J339">
        <v>0</v>
      </c>
      <c r="K339">
        <v>0</v>
      </c>
      <c r="L339" s="14">
        <v>0</v>
      </c>
      <c r="M339">
        <v>0</v>
      </c>
      <c r="N339">
        <v>0</v>
      </c>
      <c r="O339">
        <v>25</v>
      </c>
      <c r="P339">
        <v>0</v>
      </c>
      <c r="Q339">
        <v>0</v>
      </c>
      <c r="R339">
        <v>1</v>
      </c>
      <c r="S339">
        <v>0</v>
      </c>
      <c r="T339">
        <v>25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5</v>
      </c>
      <c r="AD339">
        <v>0</v>
      </c>
      <c r="AE339">
        <v>0</v>
      </c>
      <c r="AF339">
        <v>5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f t="shared" si="30"/>
        <v>0</v>
      </c>
      <c r="BV339">
        <f t="shared" si="31"/>
        <v>0</v>
      </c>
      <c r="BW339">
        <f t="shared" si="32"/>
        <v>4</v>
      </c>
      <c r="BX339">
        <f t="shared" si="33"/>
        <v>60</v>
      </c>
      <c r="BY339">
        <f t="shared" si="34"/>
        <v>0</v>
      </c>
      <c r="BZ339">
        <f t="shared" si="35"/>
        <v>0</v>
      </c>
    </row>
    <row r="340" spans="1:78" x14ac:dyDescent="0.2">
      <c r="A340" t="s">
        <v>572</v>
      </c>
      <c r="B340">
        <v>3</v>
      </c>
      <c r="C340" t="s">
        <v>155</v>
      </c>
      <c r="D340" t="s">
        <v>156</v>
      </c>
      <c r="E340" t="s">
        <v>498</v>
      </c>
      <c r="F340">
        <v>4</v>
      </c>
      <c r="G340" t="s">
        <v>571</v>
      </c>
      <c r="H340">
        <v>1</v>
      </c>
      <c r="I340">
        <v>0</v>
      </c>
      <c r="J340">
        <v>0</v>
      </c>
      <c r="K340">
        <v>0</v>
      </c>
      <c r="L340" s="14">
        <v>0</v>
      </c>
      <c r="M340">
        <v>0</v>
      </c>
      <c r="N340">
        <v>0</v>
      </c>
      <c r="O340">
        <v>40</v>
      </c>
      <c r="P340">
        <v>0</v>
      </c>
      <c r="Q340">
        <v>0</v>
      </c>
      <c r="R340">
        <v>0</v>
      </c>
      <c r="S340">
        <v>0</v>
      </c>
      <c r="T340">
        <v>25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3</v>
      </c>
      <c r="AD340">
        <v>0</v>
      </c>
      <c r="AE340">
        <v>0</v>
      </c>
      <c r="AF340">
        <v>0</v>
      </c>
      <c r="AG340">
        <v>0</v>
      </c>
      <c r="AH340">
        <v>15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1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f t="shared" si="30"/>
        <v>0</v>
      </c>
      <c r="BV340">
        <f t="shared" si="31"/>
        <v>1</v>
      </c>
      <c r="BW340">
        <f t="shared" si="32"/>
        <v>16</v>
      </c>
      <c r="BX340">
        <f t="shared" si="33"/>
        <v>68</v>
      </c>
      <c r="BY340">
        <f t="shared" si="34"/>
        <v>0</v>
      </c>
      <c r="BZ340">
        <f t="shared" si="35"/>
        <v>0</v>
      </c>
    </row>
    <row r="341" spans="1:78" x14ac:dyDescent="0.2">
      <c r="A341" t="s">
        <v>572</v>
      </c>
      <c r="B341">
        <v>3</v>
      </c>
      <c r="C341" t="s">
        <v>155</v>
      </c>
      <c r="D341" t="s">
        <v>156</v>
      </c>
      <c r="E341" t="s">
        <v>499</v>
      </c>
      <c r="F341">
        <v>5</v>
      </c>
      <c r="G341" t="s">
        <v>571</v>
      </c>
      <c r="H341">
        <v>0</v>
      </c>
      <c r="I341">
        <v>0</v>
      </c>
      <c r="J341">
        <v>0</v>
      </c>
      <c r="K341">
        <v>0</v>
      </c>
      <c r="L341" s="14">
        <v>5</v>
      </c>
      <c r="M341">
        <v>0</v>
      </c>
      <c r="N341">
        <v>0</v>
      </c>
      <c r="O341">
        <v>50</v>
      </c>
      <c r="P341">
        <v>5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3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2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f t="shared" si="30"/>
        <v>0</v>
      </c>
      <c r="BV341">
        <f t="shared" si="31"/>
        <v>0</v>
      </c>
      <c r="BW341">
        <f t="shared" si="32"/>
        <v>6</v>
      </c>
      <c r="BX341">
        <f t="shared" si="33"/>
        <v>60</v>
      </c>
      <c r="BY341">
        <f t="shared" si="34"/>
        <v>0</v>
      </c>
      <c r="BZ341">
        <f t="shared" si="35"/>
        <v>0</v>
      </c>
    </row>
    <row r="342" spans="1:78" x14ac:dyDescent="0.2">
      <c r="A342" t="s">
        <v>572</v>
      </c>
      <c r="B342">
        <v>3</v>
      </c>
      <c r="C342" t="s">
        <v>154</v>
      </c>
      <c r="D342" t="s">
        <v>158</v>
      </c>
      <c r="E342" t="s">
        <v>539</v>
      </c>
      <c r="F342">
        <v>1</v>
      </c>
      <c r="G342" t="s">
        <v>571</v>
      </c>
      <c r="H342">
        <v>0</v>
      </c>
      <c r="I342">
        <v>0</v>
      </c>
      <c r="J342">
        <v>0</v>
      </c>
      <c r="K342">
        <v>0</v>
      </c>
      <c r="L342" s="14">
        <v>0</v>
      </c>
      <c r="M342">
        <v>0</v>
      </c>
      <c r="N342">
        <v>0</v>
      </c>
      <c r="O342">
        <v>5</v>
      </c>
      <c r="P342">
        <v>0</v>
      </c>
      <c r="Q342">
        <v>0</v>
      </c>
      <c r="R342">
        <v>0</v>
      </c>
      <c r="S342">
        <v>0</v>
      </c>
      <c r="T342">
        <v>20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2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8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f t="shared" si="30"/>
        <v>0</v>
      </c>
      <c r="BV342">
        <f t="shared" si="31"/>
        <v>0</v>
      </c>
      <c r="BW342">
        <f t="shared" si="32"/>
        <v>1</v>
      </c>
      <c r="BX342">
        <f t="shared" si="33"/>
        <v>35</v>
      </c>
      <c r="BY342">
        <f t="shared" si="34"/>
        <v>0</v>
      </c>
      <c r="BZ342">
        <f t="shared" si="35"/>
        <v>0</v>
      </c>
    </row>
    <row r="343" spans="1:78" x14ac:dyDescent="0.2">
      <c r="A343" t="s">
        <v>572</v>
      </c>
      <c r="B343">
        <v>3</v>
      </c>
      <c r="C343" t="s">
        <v>154</v>
      </c>
      <c r="D343" t="s">
        <v>158</v>
      </c>
      <c r="E343" t="s">
        <v>540</v>
      </c>
      <c r="F343">
        <v>2</v>
      </c>
      <c r="G343" t="s">
        <v>571</v>
      </c>
      <c r="H343">
        <v>0</v>
      </c>
      <c r="I343">
        <v>0</v>
      </c>
      <c r="J343">
        <v>0</v>
      </c>
      <c r="K343">
        <v>0</v>
      </c>
      <c r="L343" s="14">
        <v>5</v>
      </c>
      <c r="M343">
        <v>0</v>
      </c>
      <c r="N343">
        <v>0</v>
      </c>
      <c r="O343">
        <v>3</v>
      </c>
      <c r="P343">
        <v>0</v>
      </c>
      <c r="Q343">
        <v>0</v>
      </c>
      <c r="R343">
        <v>0</v>
      </c>
      <c r="S343">
        <v>0</v>
      </c>
      <c r="T343">
        <v>10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2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f t="shared" si="30"/>
        <v>0</v>
      </c>
      <c r="BV343">
        <f t="shared" si="31"/>
        <v>0</v>
      </c>
      <c r="BW343">
        <f t="shared" si="32"/>
        <v>2</v>
      </c>
      <c r="BX343">
        <f t="shared" si="33"/>
        <v>30</v>
      </c>
      <c r="BY343">
        <f t="shared" si="34"/>
        <v>0</v>
      </c>
      <c r="BZ343">
        <f t="shared" si="35"/>
        <v>1</v>
      </c>
    </row>
    <row r="344" spans="1:78" x14ac:dyDescent="0.2">
      <c r="A344" t="s">
        <v>572</v>
      </c>
      <c r="B344">
        <v>3</v>
      </c>
      <c r="C344" t="s">
        <v>154</v>
      </c>
      <c r="D344" t="s">
        <v>158</v>
      </c>
      <c r="E344" t="s">
        <v>541</v>
      </c>
      <c r="F344">
        <v>3</v>
      </c>
      <c r="G344" t="s">
        <v>571</v>
      </c>
      <c r="H344">
        <v>0</v>
      </c>
      <c r="I344">
        <v>0</v>
      </c>
      <c r="J344">
        <v>0</v>
      </c>
      <c r="K344">
        <v>1</v>
      </c>
      <c r="L344" s="14">
        <v>5</v>
      </c>
      <c r="M344">
        <v>0</v>
      </c>
      <c r="N344">
        <v>0</v>
      </c>
      <c r="O344">
        <v>5</v>
      </c>
      <c r="P344">
        <v>0</v>
      </c>
      <c r="Q344">
        <v>0</v>
      </c>
      <c r="R344">
        <v>0</v>
      </c>
      <c r="S344">
        <v>0</v>
      </c>
      <c r="T344">
        <v>10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2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f t="shared" si="30"/>
        <v>0</v>
      </c>
      <c r="BV344">
        <f t="shared" si="31"/>
        <v>0</v>
      </c>
      <c r="BW344">
        <f t="shared" si="32"/>
        <v>1</v>
      </c>
      <c r="BX344">
        <f t="shared" si="33"/>
        <v>22</v>
      </c>
      <c r="BY344">
        <f t="shared" si="34"/>
        <v>0</v>
      </c>
      <c r="BZ344">
        <f t="shared" si="35"/>
        <v>0</v>
      </c>
    </row>
    <row r="345" spans="1:78" x14ac:dyDescent="0.2">
      <c r="A345" t="s">
        <v>572</v>
      </c>
      <c r="B345">
        <v>3</v>
      </c>
      <c r="C345" t="s">
        <v>154</v>
      </c>
      <c r="D345" t="s">
        <v>158</v>
      </c>
      <c r="E345" t="s">
        <v>542</v>
      </c>
      <c r="F345">
        <v>4</v>
      </c>
      <c r="G345" t="s">
        <v>571</v>
      </c>
      <c r="H345">
        <v>0</v>
      </c>
      <c r="I345">
        <v>0</v>
      </c>
      <c r="J345">
        <v>0</v>
      </c>
      <c r="K345">
        <v>0</v>
      </c>
      <c r="L345" s="14">
        <v>0</v>
      </c>
      <c r="M345">
        <v>0</v>
      </c>
      <c r="N345">
        <v>0</v>
      </c>
      <c r="O345">
        <v>5</v>
      </c>
      <c r="P345">
        <v>0</v>
      </c>
      <c r="Q345">
        <v>0</v>
      </c>
      <c r="R345">
        <v>0</v>
      </c>
      <c r="S345">
        <v>0</v>
      </c>
      <c r="T345">
        <v>20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25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2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1</v>
      </c>
      <c r="BC345">
        <v>0</v>
      </c>
      <c r="BD345">
        <v>3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15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f t="shared" si="30"/>
        <v>0</v>
      </c>
      <c r="BV345">
        <f t="shared" si="31"/>
        <v>0</v>
      </c>
      <c r="BW345">
        <f t="shared" si="32"/>
        <v>3</v>
      </c>
      <c r="BX345">
        <f t="shared" si="33"/>
        <v>65</v>
      </c>
      <c r="BY345">
        <f t="shared" si="34"/>
        <v>3</v>
      </c>
      <c r="BZ345">
        <f t="shared" si="35"/>
        <v>0</v>
      </c>
    </row>
    <row r="346" spans="1:78" x14ac:dyDescent="0.2">
      <c r="A346" t="s">
        <v>572</v>
      </c>
      <c r="B346">
        <v>3</v>
      </c>
      <c r="C346" t="s">
        <v>154</v>
      </c>
      <c r="D346" t="s">
        <v>158</v>
      </c>
      <c r="E346" t="s">
        <v>543</v>
      </c>
      <c r="F346">
        <v>5</v>
      </c>
      <c r="G346" t="s">
        <v>571</v>
      </c>
      <c r="H346">
        <v>0</v>
      </c>
      <c r="I346">
        <v>0</v>
      </c>
      <c r="J346">
        <v>0</v>
      </c>
      <c r="K346">
        <v>0</v>
      </c>
      <c r="L346" s="14">
        <v>0</v>
      </c>
      <c r="M346">
        <v>0</v>
      </c>
      <c r="N346">
        <v>0</v>
      </c>
      <c r="O346">
        <v>20</v>
      </c>
      <c r="P346">
        <v>0</v>
      </c>
      <c r="Q346">
        <v>0</v>
      </c>
      <c r="R346">
        <v>2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3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1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5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f t="shared" si="30"/>
        <v>0</v>
      </c>
      <c r="BV346">
        <f t="shared" si="31"/>
        <v>0</v>
      </c>
      <c r="BW346">
        <f t="shared" si="32"/>
        <v>2</v>
      </c>
      <c r="BX346">
        <f t="shared" si="33"/>
        <v>28</v>
      </c>
      <c r="BY346">
        <f t="shared" si="34"/>
        <v>1</v>
      </c>
      <c r="BZ346">
        <f t="shared" si="35"/>
        <v>0</v>
      </c>
    </row>
    <row r="347" spans="1:78" x14ac:dyDescent="0.2">
      <c r="A347" t="s">
        <v>572</v>
      </c>
      <c r="B347">
        <v>3</v>
      </c>
      <c r="C347" t="s">
        <v>155</v>
      </c>
      <c r="D347" t="s">
        <v>158</v>
      </c>
      <c r="E347" t="s">
        <v>528</v>
      </c>
      <c r="F347">
        <v>1</v>
      </c>
      <c r="G347" t="s">
        <v>571</v>
      </c>
      <c r="H347">
        <v>0</v>
      </c>
      <c r="I347">
        <v>0</v>
      </c>
      <c r="J347">
        <v>0</v>
      </c>
      <c r="K347">
        <v>0</v>
      </c>
      <c r="L347" s="14">
        <v>0</v>
      </c>
      <c r="M347">
        <v>0</v>
      </c>
      <c r="N347">
        <v>0</v>
      </c>
      <c r="O347">
        <v>5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3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2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40</v>
      </c>
      <c r="BR347">
        <v>0</v>
      </c>
      <c r="BS347">
        <v>0</v>
      </c>
      <c r="BT347">
        <v>0</v>
      </c>
      <c r="BU347">
        <f t="shared" si="30"/>
        <v>0</v>
      </c>
      <c r="BV347">
        <f t="shared" si="31"/>
        <v>40</v>
      </c>
      <c r="BW347">
        <f t="shared" si="32"/>
        <v>2</v>
      </c>
      <c r="BX347">
        <f t="shared" si="33"/>
        <v>8</v>
      </c>
      <c r="BY347">
        <f t="shared" si="34"/>
        <v>0</v>
      </c>
      <c r="BZ347">
        <f t="shared" si="35"/>
        <v>0</v>
      </c>
    </row>
    <row r="348" spans="1:78" x14ac:dyDescent="0.2">
      <c r="A348" t="s">
        <v>572</v>
      </c>
      <c r="B348">
        <v>3</v>
      </c>
      <c r="C348" t="s">
        <v>155</v>
      </c>
      <c r="D348" t="s">
        <v>158</v>
      </c>
      <c r="E348" t="s">
        <v>529</v>
      </c>
      <c r="F348">
        <v>2</v>
      </c>
      <c r="G348" t="s">
        <v>571</v>
      </c>
      <c r="H348">
        <v>0</v>
      </c>
      <c r="I348">
        <v>0</v>
      </c>
      <c r="J348">
        <v>0</v>
      </c>
      <c r="K348">
        <v>0</v>
      </c>
      <c r="L348" s="14">
        <v>0</v>
      </c>
      <c r="M348">
        <v>0</v>
      </c>
      <c r="N348">
        <v>0</v>
      </c>
      <c r="O348">
        <v>5</v>
      </c>
      <c r="P348">
        <v>0</v>
      </c>
      <c r="Q348">
        <v>0</v>
      </c>
      <c r="R348">
        <v>0</v>
      </c>
      <c r="S348">
        <v>0</v>
      </c>
      <c r="T348">
        <v>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3</v>
      </c>
      <c r="AG348">
        <v>0</v>
      </c>
      <c r="AH348">
        <v>1</v>
      </c>
      <c r="AI348">
        <v>0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2</v>
      </c>
      <c r="BA348">
        <v>1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40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f t="shared" si="30"/>
        <v>0</v>
      </c>
      <c r="BV348">
        <f t="shared" si="31"/>
        <v>1</v>
      </c>
      <c r="BW348">
        <f t="shared" si="32"/>
        <v>5</v>
      </c>
      <c r="BX348">
        <f t="shared" si="33"/>
        <v>53</v>
      </c>
      <c r="BY348">
        <f t="shared" si="34"/>
        <v>0</v>
      </c>
      <c r="BZ348">
        <f t="shared" si="35"/>
        <v>0</v>
      </c>
    </row>
    <row r="349" spans="1:78" x14ac:dyDescent="0.2">
      <c r="A349" t="s">
        <v>572</v>
      </c>
      <c r="B349">
        <v>3</v>
      </c>
      <c r="C349" t="s">
        <v>155</v>
      </c>
      <c r="D349" t="s">
        <v>158</v>
      </c>
      <c r="E349" t="s">
        <v>530</v>
      </c>
      <c r="F349">
        <v>3</v>
      </c>
      <c r="G349" t="s">
        <v>571</v>
      </c>
      <c r="H349">
        <v>0</v>
      </c>
      <c r="I349">
        <v>0</v>
      </c>
      <c r="J349">
        <v>0</v>
      </c>
      <c r="K349">
        <v>0</v>
      </c>
      <c r="L349" s="14">
        <v>0</v>
      </c>
      <c r="M349">
        <v>0</v>
      </c>
      <c r="N349">
        <v>0</v>
      </c>
      <c r="O349">
        <v>5</v>
      </c>
      <c r="P349">
        <v>0</v>
      </c>
      <c r="Q349">
        <v>0</v>
      </c>
      <c r="R349">
        <v>0</v>
      </c>
      <c r="S349">
        <v>0</v>
      </c>
      <c r="T349">
        <v>5</v>
      </c>
      <c r="U349">
        <v>0</v>
      </c>
      <c r="V349">
        <v>0</v>
      </c>
      <c r="W349">
        <v>0</v>
      </c>
      <c r="X349">
        <v>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1</v>
      </c>
      <c r="BC349">
        <v>0</v>
      </c>
      <c r="BD349">
        <v>2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20</v>
      </c>
      <c r="BO349">
        <v>0</v>
      </c>
      <c r="BP349">
        <v>0</v>
      </c>
      <c r="BQ349">
        <v>2</v>
      </c>
      <c r="BR349">
        <v>0</v>
      </c>
      <c r="BS349">
        <v>0</v>
      </c>
      <c r="BT349">
        <v>0</v>
      </c>
      <c r="BU349">
        <f t="shared" si="30"/>
        <v>0</v>
      </c>
      <c r="BV349">
        <f t="shared" si="31"/>
        <v>2</v>
      </c>
      <c r="BW349">
        <f t="shared" si="32"/>
        <v>1</v>
      </c>
      <c r="BX349">
        <f t="shared" si="33"/>
        <v>30</v>
      </c>
      <c r="BY349">
        <f t="shared" si="34"/>
        <v>4</v>
      </c>
      <c r="BZ349">
        <f t="shared" si="35"/>
        <v>0</v>
      </c>
    </row>
    <row r="350" spans="1:78" x14ac:dyDescent="0.2">
      <c r="A350" t="s">
        <v>572</v>
      </c>
      <c r="B350">
        <v>3</v>
      </c>
      <c r="C350" t="s">
        <v>155</v>
      </c>
      <c r="D350" t="s">
        <v>158</v>
      </c>
      <c r="E350" t="s">
        <v>533</v>
      </c>
      <c r="F350">
        <v>4</v>
      </c>
      <c r="G350" t="s">
        <v>571</v>
      </c>
      <c r="H350">
        <v>0</v>
      </c>
      <c r="I350">
        <v>0</v>
      </c>
      <c r="J350">
        <v>0</v>
      </c>
      <c r="K350">
        <v>0</v>
      </c>
      <c r="L350" s="14">
        <v>0</v>
      </c>
      <c r="M350">
        <v>0</v>
      </c>
      <c r="N350">
        <v>0</v>
      </c>
      <c r="O350">
        <v>5</v>
      </c>
      <c r="P350">
        <v>0</v>
      </c>
      <c r="Q350">
        <v>0</v>
      </c>
      <c r="R350">
        <v>0</v>
      </c>
      <c r="S350">
        <v>0</v>
      </c>
      <c r="T350">
        <v>3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5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2</v>
      </c>
      <c r="BB350">
        <v>0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60</v>
      </c>
      <c r="BO350">
        <v>0</v>
      </c>
      <c r="BP350">
        <v>0</v>
      </c>
      <c r="BQ350">
        <v>5</v>
      </c>
      <c r="BR350">
        <v>0</v>
      </c>
      <c r="BS350">
        <v>0</v>
      </c>
      <c r="BT350">
        <v>0</v>
      </c>
      <c r="BU350">
        <f t="shared" si="30"/>
        <v>0</v>
      </c>
      <c r="BV350">
        <f t="shared" si="31"/>
        <v>5</v>
      </c>
      <c r="BW350">
        <f t="shared" si="32"/>
        <v>2</v>
      </c>
      <c r="BX350">
        <f t="shared" si="33"/>
        <v>83</v>
      </c>
      <c r="BY350">
        <f t="shared" si="34"/>
        <v>1</v>
      </c>
      <c r="BZ350">
        <f t="shared" si="35"/>
        <v>0</v>
      </c>
    </row>
    <row r="351" spans="1:78" x14ac:dyDescent="0.2">
      <c r="A351" t="s">
        <v>572</v>
      </c>
      <c r="B351">
        <v>3</v>
      </c>
      <c r="C351" t="s">
        <v>155</v>
      </c>
      <c r="D351" t="s">
        <v>158</v>
      </c>
      <c r="E351" t="s">
        <v>536</v>
      </c>
      <c r="F351">
        <v>5</v>
      </c>
      <c r="G351" t="s">
        <v>571</v>
      </c>
      <c r="H351">
        <v>0</v>
      </c>
      <c r="I351">
        <v>0</v>
      </c>
      <c r="J351">
        <v>0</v>
      </c>
      <c r="K351">
        <v>0</v>
      </c>
      <c r="L351" s="14">
        <v>0</v>
      </c>
      <c r="M351">
        <v>0</v>
      </c>
      <c r="N351">
        <v>0</v>
      </c>
      <c r="O351">
        <v>10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5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5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1</v>
      </c>
      <c r="BA351">
        <v>0</v>
      </c>
      <c r="BB351">
        <v>1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5</v>
      </c>
      <c r="BO351">
        <v>0</v>
      </c>
      <c r="BP351">
        <v>0</v>
      </c>
      <c r="BQ351">
        <v>15</v>
      </c>
      <c r="BR351">
        <v>0</v>
      </c>
      <c r="BS351">
        <v>0</v>
      </c>
      <c r="BT351">
        <v>0</v>
      </c>
      <c r="BU351">
        <f t="shared" si="30"/>
        <v>0</v>
      </c>
      <c r="BV351">
        <f t="shared" si="31"/>
        <v>15</v>
      </c>
      <c r="BW351">
        <f t="shared" si="32"/>
        <v>3</v>
      </c>
      <c r="BX351">
        <f t="shared" si="33"/>
        <v>25</v>
      </c>
      <c r="BY351">
        <f t="shared" si="34"/>
        <v>0</v>
      </c>
      <c r="BZ351">
        <f t="shared" si="35"/>
        <v>0</v>
      </c>
    </row>
    <row r="352" spans="1:78" x14ac:dyDescent="0.2">
      <c r="A352" t="s">
        <v>572</v>
      </c>
      <c r="B352">
        <v>3</v>
      </c>
      <c r="C352" t="s">
        <v>154</v>
      </c>
      <c r="D352" t="s">
        <v>159</v>
      </c>
      <c r="E352" t="s">
        <v>446</v>
      </c>
      <c r="F352">
        <v>1</v>
      </c>
      <c r="G352" t="s">
        <v>571</v>
      </c>
      <c r="H352">
        <v>1</v>
      </c>
      <c r="I352">
        <v>0</v>
      </c>
      <c r="J352">
        <v>0</v>
      </c>
      <c r="K352">
        <v>0</v>
      </c>
      <c r="L352" s="14">
        <v>10</v>
      </c>
      <c r="M352">
        <v>0</v>
      </c>
      <c r="N352">
        <v>0</v>
      </c>
      <c r="O352">
        <v>5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10</v>
      </c>
      <c r="AI352">
        <v>0</v>
      </c>
      <c r="AJ352">
        <v>5</v>
      </c>
      <c r="AK352">
        <v>2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2</v>
      </c>
      <c r="AT352">
        <v>1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1</v>
      </c>
      <c r="BQ352">
        <v>0</v>
      </c>
      <c r="BR352">
        <v>0</v>
      </c>
      <c r="BS352">
        <v>0</v>
      </c>
      <c r="BT352">
        <v>0</v>
      </c>
      <c r="BU352">
        <f t="shared" si="30"/>
        <v>0</v>
      </c>
      <c r="BV352">
        <f t="shared" si="31"/>
        <v>6</v>
      </c>
      <c r="BW352">
        <f t="shared" si="32"/>
        <v>15</v>
      </c>
      <c r="BX352">
        <f t="shared" si="33"/>
        <v>17</v>
      </c>
      <c r="BY352">
        <f t="shared" si="34"/>
        <v>1</v>
      </c>
      <c r="BZ352">
        <f t="shared" si="35"/>
        <v>0</v>
      </c>
    </row>
    <row r="353" spans="1:78" x14ac:dyDescent="0.2">
      <c r="A353" t="s">
        <v>572</v>
      </c>
      <c r="B353">
        <v>3</v>
      </c>
      <c r="C353" t="s">
        <v>154</v>
      </c>
      <c r="D353" t="s">
        <v>159</v>
      </c>
      <c r="E353" t="s">
        <v>455</v>
      </c>
      <c r="F353">
        <v>2</v>
      </c>
      <c r="G353" t="s">
        <v>571</v>
      </c>
      <c r="H353">
        <v>1</v>
      </c>
      <c r="I353">
        <v>0</v>
      </c>
      <c r="J353">
        <v>0</v>
      </c>
      <c r="K353">
        <v>0</v>
      </c>
      <c r="L353" s="14">
        <v>50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0</v>
      </c>
      <c r="AR353">
        <v>0</v>
      </c>
      <c r="AS353">
        <v>1</v>
      </c>
      <c r="AT353">
        <v>1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2</v>
      </c>
      <c r="BA353">
        <v>0</v>
      </c>
      <c r="BB353">
        <v>0</v>
      </c>
      <c r="BC353">
        <v>0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4</v>
      </c>
      <c r="BQ353">
        <v>0</v>
      </c>
      <c r="BR353">
        <v>0</v>
      </c>
      <c r="BS353">
        <v>0</v>
      </c>
      <c r="BT353">
        <v>0</v>
      </c>
      <c r="BU353">
        <f t="shared" si="30"/>
        <v>0</v>
      </c>
      <c r="BV353">
        <f t="shared" si="31"/>
        <v>3</v>
      </c>
      <c r="BW353">
        <f t="shared" si="32"/>
        <v>17</v>
      </c>
      <c r="BX353">
        <f t="shared" si="33"/>
        <v>51</v>
      </c>
      <c r="BY353">
        <f t="shared" si="34"/>
        <v>1</v>
      </c>
      <c r="BZ353">
        <f t="shared" si="35"/>
        <v>0</v>
      </c>
    </row>
    <row r="354" spans="1:78" x14ac:dyDescent="0.2">
      <c r="A354" t="s">
        <v>572</v>
      </c>
      <c r="B354">
        <v>3</v>
      </c>
      <c r="C354" t="s">
        <v>154</v>
      </c>
      <c r="D354" t="s">
        <v>159</v>
      </c>
      <c r="E354" t="s">
        <v>457</v>
      </c>
      <c r="F354">
        <v>3</v>
      </c>
      <c r="G354" t="s">
        <v>571</v>
      </c>
      <c r="H354">
        <v>2</v>
      </c>
      <c r="I354">
        <v>0</v>
      </c>
      <c r="J354">
        <v>0</v>
      </c>
      <c r="K354">
        <v>1</v>
      </c>
      <c r="L354" s="1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48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2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0</v>
      </c>
      <c r="AR354">
        <v>1</v>
      </c>
      <c r="AS354">
        <v>3</v>
      </c>
      <c r="AT354">
        <v>13</v>
      </c>
      <c r="AU354">
        <v>0</v>
      </c>
      <c r="AV354">
        <v>0</v>
      </c>
      <c r="AW354">
        <v>0</v>
      </c>
      <c r="AX354">
        <v>2</v>
      </c>
      <c r="AY354">
        <v>0</v>
      </c>
      <c r="AZ354">
        <v>1</v>
      </c>
      <c r="BA354">
        <v>1</v>
      </c>
      <c r="BB354">
        <v>0</v>
      </c>
      <c r="BC354">
        <v>0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1</v>
      </c>
      <c r="BN354">
        <v>0</v>
      </c>
      <c r="BO354">
        <v>0</v>
      </c>
      <c r="BP354">
        <v>1</v>
      </c>
      <c r="BQ354">
        <v>0</v>
      </c>
      <c r="BR354">
        <v>0</v>
      </c>
      <c r="BS354">
        <v>0</v>
      </c>
      <c r="BT354">
        <v>0</v>
      </c>
      <c r="BU354">
        <f t="shared" si="30"/>
        <v>0</v>
      </c>
      <c r="BV354">
        <f t="shared" si="31"/>
        <v>6</v>
      </c>
      <c r="BW354">
        <f t="shared" si="32"/>
        <v>18</v>
      </c>
      <c r="BX354">
        <f t="shared" si="33"/>
        <v>53</v>
      </c>
      <c r="BY354">
        <f t="shared" si="34"/>
        <v>1</v>
      </c>
      <c r="BZ354">
        <f t="shared" si="35"/>
        <v>0</v>
      </c>
    </row>
    <row r="355" spans="1:78" x14ac:dyDescent="0.2">
      <c r="A355" t="s">
        <v>572</v>
      </c>
      <c r="B355">
        <v>3</v>
      </c>
      <c r="C355" t="s">
        <v>154</v>
      </c>
      <c r="D355" t="s">
        <v>159</v>
      </c>
      <c r="E355" t="s">
        <v>461</v>
      </c>
      <c r="F355">
        <v>4</v>
      </c>
      <c r="G355" t="s">
        <v>571</v>
      </c>
      <c r="H355">
        <v>2</v>
      </c>
      <c r="I355">
        <v>0</v>
      </c>
      <c r="J355">
        <v>0</v>
      </c>
      <c r="K355">
        <v>0</v>
      </c>
      <c r="L355" s="14">
        <v>10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15</v>
      </c>
      <c r="AI355">
        <v>0</v>
      </c>
      <c r="AJ355">
        <v>0</v>
      </c>
      <c r="AK355">
        <v>0</v>
      </c>
      <c r="AL355">
        <v>5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5</v>
      </c>
      <c r="AT355">
        <v>0</v>
      </c>
      <c r="AU355">
        <v>0</v>
      </c>
      <c r="AV355">
        <v>0</v>
      </c>
      <c r="AW355">
        <v>0</v>
      </c>
      <c r="AX355">
        <v>2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1</v>
      </c>
      <c r="BQ355">
        <v>0</v>
      </c>
      <c r="BR355">
        <v>0</v>
      </c>
      <c r="BS355">
        <v>0</v>
      </c>
      <c r="BT355">
        <v>0</v>
      </c>
      <c r="BU355">
        <f t="shared" si="30"/>
        <v>0</v>
      </c>
      <c r="BV355">
        <f t="shared" si="31"/>
        <v>4</v>
      </c>
      <c r="BW355">
        <f t="shared" si="32"/>
        <v>17</v>
      </c>
      <c r="BX355">
        <f t="shared" si="33"/>
        <v>20</v>
      </c>
      <c r="BY355">
        <f t="shared" si="34"/>
        <v>1</v>
      </c>
      <c r="BZ355">
        <f t="shared" si="35"/>
        <v>0</v>
      </c>
    </row>
    <row r="356" spans="1:78" x14ac:dyDescent="0.2">
      <c r="A356" t="s">
        <v>572</v>
      </c>
      <c r="B356">
        <v>3</v>
      </c>
      <c r="C356" t="s">
        <v>154</v>
      </c>
      <c r="D356" t="s">
        <v>159</v>
      </c>
      <c r="E356" t="s">
        <v>462</v>
      </c>
      <c r="F356">
        <v>5</v>
      </c>
      <c r="G356" t="s">
        <v>571</v>
      </c>
      <c r="H356">
        <v>2</v>
      </c>
      <c r="I356">
        <v>0</v>
      </c>
      <c r="J356">
        <v>0</v>
      </c>
      <c r="K356">
        <v>2</v>
      </c>
      <c r="L356" s="14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55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2</v>
      </c>
      <c r="AS356">
        <v>3</v>
      </c>
      <c r="AT356">
        <v>0</v>
      </c>
      <c r="AU356">
        <v>0</v>
      </c>
      <c r="AV356">
        <v>0</v>
      </c>
      <c r="AW356">
        <v>0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1</v>
      </c>
      <c r="BR356">
        <v>0</v>
      </c>
      <c r="BS356">
        <v>0</v>
      </c>
      <c r="BT356">
        <v>0</v>
      </c>
      <c r="BU356">
        <f t="shared" si="30"/>
        <v>0</v>
      </c>
      <c r="BV356">
        <f t="shared" si="31"/>
        <v>5</v>
      </c>
      <c r="BW356">
        <f t="shared" si="32"/>
        <v>4</v>
      </c>
      <c r="BX356">
        <f t="shared" si="33"/>
        <v>58</v>
      </c>
      <c r="BY356">
        <f t="shared" si="34"/>
        <v>0</v>
      </c>
      <c r="BZ356">
        <f t="shared" si="35"/>
        <v>0</v>
      </c>
    </row>
    <row r="357" spans="1:78" x14ac:dyDescent="0.2">
      <c r="A357" t="s">
        <v>572</v>
      </c>
      <c r="B357">
        <v>3</v>
      </c>
      <c r="C357" t="s">
        <v>155</v>
      </c>
      <c r="D357" t="s">
        <v>159</v>
      </c>
      <c r="E357" t="s">
        <v>437</v>
      </c>
      <c r="F357">
        <v>1</v>
      </c>
      <c r="G357" t="s">
        <v>571</v>
      </c>
      <c r="H357">
        <v>0</v>
      </c>
      <c r="I357">
        <v>0</v>
      </c>
      <c r="J357">
        <v>0</v>
      </c>
      <c r="K357">
        <v>1</v>
      </c>
      <c r="L357" s="14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1</v>
      </c>
      <c r="BA357">
        <v>1</v>
      </c>
      <c r="BB357">
        <v>0</v>
      </c>
      <c r="BC357">
        <v>0</v>
      </c>
      <c r="BD357">
        <v>5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  <c r="BN357">
        <v>0</v>
      </c>
      <c r="BO357">
        <v>0</v>
      </c>
      <c r="BP357">
        <v>0</v>
      </c>
      <c r="BQ357">
        <v>6</v>
      </c>
      <c r="BR357">
        <v>0</v>
      </c>
      <c r="BS357">
        <v>0</v>
      </c>
      <c r="BT357">
        <v>0</v>
      </c>
      <c r="BU357">
        <f t="shared" si="30"/>
        <v>0</v>
      </c>
      <c r="BV357">
        <f t="shared" si="31"/>
        <v>8</v>
      </c>
      <c r="BW357">
        <f t="shared" si="32"/>
        <v>4</v>
      </c>
      <c r="BX357">
        <f t="shared" si="33"/>
        <v>5</v>
      </c>
      <c r="BY357">
        <f t="shared" si="34"/>
        <v>5</v>
      </c>
      <c r="BZ357">
        <f t="shared" si="35"/>
        <v>0</v>
      </c>
    </row>
    <row r="358" spans="1:78" x14ac:dyDescent="0.2">
      <c r="A358" t="s">
        <v>572</v>
      </c>
      <c r="B358">
        <v>3</v>
      </c>
      <c r="C358" t="s">
        <v>155</v>
      </c>
      <c r="D358" t="s">
        <v>159</v>
      </c>
      <c r="E358" t="s">
        <v>440</v>
      </c>
      <c r="F358">
        <v>2</v>
      </c>
      <c r="G358" t="s">
        <v>571</v>
      </c>
      <c r="H358">
        <v>0</v>
      </c>
      <c r="I358">
        <v>0</v>
      </c>
      <c r="J358">
        <v>0</v>
      </c>
      <c r="K358">
        <v>1</v>
      </c>
      <c r="L358" s="14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45</v>
      </c>
      <c r="AD358">
        <v>0</v>
      </c>
      <c r="AE358">
        <v>0</v>
      </c>
      <c r="AF358">
        <v>0</v>
      </c>
      <c r="AG358">
        <v>0</v>
      </c>
      <c r="AH358">
        <v>5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1</v>
      </c>
      <c r="AQ358">
        <v>0</v>
      </c>
      <c r="AR358">
        <v>1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1</v>
      </c>
      <c r="BA358">
        <v>1</v>
      </c>
      <c r="BB358">
        <v>0</v>
      </c>
      <c r="BC358">
        <v>0</v>
      </c>
      <c r="BD358">
        <v>3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15</v>
      </c>
      <c r="BR358">
        <v>0</v>
      </c>
      <c r="BS358">
        <v>0</v>
      </c>
      <c r="BT358">
        <v>0</v>
      </c>
      <c r="BU358">
        <f t="shared" si="30"/>
        <v>0</v>
      </c>
      <c r="BV358">
        <f t="shared" si="31"/>
        <v>16</v>
      </c>
      <c r="BW358">
        <f t="shared" si="32"/>
        <v>9</v>
      </c>
      <c r="BX358">
        <f t="shared" si="33"/>
        <v>50</v>
      </c>
      <c r="BY358">
        <f t="shared" si="34"/>
        <v>3</v>
      </c>
      <c r="BZ358">
        <f t="shared" si="35"/>
        <v>0</v>
      </c>
    </row>
    <row r="359" spans="1:78" x14ac:dyDescent="0.2">
      <c r="A359" t="s">
        <v>572</v>
      </c>
      <c r="B359">
        <v>3</v>
      </c>
      <c r="C359" t="s">
        <v>155</v>
      </c>
      <c r="D359" t="s">
        <v>159</v>
      </c>
      <c r="E359" t="s">
        <v>442</v>
      </c>
      <c r="F359">
        <v>3</v>
      </c>
      <c r="G359" t="s">
        <v>571</v>
      </c>
      <c r="H359">
        <v>0</v>
      </c>
      <c r="I359">
        <v>0</v>
      </c>
      <c r="J359">
        <v>0</v>
      </c>
      <c r="K359">
        <v>0</v>
      </c>
      <c r="L359" s="14">
        <v>0</v>
      </c>
      <c r="M359">
        <v>0</v>
      </c>
      <c r="N359">
        <v>0</v>
      </c>
      <c r="O359">
        <v>5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65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</v>
      </c>
      <c r="BA359">
        <v>1</v>
      </c>
      <c r="BB359">
        <v>0</v>
      </c>
      <c r="BC359">
        <v>0</v>
      </c>
      <c r="BD359">
        <v>2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5</v>
      </c>
      <c r="BR359">
        <v>0</v>
      </c>
      <c r="BS359">
        <v>0</v>
      </c>
      <c r="BT359">
        <v>0</v>
      </c>
      <c r="BU359">
        <f t="shared" si="30"/>
        <v>0</v>
      </c>
      <c r="BV359">
        <f t="shared" si="31"/>
        <v>5</v>
      </c>
      <c r="BW359">
        <f t="shared" si="32"/>
        <v>4</v>
      </c>
      <c r="BX359">
        <f t="shared" si="33"/>
        <v>70</v>
      </c>
      <c r="BY359">
        <f t="shared" si="34"/>
        <v>2</v>
      </c>
      <c r="BZ359">
        <f t="shared" si="35"/>
        <v>0</v>
      </c>
    </row>
    <row r="360" spans="1:78" x14ac:dyDescent="0.2">
      <c r="A360" t="s">
        <v>572</v>
      </c>
      <c r="B360">
        <v>3</v>
      </c>
      <c r="C360" t="s">
        <v>155</v>
      </c>
      <c r="D360" t="s">
        <v>159</v>
      </c>
      <c r="E360" t="s">
        <v>443</v>
      </c>
      <c r="F360">
        <v>4</v>
      </c>
      <c r="G360" t="s">
        <v>571</v>
      </c>
      <c r="H360">
        <v>0</v>
      </c>
      <c r="I360">
        <v>0</v>
      </c>
      <c r="J360">
        <v>0</v>
      </c>
      <c r="K360">
        <v>0</v>
      </c>
      <c r="L360" s="14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5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65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1</v>
      </c>
      <c r="BA360">
        <v>0</v>
      </c>
      <c r="BB360">
        <v>1</v>
      </c>
      <c r="BC360">
        <v>0</v>
      </c>
      <c r="BD360">
        <v>1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1</v>
      </c>
      <c r="BN360">
        <v>0</v>
      </c>
      <c r="BO360">
        <v>0</v>
      </c>
      <c r="BP360">
        <v>0</v>
      </c>
      <c r="BQ360">
        <v>2</v>
      </c>
      <c r="BR360">
        <v>0</v>
      </c>
      <c r="BS360">
        <v>0</v>
      </c>
      <c r="BT360">
        <v>0</v>
      </c>
      <c r="BU360">
        <f t="shared" si="30"/>
        <v>0</v>
      </c>
      <c r="BV360">
        <f t="shared" si="31"/>
        <v>3</v>
      </c>
      <c r="BW360">
        <f t="shared" si="32"/>
        <v>4</v>
      </c>
      <c r="BX360">
        <f t="shared" si="33"/>
        <v>70</v>
      </c>
      <c r="BY360">
        <f t="shared" si="34"/>
        <v>1</v>
      </c>
      <c r="BZ360">
        <f t="shared" si="35"/>
        <v>0</v>
      </c>
    </row>
    <row r="361" spans="1:78" x14ac:dyDescent="0.2">
      <c r="A361" t="s">
        <v>572</v>
      </c>
      <c r="B361">
        <v>3</v>
      </c>
      <c r="C361" t="s">
        <v>155</v>
      </c>
      <c r="D361" t="s">
        <v>159</v>
      </c>
      <c r="E361" t="s">
        <v>444</v>
      </c>
      <c r="F361">
        <v>5</v>
      </c>
      <c r="G361" t="s">
        <v>571</v>
      </c>
      <c r="H361">
        <v>0</v>
      </c>
      <c r="I361">
        <v>0</v>
      </c>
      <c r="J361">
        <v>0</v>
      </c>
      <c r="K361">
        <v>0</v>
      </c>
      <c r="L361" s="14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90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1</v>
      </c>
      <c r="BA361">
        <v>0</v>
      </c>
      <c r="BB361">
        <v>0</v>
      </c>
      <c r="BC361">
        <v>0</v>
      </c>
      <c r="BD361">
        <v>2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5</v>
      </c>
      <c r="BR361">
        <v>0</v>
      </c>
      <c r="BS361">
        <v>0</v>
      </c>
      <c r="BT361">
        <v>0</v>
      </c>
      <c r="BU361">
        <f t="shared" si="30"/>
        <v>0</v>
      </c>
      <c r="BV361">
        <f t="shared" si="31"/>
        <v>5</v>
      </c>
      <c r="BW361">
        <f t="shared" si="32"/>
        <v>2</v>
      </c>
      <c r="BX361">
        <f t="shared" si="33"/>
        <v>90</v>
      </c>
      <c r="BY361">
        <f t="shared" si="34"/>
        <v>2</v>
      </c>
      <c r="BZ361">
        <f t="shared" si="35"/>
        <v>0</v>
      </c>
    </row>
    <row r="362" spans="1:78" x14ac:dyDescent="0.2">
      <c r="A362" t="s">
        <v>572</v>
      </c>
      <c r="B362">
        <v>2</v>
      </c>
      <c r="C362" t="s">
        <v>154</v>
      </c>
      <c r="D362" t="s">
        <v>159</v>
      </c>
      <c r="E362" t="s">
        <v>430</v>
      </c>
      <c r="F362">
        <v>1</v>
      </c>
      <c r="G362" t="s">
        <v>571</v>
      </c>
      <c r="H362">
        <v>0</v>
      </c>
      <c r="I362">
        <v>0</v>
      </c>
      <c r="J362">
        <v>0</v>
      </c>
      <c r="K362">
        <v>0</v>
      </c>
      <c r="L362" s="14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15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25</v>
      </c>
      <c r="AM362">
        <v>0</v>
      </c>
      <c r="AN362">
        <v>0</v>
      </c>
      <c r="AO362">
        <v>0</v>
      </c>
      <c r="AP362">
        <v>1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1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15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f t="shared" si="30"/>
        <v>0</v>
      </c>
      <c r="BV362">
        <f t="shared" si="31"/>
        <v>1</v>
      </c>
      <c r="BW362">
        <f t="shared" si="32"/>
        <v>2</v>
      </c>
      <c r="BX362">
        <f t="shared" si="33"/>
        <v>55</v>
      </c>
      <c r="BY362">
        <f t="shared" si="34"/>
        <v>1</v>
      </c>
      <c r="BZ362">
        <f t="shared" si="35"/>
        <v>0</v>
      </c>
    </row>
    <row r="363" spans="1:78" x14ac:dyDescent="0.2">
      <c r="A363" t="s">
        <v>572</v>
      </c>
      <c r="B363">
        <v>2</v>
      </c>
      <c r="C363" t="s">
        <v>154</v>
      </c>
      <c r="D363" t="s">
        <v>159</v>
      </c>
      <c r="E363" t="s">
        <v>431</v>
      </c>
      <c r="F363">
        <v>2</v>
      </c>
      <c r="G363" t="s">
        <v>571</v>
      </c>
      <c r="H363">
        <v>0</v>
      </c>
      <c r="I363">
        <v>0</v>
      </c>
      <c r="J363">
        <v>0</v>
      </c>
      <c r="K363">
        <v>0</v>
      </c>
      <c r="L363" s="14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5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25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1</v>
      </c>
      <c r="BB363">
        <v>0</v>
      </c>
      <c r="BC363">
        <v>0</v>
      </c>
      <c r="BD363">
        <v>3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f t="shared" si="30"/>
        <v>0</v>
      </c>
      <c r="BV363">
        <f t="shared" si="31"/>
        <v>0</v>
      </c>
      <c r="BW363">
        <f t="shared" si="32"/>
        <v>2</v>
      </c>
      <c r="BX363">
        <f t="shared" si="33"/>
        <v>30</v>
      </c>
      <c r="BY363">
        <f t="shared" si="34"/>
        <v>3</v>
      </c>
      <c r="BZ363">
        <f t="shared" si="35"/>
        <v>0</v>
      </c>
    </row>
    <row r="364" spans="1:78" x14ac:dyDescent="0.2">
      <c r="A364" t="s">
        <v>572</v>
      </c>
      <c r="B364">
        <v>2</v>
      </c>
      <c r="C364" t="s">
        <v>154</v>
      </c>
      <c r="D364" t="s">
        <v>159</v>
      </c>
      <c r="E364" t="s">
        <v>432</v>
      </c>
      <c r="F364">
        <v>3</v>
      </c>
      <c r="G364" t="s">
        <v>571</v>
      </c>
      <c r="H364">
        <v>0</v>
      </c>
      <c r="I364">
        <v>0</v>
      </c>
      <c r="J364">
        <v>0</v>
      </c>
      <c r="K364">
        <v>0</v>
      </c>
      <c r="L364" s="14">
        <v>0</v>
      </c>
      <c r="M364">
        <v>0</v>
      </c>
      <c r="N364">
        <v>0</v>
      </c>
      <c r="O364">
        <v>10</v>
      </c>
      <c r="P364">
        <v>0</v>
      </c>
      <c r="Q364">
        <v>10</v>
      </c>
      <c r="R364">
        <v>0</v>
      </c>
      <c r="S364">
        <v>0</v>
      </c>
      <c r="T364">
        <v>5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15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1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f t="shared" si="30"/>
        <v>0</v>
      </c>
      <c r="BV364">
        <f t="shared" si="31"/>
        <v>1</v>
      </c>
      <c r="BW364">
        <f t="shared" si="32"/>
        <v>2</v>
      </c>
      <c r="BX364">
        <f t="shared" si="33"/>
        <v>40</v>
      </c>
      <c r="BY364">
        <f t="shared" si="34"/>
        <v>1</v>
      </c>
      <c r="BZ364">
        <f t="shared" si="35"/>
        <v>0</v>
      </c>
    </row>
    <row r="365" spans="1:78" x14ac:dyDescent="0.2">
      <c r="A365" t="s">
        <v>572</v>
      </c>
      <c r="B365">
        <v>2</v>
      </c>
      <c r="C365" t="s">
        <v>154</v>
      </c>
      <c r="D365" t="s">
        <v>159</v>
      </c>
      <c r="E365" t="s">
        <v>433</v>
      </c>
      <c r="F365">
        <v>4</v>
      </c>
      <c r="G365" t="s">
        <v>571</v>
      </c>
      <c r="H365">
        <v>0</v>
      </c>
      <c r="I365">
        <v>0</v>
      </c>
      <c r="J365">
        <v>0</v>
      </c>
      <c r="K365">
        <v>0</v>
      </c>
      <c r="L365" s="14">
        <v>0</v>
      </c>
      <c r="M365">
        <v>0</v>
      </c>
      <c r="N365">
        <v>0</v>
      </c>
      <c r="O365">
        <v>35</v>
      </c>
      <c r="P365">
        <v>0</v>
      </c>
      <c r="Q365">
        <v>0</v>
      </c>
      <c r="R365">
        <v>1</v>
      </c>
      <c r="S365">
        <v>0</v>
      </c>
      <c r="T365">
        <v>15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5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f t="shared" si="30"/>
        <v>0</v>
      </c>
      <c r="BV365">
        <f t="shared" si="31"/>
        <v>1</v>
      </c>
      <c r="BW365">
        <f t="shared" si="32"/>
        <v>2</v>
      </c>
      <c r="BX365">
        <f t="shared" si="33"/>
        <v>50</v>
      </c>
      <c r="BY365">
        <f t="shared" si="34"/>
        <v>5</v>
      </c>
      <c r="BZ365">
        <f t="shared" si="35"/>
        <v>0</v>
      </c>
    </row>
    <row r="366" spans="1:78" x14ac:dyDescent="0.2">
      <c r="A366" t="s">
        <v>572</v>
      </c>
      <c r="B366">
        <v>2</v>
      </c>
      <c r="C366" t="s">
        <v>154</v>
      </c>
      <c r="D366" t="s">
        <v>159</v>
      </c>
      <c r="E366" t="s">
        <v>434</v>
      </c>
      <c r="F366">
        <v>5</v>
      </c>
      <c r="G366" t="s">
        <v>571</v>
      </c>
      <c r="H366">
        <v>0</v>
      </c>
      <c r="I366">
        <v>0</v>
      </c>
      <c r="J366">
        <v>0</v>
      </c>
      <c r="K366">
        <v>0</v>
      </c>
      <c r="L366" s="14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15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20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3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f t="shared" si="30"/>
        <v>0</v>
      </c>
      <c r="BV366">
        <f t="shared" si="31"/>
        <v>0</v>
      </c>
      <c r="BW366">
        <f t="shared" si="32"/>
        <v>0</v>
      </c>
      <c r="BX366">
        <f t="shared" si="33"/>
        <v>35</v>
      </c>
      <c r="BY366">
        <f t="shared" si="34"/>
        <v>3</v>
      </c>
      <c r="BZ366">
        <f t="shared" si="35"/>
        <v>0</v>
      </c>
    </row>
    <row r="367" spans="1:78" x14ac:dyDescent="0.2">
      <c r="A367" t="s">
        <v>572</v>
      </c>
      <c r="B367">
        <v>2</v>
      </c>
      <c r="C367" t="s">
        <v>155</v>
      </c>
      <c r="D367" t="s">
        <v>159</v>
      </c>
      <c r="E367" t="s">
        <v>418</v>
      </c>
      <c r="F367">
        <v>1</v>
      </c>
      <c r="G367" t="s">
        <v>571</v>
      </c>
      <c r="H367">
        <v>0</v>
      </c>
      <c r="I367">
        <v>0</v>
      </c>
      <c r="J367">
        <v>0</v>
      </c>
      <c r="K367">
        <v>0</v>
      </c>
      <c r="L367" s="14">
        <v>0</v>
      </c>
      <c r="M367">
        <v>0</v>
      </c>
      <c r="N367">
        <v>5</v>
      </c>
      <c r="O367">
        <v>20</v>
      </c>
      <c r="P367">
        <v>0</v>
      </c>
      <c r="Q367">
        <v>0</v>
      </c>
      <c r="R367">
        <v>0</v>
      </c>
      <c r="S367">
        <v>0</v>
      </c>
      <c r="T367">
        <v>5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2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1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1</v>
      </c>
      <c r="BA367">
        <v>0</v>
      </c>
      <c r="BB367">
        <v>0</v>
      </c>
      <c r="BC367">
        <v>0</v>
      </c>
      <c r="BD367">
        <v>5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f t="shared" si="30"/>
        <v>0</v>
      </c>
      <c r="BV367">
        <f t="shared" si="31"/>
        <v>5</v>
      </c>
      <c r="BW367">
        <f t="shared" si="32"/>
        <v>2</v>
      </c>
      <c r="BX367">
        <f t="shared" si="33"/>
        <v>38</v>
      </c>
      <c r="BY367">
        <f t="shared" si="34"/>
        <v>5</v>
      </c>
      <c r="BZ367">
        <f t="shared" si="35"/>
        <v>0</v>
      </c>
    </row>
    <row r="368" spans="1:78" x14ac:dyDescent="0.2">
      <c r="A368" t="s">
        <v>572</v>
      </c>
      <c r="B368">
        <v>2</v>
      </c>
      <c r="C368" t="s">
        <v>155</v>
      </c>
      <c r="D368" t="s">
        <v>159</v>
      </c>
      <c r="E368" t="s">
        <v>419</v>
      </c>
      <c r="F368">
        <v>2</v>
      </c>
      <c r="G368" t="s">
        <v>571</v>
      </c>
      <c r="H368">
        <v>0</v>
      </c>
      <c r="I368">
        <v>0</v>
      </c>
      <c r="J368">
        <v>0</v>
      </c>
      <c r="K368">
        <v>0</v>
      </c>
      <c r="L368" s="14">
        <v>0</v>
      </c>
      <c r="M368">
        <v>0</v>
      </c>
      <c r="N368">
        <v>0</v>
      </c>
      <c r="O368">
        <v>45</v>
      </c>
      <c r="P368">
        <v>0</v>
      </c>
      <c r="Q368">
        <v>0</v>
      </c>
      <c r="R368">
        <v>0</v>
      </c>
      <c r="S368">
        <v>0</v>
      </c>
      <c r="T368">
        <v>35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</v>
      </c>
      <c r="BB368">
        <v>0</v>
      </c>
      <c r="BC368">
        <v>0</v>
      </c>
      <c r="BD368">
        <v>5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1</v>
      </c>
      <c r="BR368">
        <v>0</v>
      </c>
      <c r="BS368">
        <v>0</v>
      </c>
      <c r="BT368">
        <v>0</v>
      </c>
      <c r="BU368">
        <f t="shared" si="30"/>
        <v>0</v>
      </c>
      <c r="BV368">
        <f t="shared" si="31"/>
        <v>1</v>
      </c>
      <c r="BW368">
        <f t="shared" si="32"/>
        <v>2</v>
      </c>
      <c r="BX368">
        <f t="shared" si="33"/>
        <v>80</v>
      </c>
      <c r="BY368">
        <f t="shared" si="34"/>
        <v>5</v>
      </c>
      <c r="BZ368">
        <f t="shared" si="35"/>
        <v>0</v>
      </c>
    </row>
    <row r="369" spans="1:78" x14ac:dyDescent="0.2">
      <c r="A369" t="s">
        <v>572</v>
      </c>
      <c r="B369">
        <v>2</v>
      </c>
      <c r="C369" t="s">
        <v>155</v>
      </c>
      <c r="D369" t="s">
        <v>159</v>
      </c>
      <c r="E369" t="s">
        <v>420</v>
      </c>
      <c r="F369">
        <v>3</v>
      </c>
      <c r="G369" t="s">
        <v>571</v>
      </c>
      <c r="H369">
        <v>0</v>
      </c>
      <c r="I369">
        <v>0</v>
      </c>
      <c r="J369">
        <v>0</v>
      </c>
      <c r="K369">
        <v>0</v>
      </c>
      <c r="L369" s="14">
        <v>0</v>
      </c>
      <c r="M369">
        <v>0</v>
      </c>
      <c r="N369">
        <v>0</v>
      </c>
      <c r="O369">
        <v>30</v>
      </c>
      <c r="P369">
        <v>0</v>
      </c>
      <c r="Q369">
        <v>0</v>
      </c>
      <c r="R369">
        <v>0</v>
      </c>
      <c r="S369">
        <v>0</v>
      </c>
      <c r="T369">
        <v>10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5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20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1</v>
      </c>
      <c r="BL369">
        <v>0</v>
      </c>
      <c r="BM369">
        <v>1</v>
      </c>
      <c r="BN369">
        <v>0</v>
      </c>
      <c r="BO369">
        <v>8</v>
      </c>
      <c r="BP369">
        <v>0</v>
      </c>
      <c r="BQ369">
        <v>5</v>
      </c>
      <c r="BR369">
        <v>0</v>
      </c>
      <c r="BS369">
        <v>0</v>
      </c>
      <c r="BT369">
        <v>1</v>
      </c>
      <c r="BU369">
        <f t="shared" si="30"/>
        <v>1</v>
      </c>
      <c r="BV369">
        <f t="shared" si="31"/>
        <v>7</v>
      </c>
      <c r="BW369">
        <f t="shared" si="32"/>
        <v>6</v>
      </c>
      <c r="BX369">
        <f t="shared" si="33"/>
        <v>48</v>
      </c>
      <c r="BY369">
        <f t="shared" si="34"/>
        <v>20</v>
      </c>
      <c r="BZ369">
        <f t="shared" si="35"/>
        <v>0</v>
      </c>
    </row>
    <row r="370" spans="1:78" x14ac:dyDescent="0.2">
      <c r="A370" t="s">
        <v>572</v>
      </c>
      <c r="B370">
        <v>2</v>
      </c>
      <c r="C370" t="s">
        <v>155</v>
      </c>
      <c r="D370" t="s">
        <v>159</v>
      </c>
      <c r="E370" t="s">
        <v>427</v>
      </c>
      <c r="F370">
        <v>4</v>
      </c>
      <c r="G370" t="s">
        <v>571</v>
      </c>
      <c r="H370">
        <v>0</v>
      </c>
      <c r="I370">
        <v>0</v>
      </c>
      <c r="J370">
        <v>0</v>
      </c>
      <c r="K370">
        <v>0</v>
      </c>
      <c r="L370" s="14">
        <v>0</v>
      </c>
      <c r="M370">
        <v>0</v>
      </c>
      <c r="N370">
        <v>0</v>
      </c>
      <c r="O370">
        <v>25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1</v>
      </c>
      <c r="BB370">
        <v>0</v>
      </c>
      <c r="BC370">
        <v>0</v>
      </c>
      <c r="BD370">
        <v>10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40</v>
      </c>
      <c r="BP370">
        <v>0</v>
      </c>
      <c r="BQ370">
        <v>8</v>
      </c>
      <c r="BR370">
        <v>0</v>
      </c>
      <c r="BS370">
        <v>0</v>
      </c>
      <c r="BT370">
        <v>0</v>
      </c>
      <c r="BU370">
        <f t="shared" si="30"/>
        <v>0</v>
      </c>
      <c r="BV370">
        <f t="shared" si="31"/>
        <v>8</v>
      </c>
      <c r="BW370">
        <f t="shared" si="32"/>
        <v>1</v>
      </c>
      <c r="BX370">
        <f t="shared" si="33"/>
        <v>65</v>
      </c>
      <c r="BY370">
        <f t="shared" si="34"/>
        <v>10</v>
      </c>
      <c r="BZ370">
        <f t="shared" si="35"/>
        <v>0</v>
      </c>
    </row>
    <row r="371" spans="1:78" x14ac:dyDescent="0.2">
      <c r="A371" t="s">
        <v>572</v>
      </c>
      <c r="B371">
        <v>2</v>
      </c>
      <c r="C371" t="s">
        <v>155</v>
      </c>
      <c r="D371" t="s">
        <v>159</v>
      </c>
      <c r="E371" t="s">
        <v>428</v>
      </c>
      <c r="F371">
        <v>5</v>
      </c>
      <c r="G371" t="s">
        <v>571</v>
      </c>
      <c r="H371">
        <v>0</v>
      </c>
      <c r="I371">
        <v>0</v>
      </c>
      <c r="J371">
        <v>0</v>
      </c>
      <c r="K371">
        <v>0</v>
      </c>
      <c r="L371" s="14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10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3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0</v>
      </c>
      <c r="AW371">
        <v>1</v>
      </c>
      <c r="AX371">
        <v>1</v>
      </c>
      <c r="AY371">
        <v>0</v>
      </c>
      <c r="AZ371">
        <v>5</v>
      </c>
      <c r="BA371">
        <v>0</v>
      </c>
      <c r="BB371">
        <v>0</v>
      </c>
      <c r="BC371">
        <v>0</v>
      </c>
      <c r="BD371">
        <v>10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1</v>
      </c>
      <c r="BN371">
        <v>0</v>
      </c>
      <c r="BO371">
        <v>0</v>
      </c>
      <c r="BP371">
        <v>0</v>
      </c>
      <c r="BQ371">
        <v>15</v>
      </c>
      <c r="BR371">
        <v>0</v>
      </c>
      <c r="BS371">
        <v>0</v>
      </c>
      <c r="BT371">
        <v>0</v>
      </c>
      <c r="BU371">
        <f t="shared" si="30"/>
        <v>0</v>
      </c>
      <c r="BV371">
        <f t="shared" si="31"/>
        <v>17</v>
      </c>
      <c r="BW371">
        <f t="shared" si="32"/>
        <v>11</v>
      </c>
      <c r="BX371">
        <f t="shared" si="33"/>
        <v>11</v>
      </c>
      <c r="BY371">
        <f t="shared" si="34"/>
        <v>10</v>
      </c>
      <c r="BZ371">
        <f t="shared" si="35"/>
        <v>0</v>
      </c>
    </row>
    <row r="372" spans="1:78" x14ac:dyDescent="0.2">
      <c r="A372" t="s">
        <v>572</v>
      </c>
      <c r="B372">
        <v>1</v>
      </c>
      <c r="C372" t="s">
        <v>154</v>
      </c>
      <c r="D372" t="s">
        <v>159</v>
      </c>
      <c r="E372" t="s">
        <v>410</v>
      </c>
      <c r="F372">
        <v>1</v>
      </c>
      <c r="G372" t="s">
        <v>571</v>
      </c>
      <c r="H372">
        <v>0</v>
      </c>
      <c r="I372">
        <v>0</v>
      </c>
      <c r="J372">
        <v>0</v>
      </c>
      <c r="K372">
        <v>0</v>
      </c>
      <c r="L372" s="14">
        <v>0</v>
      </c>
      <c r="M372">
        <v>1</v>
      </c>
      <c r="N372">
        <v>10</v>
      </c>
      <c r="O372">
        <v>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1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5</v>
      </c>
      <c r="BA372">
        <v>2</v>
      </c>
      <c r="BB372">
        <v>0</v>
      </c>
      <c r="BC372">
        <v>0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10</v>
      </c>
      <c r="BR372">
        <v>0</v>
      </c>
      <c r="BS372">
        <v>0</v>
      </c>
      <c r="BT372">
        <v>0</v>
      </c>
      <c r="BU372">
        <f t="shared" si="30"/>
        <v>0</v>
      </c>
      <c r="BV372">
        <f t="shared" si="31"/>
        <v>20</v>
      </c>
      <c r="BW372">
        <f t="shared" si="32"/>
        <v>11</v>
      </c>
      <c r="BX372">
        <f t="shared" si="33"/>
        <v>5</v>
      </c>
      <c r="BY372">
        <f t="shared" si="34"/>
        <v>1</v>
      </c>
      <c r="BZ372">
        <f t="shared" si="35"/>
        <v>0</v>
      </c>
    </row>
    <row r="373" spans="1:78" x14ac:dyDescent="0.2">
      <c r="A373" t="s">
        <v>572</v>
      </c>
      <c r="B373">
        <v>1</v>
      </c>
      <c r="C373" t="s">
        <v>154</v>
      </c>
      <c r="D373" t="s">
        <v>159</v>
      </c>
      <c r="E373" t="s">
        <v>411</v>
      </c>
      <c r="F373">
        <v>2</v>
      </c>
      <c r="G373" t="s">
        <v>571</v>
      </c>
      <c r="H373">
        <v>0</v>
      </c>
      <c r="I373">
        <v>0</v>
      </c>
      <c r="J373">
        <v>0</v>
      </c>
      <c r="K373">
        <v>0</v>
      </c>
      <c r="L373" s="14">
        <v>0</v>
      </c>
      <c r="M373">
        <v>0</v>
      </c>
      <c r="N373">
        <v>0</v>
      </c>
      <c r="O373">
        <v>60</v>
      </c>
      <c r="P373">
        <v>0</v>
      </c>
      <c r="Q373">
        <v>0</v>
      </c>
      <c r="R373">
        <v>0</v>
      </c>
      <c r="S373">
        <v>0</v>
      </c>
      <c r="T373">
        <v>5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1</v>
      </c>
      <c r="BA373">
        <v>1</v>
      </c>
      <c r="BB373">
        <v>1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5</v>
      </c>
      <c r="BR373">
        <v>0</v>
      </c>
      <c r="BS373">
        <v>0</v>
      </c>
      <c r="BT373">
        <v>0</v>
      </c>
      <c r="BU373">
        <f t="shared" si="30"/>
        <v>0</v>
      </c>
      <c r="BV373">
        <f t="shared" si="31"/>
        <v>5</v>
      </c>
      <c r="BW373">
        <f t="shared" si="32"/>
        <v>5</v>
      </c>
      <c r="BX373">
        <f t="shared" si="33"/>
        <v>65</v>
      </c>
      <c r="BY373">
        <f t="shared" si="34"/>
        <v>0</v>
      </c>
      <c r="BZ373">
        <f t="shared" si="35"/>
        <v>0</v>
      </c>
    </row>
    <row r="374" spans="1:78" x14ac:dyDescent="0.2">
      <c r="A374" t="s">
        <v>572</v>
      </c>
      <c r="B374">
        <v>1</v>
      </c>
      <c r="C374" t="s">
        <v>154</v>
      </c>
      <c r="D374" t="s">
        <v>159</v>
      </c>
      <c r="E374" t="s">
        <v>413</v>
      </c>
      <c r="F374">
        <v>3</v>
      </c>
      <c r="G374" t="s">
        <v>571</v>
      </c>
      <c r="H374">
        <v>0</v>
      </c>
      <c r="I374">
        <v>0</v>
      </c>
      <c r="J374">
        <v>0</v>
      </c>
      <c r="K374">
        <v>0</v>
      </c>
      <c r="L374" s="14">
        <v>0</v>
      </c>
      <c r="M374">
        <v>0</v>
      </c>
      <c r="N374">
        <v>0</v>
      </c>
      <c r="O374">
        <v>10</v>
      </c>
      <c r="P374">
        <v>0</v>
      </c>
      <c r="Q374">
        <v>0</v>
      </c>
      <c r="R374">
        <v>0</v>
      </c>
      <c r="S374">
        <v>0</v>
      </c>
      <c r="T374">
        <v>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3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1</v>
      </c>
      <c r="BA374">
        <v>0</v>
      </c>
      <c r="BB374">
        <v>1</v>
      </c>
      <c r="BC374">
        <v>0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15</v>
      </c>
      <c r="BO374">
        <v>0</v>
      </c>
      <c r="BP374">
        <v>0</v>
      </c>
      <c r="BQ374">
        <v>5</v>
      </c>
      <c r="BR374">
        <v>0</v>
      </c>
      <c r="BS374">
        <v>0</v>
      </c>
      <c r="BT374">
        <v>0</v>
      </c>
      <c r="BU374">
        <f t="shared" si="30"/>
        <v>0</v>
      </c>
      <c r="BV374">
        <f t="shared" si="31"/>
        <v>5</v>
      </c>
      <c r="BW374">
        <f t="shared" si="32"/>
        <v>4</v>
      </c>
      <c r="BX374">
        <f t="shared" si="33"/>
        <v>33</v>
      </c>
      <c r="BY374">
        <f t="shared" si="34"/>
        <v>1</v>
      </c>
      <c r="BZ374">
        <f t="shared" si="35"/>
        <v>0</v>
      </c>
    </row>
    <row r="375" spans="1:78" x14ac:dyDescent="0.2">
      <c r="A375" t="s">
        <v>572</v>
      </c>
      <c r="B375">
        <v>1</v>
      </c>
      <c r="C375" t="s">
        <v>154</v>
      </c>
      <c r="D375" t="s">
        <v>159</v>
      </c>
      <c r="E375" t="s">
        <v>414</v>
      </c>
      <c r="F375">
        <v>4</v>
      </c>
      <c r="G375" t="s">
        <v>571</v>
      </c>
      <c r="H375">
        <v>0</v>
      </c>
      <c r="I375">
        <v>0</v>
      </c>
      <c r="J375">
        <v>0</v>
      </c>
      <c r="K375">
        <v>0</v>
      </c>
      <c r="L375" s="14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2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56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1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f t="shared" si="30"/>
        <v>0</v>
      </c>
      <c r="BV375">
        <f t="shared" si="31"/>
        <v>1</v>
      </c>
      <c r="BW375">
        <f t="shared" si="32"/>
        <v>4</v>
      </c>
      <c r="BX375">
        <f t="shared" si="33"/>
        <v>58</v>
      </c>
      <c r="BY375">
        <f t="shared" si="34"/>
        <v>0</v>
      </c>
      <c r="BZ375">
        <f t="shared" si="35"/>
        <v>0</v>
      </c>
    </row>
    <row r="376" spans="1:78" x14ac:dyDescent="0.2">
      <c r="A376" t="s">
        <v>572</v>
      </c>
      <c r="B376">
        <v>1</v>
      </c>
      <c r="C376" t="s">
        <v>154</v>
      </c>
      <c r="D376" t="s">
        <v>159</v>
      </c>
      <c r="E376" t="s">
        <v>415</v>
      </c>
      <c r="F376">
        <v>5</v>
      </c>
      <c r="G376" t="s">
        <v>571</v>
      </c>
      <c r="H376">
        <v>0</v>
      </c>
      <c r="I376">
        <v>0</v>
      </c>
      <c r="J376">
        <v>0</v>
      </c>
      <c r="K376">
        <v>0</v>
      </c>
      <c r="L376" s="14">
        <v>0</v>
      </c>
      <c r="M376">
        <v>0</v>
      </c>
      <c r="N376">
        <v>0</v>
      </c>
      <c r="O376">
        <v>25</v>
      </c>
      <c r="P376">
        <v>0</v>
      </c>
      <c r="Q376">
        <v>0</v>
      </c>
      <c r="R376">
        <v>0</v>
      </c>
      <c r="S376">
        <v>0</v>
      </c>
      <c r="T376">
        <v>5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2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0</v>
      </c>
      <c r="BB376">
        <v>0</v>
      </c>
      <c r="BC376">
        <v>0</v>
      </c>
      <c r="BD376">
        <v>5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5</v>
      </c>
      <c r="BO376">
        <v>0</v>
      </c>
      <c r="BP376">
        <v>0</v>
      </c>
      <c r="BQ376">
        <v>5</v>
      </c>
      <c r="BR376">
        <v>0</v>
      </c>
      <c r="BS376">
        <v>0</v>
      </c>
      <c r="BT376">
        <v>0</v>
      </c>
      <c r="BU376">
        <f t="shared" si="30"/>
        <v>0</v>
      </c>
      <c r="BV376">
        <f t="shared" si="31"/>
        <v>5</v>
      </c>
      <c r="BW376">
        <f t="shared" si="32"/>
        <v>3</v>
      </c>
      <c r="BX376">
        <f t="shared" si="33"/>
        <v>35</v>
      </c>
      <c r="BY376">
        <f t="shared" si="34"/>
        <v>5</v>
      </c>
      <c r="BZ376">
        <f t="shared" si="35"/>
        <v>0</v>
      </c>
    </row>
    <row r="377" spans="1:78" x14ac:dyDescent="0.2">
      <c r="A377" t="s">
        <v>572</v>
      </c>
      <c r="B377">
        <v>1</v>
      </c>
      <c r="C377" t="s">
        <v>155</v>
      </c>
      <c r="D377" t="s">
        <v>159</v>
      </c>
      <c r="E377" t="s">
        <v>400</v>
      </c>
      <c r="F377">
        <v>1</v>
      </c>
      <c r="G377" t="s">
        <v>571</v>
      </c>
      <c r="H377">
        <v>0</v>
      </c>
      <c r="I377">
        <v>0</v>
      </c>
      <c r="J377">
        <v>0</v>
      </c>
      <c r="K377">
        <v>0</v>
      </c>
      <c r="L377" s="14">
        <v>0</v>
      </c>
      <c r="M377">
        <v>0</v>
      </c>
      <c r="N377">
        <v>0</v>
      </c>
      <c r="O377">
        <v>15</v>
      </c>
      <c r="P377">
        <v>0</v>
      </c>
      <c r="Q377">
        <v>0</v>
      </c>
      <c r="R377">
        <v>0</v>
      </c>
      <c r="S377">
        <v>0</v>
      </c>
      <c r="T377">
        <v>10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3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20</v>
      </c>
      <c r="BJ377">
        <v>0</v>
      </c>
      <c r="BK377">
        <v>0</v>
      </c>
      <c r="BL377">
        <v>0</v>
      </c>
      <c r="BM377">
        <v>1</v>
      </c>
      <c r="BN377">
        <v>0</v>
      </c>
      <c r="BO377">
        <v>0</v>
      </c>
      <c r="BP377">
        <v>0</v>
      </c>
      <c r="BQ377">
        <v>1</v>
      </c>
      <c r="BR377">
        <v>0</v>
      </c>
      <c r="BS377">
        <v>0</v>
      </c>
      <c r="BT377">
        <v>0</v>
      </c>
      <c r="BU377">
        <f t="shared" si="30"/>
        <v>0</v>
      </c>
      <c r="BV377">
        <f t="shared" si="31"/>
        <v>2</v>
      </c>
      <c r="BW377">
        <f t="shared" si="32"/>
        <v>4</v>
      </c>
      <c r="BX377">
        <f t="shared" si="33"/>
        <v>45</v>
      </c>
      <c r="BY377">
        <f t="shared" si="34"/>
        <v>1</v>
      </c>
      <c r="BZ377">
        <f t="shared" si="35"/>
        <v>0</v>
      </c>
    </row>
    <row r="378" spans="1:78" x14ac:dyDescent="0.2">
      <c r="A378" t="s">
        <v>572</v>
      </c>
      <c r="B378">
        <v>1</v>
      </c>
      <c r="C378" t="s">
        <v>155</v>
      </c>
      <c r="D378" t="s">
        <v>159</v>
      </c>
      <c r="E378" t="s">
        <v>403</v>
      </c>
      <c r="F378">
        <v>2</v>
      </c>
      <c r="G378" t="s">
        <v>571</v>
      </c>
      <c r="H378">
        <v>0</v>
      </c>
      <c r="I378">
        <v>5</v>
      </c>
      <c r="J378">
        <v>0</v>
      </c>
      <c r="K378">
        <v>0</v>
      </c>
      <c r="L378" s="14">
        <v>0</v>
      </c>
      <c r="M378">
        <v>0</v>
      </c>
      <c r="N378">
        <v>0</v>
      </c>
      <c r="O378">
        <v>2</v>
      </c>
      <c r="P378">
        <v>0</v>
      </c>
      <c r="Q378">
        <v>0</v>
      </c>
      <c r="R378">
        <v>1</v>
      </c>
      <c r="S378">
        <v>0</v>
      </c>
      <c r="T378">
        <v>30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45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5</v>
      </c>
      <c r="BA378">
        <v>0</v>
      </c>
      <c r="BB378">
        <v>2</v>
      </c>
      <c r="BC378">
        <v>0</v>
      </c>
      <c r="BD378">
        <v>5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2</v>
      </c>
      <c r="BR378">
        <v>0</v>
      </c>
      <c r="BS378">
        <v>0</v>
      </c>
      <c r="BT378">
        <v>0</v>
      </c>
      <c r="BU378">
        <f t="shared" si="30"/>
        <v>5</v>
      </c>
      <c r="BV378">
        <f t="shared" si="31"/>
        <v>2</v>
      </c>
      <c r="BW378">
        <f t="shared" si="32"/>
        <v>8</v>
      </c>
      <c r="BX378">
        <f t="shared" si="33"/>
        <v>77</v>
      </c>
      <c r="BY378">
        <f t="shared" si="34"/>
        <v>5</v>
      </c>
      <c r="BZ378">
        <f t="shared" si="35"/>
        <v>0</v>
      </c>
    </row>
    <row r="379" spans="1:78" x14ac:dyDescent="0.2">
      <c r="A379" t="s">
        <v>572</v>
      </c>
      <c r="B379">
        <v>1</v>
      </c>
      <c r="C379" t="s">
        <v>155</v>
      </c>
      <c r="D379" t="s">
        <v>159</v>
      </c>
      <c r="E379" t="s">
        <v>405</v>
      </c>
      <c r="F379">
        <v>3</v>
      </c>
      <c r="G379" t="s">
        <v>571</v>
      </c>
      <c r="H379">
        <v>0</v>
      </c>
      <c r="I379">
        <v>0</v>
      </c>
      <c r="J379">
        <v>0</v>
      </c>
      <c r="K379">
        <v>0</v>
      </c>
      <c r="L379" s="14">
        <v>0</v>
      </c>
      <c r="M379">
        <v>0</v>
      </c>
      <c r="N379">
        <v>2</v>
      </c>
      <c r="O379">
        <v>3</v>
      </c>
      <c r="P379">
        <v>0</v>
      </c>
      <c r="Q379">
        <v>0</v>
      </c>
      <c r="R379">
        <v>0</v>
      </c>
      <c r="S379">
        <v>0</v>
      </c>
      <c r="T379">
        <v>5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40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2</v>
      </c>
      <c r="BA379">
        <v>0</v>
      </c>
      <c r="BB379">
        <v>1</v>
      </c>
      <c r="BC379">
        <v>0</v>
      </c>
      <c r="BD379">
        <v>2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f t="shared" si="30"/>
        <v>0</v>
      </c>
      <c r="BV379">
        <f t="shared" si="31"/>
        <v>2</v>
      </c>
      <c r="BW379">
        <f t="shared" si="32"/>
        <v>3</v>
      </c>
      <c r="BX379">
        <f t="shared" si="33"/>
        <v>48</v>
      </c>
      <c r="BY379">
        <f t="shared" si="34"/>
        <v>2</v>
      </c>
      <c r="BZ379">
        <f t="shared" si="35"/>
        <v>0</v>
      </c>
    </row>
    <row r="380" spans="1:78" x14ac:dyDescent="0.2">
      <c r="A380" t="s">
        <v>572</v>
      </c>
      <c r="B380">
        <v>1</v>
      </c>
      <c r="C380" t="s">
        <v>155</v>
      </c>
      <c r="D380" t="s">
        <v>159</v>
      </c>
      <c r="E380" t="s">
        <v>406</v>
      </c>
      <c r="F380">
        <v>4</v>
      </c>
      <c r="G380" t="s">
        <v>571</v>
      </c>
      <c r="H380">
        <v>0</v>
      </c>
      <c r="I380">
        <v>0</v>
      </c>
      <c r="J380">
        <v>0</v>
      </c>
      <c r="K380">
        <v>2</v>
      </c>
      <c r="L380" s="14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30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5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5</v>
      </c>
      <c r="AS380">
        <v>3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1</v>
      </c>
      <c r="BN380">
        <v>0</v>
      </c>
      <c r="BO380">
        <v>0</v>
      </c>
      <c r="BP380">
        <v>0</v>
      </c>
      <c r="BQ380">
        <v>3</v>
      </c>
      <c r="BR380">
        <v>0</v>
      </c>
      <c r="BS380">
        <v>0</v>
      </c>
      <c r="BT380">
        <v>0</v>
      </c>
      <c r="BU380">
        <f t="shared" si="30"/>
        <v>0</v>
      </c>
      <c r="BV380">
        <f t="shared" si="31"/>
        <v>4</v>
      </c>
      <c r="BW380">
        <f t="shared" si="32"/>
        <v>8</v>
      </c>
      <c r="BX380">
        <f t="shared" si="33"/>
        <v>38</v>
      </c>
      <c r="BY380">
        <f t="shared" si="34"/>
        <v>0</v>
      </c>
      <c r="BZ380">
        <f t="shared" si="35"/>
        <v>0</v>
      </c>
    </row>
    <row r="381" spans="1:78" x14ac:dyDescent="0.2">
      <c r="A381" t="s">
        <v>572</v>
      </c>
      <c r="B381">
        <v>1</v>
      </c>
      <c r="C381" t="s">
        <v>155</v>
      </c>
      <c r="D381" t="s">
        <v>159</v>
      </c>
      <c r="E381" t="s">
        <v>408</v>
      </c>
      <c r="F381">
        <v>5</v>
      </c>
      <c r="G381" t="s">
        <v>571</v>
      </c>
      <c r="H381">
        <v>0</v>
      </c>
      <c r="I381">
        <v>0</v>
      </c>
      <c r="J381">
        <v>0</v>
      </c>
      <c r="K381">
        <v>0</v>
      </c>
      <c r="L381" s="14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2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2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5</v>
      </c>
      <c r="BE381">
        <v>0</v>
      </c>
      <c r="BF381">
        <v>0</v>
      </c>
      <c r="BG381">
        <v>0</v>
      </c>
      <c r="BH381">
        <v>0</v>
      </c>
      <c r="BI381">
        <v>90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5</v>
      </c>
      <c r="BR381">
        <v>0</v>
      </c>
      <c r="BS381">
        <v>0</v>
      </c>
      <c r="BT381">
        <v>0</v>
      </c>
      <c r="BU381">
        <f t="shared" si="30"/>
        <v>0</v>
      </c>
      <c r="BV381">
        <f t="shared" si="31"/>
        <v>5</v>
      </c>
      <c r="BW381">
        <f t="shared" si="32"/>
        <v>5</v>
      </c>
      <c r="BX381">
        <f t="shared" si="33"/>
        <v>90</v>
      </c>
      <c r="BY381">
        <f t="shared" si="34"/>
        <v>5</v>
      </c>
      <c r="BZ381">
        <f t="shared" si="35"/>
        <v>0</v>
      </c>
    </row>
  </sheetData>
  <sortState ref="A2:E127">
    <sortCondition ref="D2:D12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8" sqref="A38"/>
    </sheetView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8"/>
  <sheetViews>
    <sheetView topLeftCell="A88" workbookViewId="0">
      <selection activeCell="A118" sqref="A118"/>
    </sheetView>
  </sheetViews>
  <sheetFormatPr defaultColWidth="9.140625" defaultRowHeight="12.75" x14ac:dyDescent="0.2"/>
  <cols>
    <col min="5" max="5" width="13.7109375" customWidth="1"/>
    <col min="7" max="7" width="14.28515625" customWidth="1"/>
  </cols>
  <sheetData>
    <row r="1" spans="1:84" x14ac:dyDescent="0.2">
      <c r="A1" t="s">
        <v>556</v>
      </c>
      <c r="B1" t="s">
        <v>0</v>
      </c>
      <c r="C1" t="s">
        <v>1</v>
      </c>
      <c r="D1" t="s">
        <v>2</v>
      </c>
      <c r="E1" t="s">
        <v>544</v>
      </c>
      <c r="F1" t="s">
        <v>4</v>
      </c>
      <c r="G1" t="s">
        <v>150</v>
      </c>
      <c r="H1" t="s">
        <v>283</v>
      </c>
      <c r="I1" t="s">
        <v>303</v>
      </c>
      <c r="J1" t="s">
        <v>339</v>
      </c>
      <c r="K1" t="s">
        <v>439</v>
      </c>
      <c r="L1" t="s">
        <v>267</v>
      </c>
      <c r="M1" t="s">
        <v>189</v>
      </c>
      <c r="N1" t="s">
        <v>474</v>
      </c>
      <c r="O1" t="s">
        <v>192</v>
      </c>
      <c r="P1" t="s">
        <v>333</v>
      </c>
      <c r="Q1" t="s">
        <v>240</v>
      </c>
      <c r="R1" t="s">
        <v>217</v>
      </c>
      <c r="S1" t="s">
        <v>291</v>
      </c>
      <c r="T1" t="s">
        <v>183</v>
      </c>
      <c r="U1" t="s">
        <v>286</v>
      </c>
      <c r="V1" t="s">
        <v>480</v>
      </c>
      <c r="W1" t="s">
        <v>502</v>
      </c>
      <c r="X1" t="s">
        <v>325</v>
      </c>
      <c r="Y1" t="s">
        <v>347</v>
      </c>
      <c r="Z1" t="s">
        <v>458</v>
      </c>
      <c r="AA1" t="s">
        <v>336</v>
      </c>
      <c r="AB1" t="s">
        <v>345</v>
      </c>
      <c r="AC1" t="s">
        <v>207</v>
      </c>
      <c r="AD1" t="s">
        <v>375</v>
      </c>
      <c r="AE1" t="s">
        <v>178</v>
      </c>
      <c r="AF1" t="s">
        <v>487</v>
      </c>
      <c r="AG1" t="s">
        <v>198</v>
      </c>
      <c r="AH1" t="s">
        <v>351</v>
      </c>
      <c r="AI1" t="s">
        <v>450</v>
      </c>
      <c r="AJ1" t="s">
        <v>244</v>
      </c>
      <c r="AK1" t="s">
        <v>195</v>
      </c>
      <c r="AL1" t="s">
        <v>262</v>
      </c>
      <c r="AM1" t="s">
        <v>387</v>
      </c>
      <c r="AN1" t="s">
        <v>247</v>
      </c>
      <c r="AO1" t="s">
        <v>412</v>
      </c>
      <c r="AP1" t="s">
        <v>391</v>
      </c>
      <c r="AQ1" t="s">
        <v>258</v>
      </c>
      <c r="AR1" t="s">
        <v>275</v>
      </c>
      <c r="AS1" t="s">
        <v>532</v>
      </c>
      <c r="AT1" t="s">
        <v>468</v>
      </c>
      <c r="AU1" t="s">
        <v>300</v>
      </c>
      <c r="AV1" t="s">
        <v>308</v>
      </c>
      <c r="AW1" t="s">
        <v>277</v>
      </c>
      <c r="AX1" t="s">
        <v>250</v>
      </c>
      <c r="AY1" t="s">
        <v>477</v>
      </c>
      <c r="AZ1" t="s">
        <v>368</v>
      </c>
      <c r="BA1" t="s">
        <v>254</v>
      </c>
      <c r="BB1" t="s">
        <v>280</v>
      </c>
      <c r="BC1" t="s">
        <v>270</v>
      </c>
      <c r="BD1" t="s">
        <v>226</v>
      </c>
      <c r="BE1" t="s">
        <v>491</v>
      </c>
      <c r="BF1" t="s">
        <v>201</v>
      </c>
      <c r="BG1" t="s">
        <v>215</v>
      </c>
      <c r="BH1" t="s">
        <v>514</v>
      </c>
      <c r="BI1" t="s">
        <v>222</v>
      </c>
      <c r="BJ1" t="s">
        <v>218</v>
      </c>
      <c r="BK1" t="s">
        <v>242</v>
      </c>
      <c r="BL1" t="s">
        <v>360</v>
      </c>
      <c r="BM1" t="s">
        <v>407</v>
      </c>
      <c r="BN1" t="s">
        <v>233</v>
      </c>
      <c r="BO1" t="s">
        <v>402</v>
      </c>
      <c r="BP1" t="s">
        <v>357</v>
      </c>
      <c r="BQ1" t="s">
        <v>425</v>
      </c>
      <c r="BR1" t="s">
        <v>294</v>
      </c>
      <c r="BS1" t="s">
        <v>210</v>
      </c>
      <c r="BT1" t="s">
        <v>349</v>
      </c>
      <c r="BU1" t="s">
        <v>422</v>
      </c>
      <c r="BV1" t="s">
        <v>453</v>
      </c>
      <c r="BW1" t="s">
        <v>185</v>
      </c>
      <c r="BX1" t="s">
        <v>219</v>
      </c>
      <c r="BY1" t="s">
        <v>203</v>
      </c>
      <c r="BZ1" t="s">
        <v>204</v>
      </c>
      <c r="CA1" t="s">
        <v>205</v>
      </c>
      <c r="CB1" t="s">
        <v>248</v>
      </c>
      <c r="CC1" t="s">
        <v>470</v>
      </c>
      <c r="CD1" t="s">
        <v>371</v>
      </c>
      <c r="CE1" t="s">
        <v>423</v>
      </c>
      <c r="CF1" t="s">
        <v>545</v>
      </c>
    </row>
    <row r="2" spans="1:84" x14ac:dyDescent="0.2">
      <c r="A2" t="s">
        <v>163</v>
      </c>
      <c r="B2">
        <v>1</v>
      </c>
      <c r="C2" t="s">
        <v>161</v>
      </c>
      <c r="D2" t="s">
        <v>156</v>
      </c>
      <c r="E2" t="s">
        <v>322</v>
      </c>
      <c r="F2">
        <v>1</v>
      </c>
      <c r="G2" t="s">
        <v>560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</v>
      </c>
      <c r="P2">
        <v>0</v>
      </c>
      <c r="Q2">
        <v>0</v>
      </c>
      <c r="R2">
        <v>0</v>
      </c>
      <c r="S2">
        <v>0</v>
      </c>
      <c r="T2">
        <v>30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0.5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5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61.5</v>
      </c>
    </row>
    <row r="3" spans="1:84" x14ac:dyDescent="0.2">
      <c r="A3" t="s">
        <v>163</v>
      </c>
      <c r="B3">
        <v>1</v>
      </c>
      <c r="C3" t="s">
        <v>161</v>
      </c>
      <c r="D3" t="s">
        <v>156</v>
      </c>
      <c r="E3" t="s">
        <v>323</v>
      </c>
      <c r="F3">
        <v>2</v>
      </c>
      <c r="G3" t="s">
        <v>560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20</v>
      </c>
      <c r="P3">
        <v>0</v>
      </c>
      <c r="Q3">
        <v>0</v>
      </c>
      <c r="R3">
        <v>0</v>
      </c>
      <c r="S3">
        <v>0</v>
      </c>
      <c r="T3">
        <v>20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0.5</v>
      </c>
      <c r="BH3">
        <v>0</v>
      </c>
      <c r="BI3">
        <v>5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8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58.5</v>
      </c>
    </row>
    <row r="4" spans="1:84" x14ac:dyDescent="0.2">
      <c r="A4" t="s">
        <v>163</v>
      </c>
      <c r="B4">
        <v>1</v>
      </c>
      <c r="C4" t="s">
        <v>161</v>
      </c>
      <c r="D4" t="s">
        <v>156</v>
      </c>
      <c r="E4" t="s">
        <v>326</v>
      </c>
      <c r="F4">
        <v>3</v>
      </c>
      <c r="G4" t="s">
        <v>560</v>
      </c>
      <c r="H4">
        <v>0</v>
      </c>
      <c r="I4">
        <v>0</v>
      </c>
      <c r="J4">
        <v>0</v>
      </c>
      <c r="K4">
        <v>0</v>
      </c>
      <c r="L4">
        <v>0</v>
      </c>
      <c r="M4">
        <v>0.5</v>
      </c>
      <c r="N4">
        <v>0</v>
      </c>
      <c r="O4">
        <v>0</v>
      </c>
      <c r="P4">
        <v>0</v>
      </c>
      <c r="Q4">
        <v>0</v>
      </c>
      <c r="R4">
        <v>0.5</v>
      </c>
      <c r="S4">
        <v>0</v>
      </c>
      <c r="T4">
        <v>45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</v>
      </c>
      <c r="AF4">
        <v>0</v>
      </c>
      <c r="AG4">
        <v>0</v>
      </c>
      <c r="AH4">
        <v>0</v>
      </c>
      <c r="AI4">
        <v>0</v>
      </c>
      <c r="AJ4">
        <v>0.5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0.5</v>
      </c>
      <c r="BH4">
        <v>0</v>
      </c>
      <c r="BI4">
        <v>5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62</v>
      </c>
    </row>
    <row r="5" spans="1:84" x14ac:dyDescent="0.2">
      <c r="A5" t="s">
        <v>163</v>
      </c>
      <c r="B5">
        <v>1</v>
      </c>
      <c r="C5" t="s">
        <v>161</v>
      </c>
      <c r="D5" t="s">
        <v>156</v>
      </c>
      <c r="E5" t="s">
        <v>327</v>
      </c>
      <c r="F5">
        <v>4</v>
      </c>
      <c r="G5" t="s">
        <v>560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20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42</v>
      </c>
    </row>
    <row r="6" spans="1:84" x14ac:dyDescent="0.2">
      <c r="A6" t="s">
        <v>163</v>
      </c>
      <c r="B6">
        <v>1</v>
      </c>
      <c r="C6" t="s">
        <v>161</v>
      </c>
      <c r="D6" t="s">
        <v>156</v>
      </c>
      <c r="E6" t="s">
        <v>328</v>
      </c>
      <c r="F6">
        <v>5</v>
      </c>
      <c r="G6" t="s">
        <v>560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</v>
      </c>
      <c r="P6">
        <v>0</v>
      </c>
      <c r="Q6">
        <v>0</v>
      </c>
      <c r="R6">
        <v>0</v>
      </c>
      <c r="S6">
        <v>0</v>
      </c>
      <c r="T6">
        <v>30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0.5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45.5</v>
      </c>
    </row>
    <row r="7" spans="1:84" x14ac:dyDescent="0.2">
      <c r="A7" t="s">
        <v>163</v>
      </c>
      <c r="B7">
        <v>1</v>
      </c>
      <c r="C7" t="s">
        <v>154</v>
      </c>
      <c r="D7" t="s">
        <v>156</v>
      </c>
      <c r="E7" t="s">
        <v>549</v>
      </c>
      <c r="F7">
        <v>1</v>
      </c>
      <c r="G7" t="s">
        <v>560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45</v>
      </c>
      <c r="P7">
        <v>0</v>
      </c>
      <c r="Q7">
        <v>0</v>
      </c>
      <c r="R7">
        <v>0</v>
      </c>
      <c r="S7">
        <v>0</v>
      </c>
      <c r="T7">
        <v>35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5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0.5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89.5</v>
      </c>
    </row>
    <row r="8" spans="1:84" x14ac:dyDescent="0.2">
      <c r="A8" t="s">
        <v>163</v>
      </c>
      <c r="B8">
        <v>1</v>
      </c>
      <c r="C8" t="s">
        <v>154</v>
      </c>
      <c r="D8" t="s">
        <v>156</v>
      </c>
      <c r="E8" t="s">
        <v>550</v>
      </c>
      <c r="F8">
        <v>2</v>
      </c>
      <c r="G8" t="s">
        <v>560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5</v>
      </c>
      <c r="P8">
        <v>0</v>
      </c>
      <c r="Q8">
        <v>0</v>
      </c>
      <c r="R8">
        <v>0</v>
      </c>
      <c r="S8">
        <v>0</v>
      </c>
      <c r="T8">
        <v>25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0.5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5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40.5</v>
      </c>
    </row>
    <row r="9" spans="1:84" x14ac:dyDescent="0.2">
      <c r="A9" t="s">
        <v>163</v>
      </c>
      <c r="B9">
        <v>1</v>
      </c>
      <c r="C9" t="s">
        <v>154</v>
      </c>
      <c r="D9" t="s">
        <v>156</v>
      </c>
      <c r="E9" t="s">
        <v>551</v>
      </c>
      <c r="F9">
        <v>3</v>
      </c>
      <c r="G9" t="s">
        <v>560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22</v>
      </c>
      <c r="P9">
        <v>0</v>
      </c>
      <c r="Q9">
        <v>0</v>
      </c>
      <c r="R9">
        <v>1</v>
      </c>
      <c r="S9">
        <v>0</v>
      </c>
      <c r="T9">
        <v>30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64</v>
      </c>
    </row>
    <row r="10" spans="1:84" x14ac:dyDescent="0.2">
      <c r="A10" t="s">
        <v>163</v>
      </c>
      <c r="B10">
        <v>1</v>
      </c>
      <c r="C10" t="s">
        <v>154</v>
      </c>
      <c r="D10" t="s">
        <v>156</v>
      </c>
      <c r="E10" t="s">
        <v>552</v>
      </c>
      <c r="F10">
        <v>4</v>
      </c>
      <c r="G10" t="s">
        <v>560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30</v>
      </c>
      <c r="P10">
        <v>0</v>
      </c>
      <c r="Q10">
        <v>0</v>
      </c>
      <c r="R10">
        <v>0</v>
      </c>
      <c r="S10">
        <v>0</v>
      </c>
      <c r="T10">
        <v>20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54</v>
      </c>
    </row>
    <row r="11" spans="1:84" x14ac:dyDescent="0.2">
      <c r="A11" t="s">
        <v>163</v>
      </c>
      <c r="B11">
        <v>1</v>
      </c>
      <c r="C11" t="s">
        <v>154</v>
      </c>
      <c r="D11" t="s">
        <v>156</v>
      </c>
      <c r="E11" t="s">
        <v>553</v>
      </c>
      <c r="F11">
        <v>5</v>
      </c>
      <c r="G11" t="s">
        <v>560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40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46</v>
      </c>
    </row>
    <row r="12" spans="1:84" x14ac:dyDescent="0.2">
      <c r="A12" t="s">
        <v>163</v>
      </c>
      <c r="B12">
        <v>1</v>
      </c>
      <c r="C12" t="s">
        <v>157</v>
      </c>
      <c r="D12" t="s">
        <v>156</v>
      </c>
      <c r="E12" t="s">
        <v>265</v>
      </c>
      <c r="F12">
        <v>1</v>
      </c>
      <c r="G12" t="s">
        <v>560</v>
      </c>
      <c r="H12">
        <v>0</v>
      </c>
      <c r="I12">
        <v>0</v>
      </c>
      <c r="J12">
        <v>0</v>
      </c>
      <c r="K12">
        <v>0</v>
      </c>
      <c r="L12">
        <v>0</v>
      </c>
      <c r="M12">
        <v>5</v>
      </c>
      <c r="N12">
        <v>0</v>
      </c>
      <c r="O12">
        <v>5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35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56.5</v>
      </c>
    </row>
    <row r="13" spans="1:84" x14ac:dyDescent="0.2">
      <c r="A13" t="s">
        <v>163</v>
      </c>
      <c r="B13">
        <v>1</v>
      </c>
      <c r="C13" t="s">
        <v>157</v>
      </c>
      <c r="D13" t="s">
        <v>156</v>
      </c>
      <c r="E13" t="s">
        <v>273</v>
      </c>
      <c r="F13">
        <v>2</v>
      </c>
      <c r="G13" t="s">
        <v>560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10</v>
      </c>
      <c r="AF13">
        <v>0</v>
      </c>
      <c r="AG13">
        <v>1</v>
      </c>
      <c r="AH13">
        <v>0</v>
      </c>
      <c r="AI13">
        <v>0</v>
      </c>
      <c r="AJ13">
        <v>0.5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0.5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10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46</v>
      </c>
    </row>
    <row r="14" spans="1:84" x14ac:dyDescent="0.2">
      <c r="A14" t="s">
        <v>163</v>
      </c>
      <c r="B14">
        <v>1</v>
      </c>
      <c r="C14" t="s">
        <v>157</v>
      </c>
      <c r="D14" t="s">
        <v>156</v>
      </c>
      <c r="E14" t="s">
        <v>278</v>
      </c>
      <c r="F14">
        <v>3</v>
      </c>
      <c r="G14" t="s">
        <v>560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0</v>
      </c>
      <c r="Q14">
        <v>0</v>
      </c>
      <c r="R14">
        <v>1</v>
      </c>
      <c r="S14">
        <v>0</v>
      </c>
      <c r="T14">
        <v>15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8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1</v>
      </c>
      <c r="BG14">
        <v>1</v>
      </c>
      <c r="BH14">
        <v>0</v>
      </c>
      <c r="BI14">
        <v>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36</v>
      </c>
    </row>
    <row r="15" spans="1:84" x14ac:dyDescent="0.2">
      <c r="A15" t="s">
        <v>163</v>
      </c>
      <c r="B15">
        <v>1</v>
      </c>
      <c r="C15" t="s">
        <v>157</v>
      </c>
      <c r="D15" t="s">
        <v>156</v>
      </c>
      <c r="E15" t="s">
        <v>281</v>
      </c>
      <c r="F15">
        <v>4</v>
      </c>
      <c r="G15" t="s">
        <v>560</v>
      </c>
      <c r="H15">
        <v>0</v>
      </c>
      <c r="I15">
        <v>0</v>
      </c>
      <c r="J15">
        <v>0</v>
      </c>
      <c r="K15">
        <v>0</v>
      </c>
      <c r="L15">
        <v>0</v>
      </c>
      <c r="M15">
        <v>1.5</v>
      </c>
      <c r="N15">
        <v>0</v>
      </c>
      <c r="O15">
        <v>10</v>
      </c>
      <c r="P15">
        <v>0</v>
      </c>
      <c r="Q15">
        <v>0</v>
      </c>
      <c r="R15">
        <v>0.5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15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5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53</v>
      </c>
    </row>
    <row r="16" spans="1:84" x14ac:dyDescent="0.2">
      <c r="A16" t="s">
        <v>163</v>
      </c>
      <c r="B16">
        <v>1</v>
      </c>
      <c r="C16" t="s">
        <v>157</v>
      </c>
      <c r="D16" t="s">
        <v>156</v>
      </c>
      <c r="E16" t="s">
        <v>289</v>
      </c>
      <c r="F16">
        <v>5</v>
      </c>
      <c r="G16" t="s">
        <v>560</v>
      </c>
      <c r="H16">
        <v>0</v>
      </c>
      <c r="I16">
        <v>0</v>
      </c>
      <c r="J16">
        <v>0</v>
      </c>
      <c r="K16">
        <v>0</v>
      </c>
      <c r="L16">
        <v>5</v>
      </c>
      <c r="M16">
        <v>0</v>
      </c>
      <c r="N16">
        <v>0</v>
      </c>
      <c r="O16">
        <v>15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47</v>
      </c>
    </row>
    <row r="17" spans="1:84" x14ac:dyDescent="0.2">
      <c r="A17" t="s">
        <v>163</v>
      </c>
      <c r="B17">
        <v>1</v>
      </c>
      <c r="C17" t="s">
        <v>160</v>
      </c>
      <c r="D17" t="s">
        <v>156</v>
      </c>
      <c r="E17" t="s">
        <v>23</v>
      </c>
      <c r="F17">
        <v>6</v>
      </c>
      <c r="G17" t="s">
        <v>560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10</v>
      </c>
      <c r="P17">
        <v>0</v>
      </c>
      <c r="Q17">
        <v>0</v>
      </c>
      <c r="R17">
        <v>1</v>
      </c>
      <c r="S17">
        <v>0</v>
      </c>
      <c r="T17">
        <v>45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0.5</v>
      </c>
      <c r="AK17">
        <v>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0.5</v>
      </c>
      <c r="BG17">
        <v>0.5</v>
      </c>
      <c r="BH17">
        <v>0</v>
      </c>
      <c r="BI17">
        <v>5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70.5</v>
      </c>
    </row>
    <row r="18" spans="1:84" x14ac:dyDescent="0.2">
      <c r="A18" t="s">
        <v>163</v>
      </c>
      <c r="B18">
        <v>1</v>
      </c>
      <c r="C18" t="s">
        <v>160</v>
      </c>
      <c r="D18" t="s">
        <v>156</v>
      </c>
      <c r="E18" t="s">
        <v>24</v>
      </c>
      <c r="F18">
        <v>7</v>
      </c>
      <c r="G18" t="s">
        <v>560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15</v>
      </c>
      <c r="P18">
        <v>0</v>
      </c>
      <c r="Q18">
        <v>0</v>
      </c>
      <c r="R18">
        <v>0</v>
      </c>
      <c r="S18">
        <v>0</v>
      </c>
      <c r="T18">
        <v>15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0.5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63.5</v>
      </c>
    </row>
    <row r="19" spans="1:84" x14ac:dyDescent="0.2">
      <c r="A19" t="s">
        <v>163</v>
      </c>
      <c r="B19">
        <v>1</v>
      </c>
      <c r="C19" t="s">
        <v>155</v>
      </c>
      <c r="D19" t="s">
        <v>156</v>
      </c>
      <c r="E19" t="s">
        <v>176</v>
      </c>
      <c r="F19">
        <v>1</v>
      </c>
      <c r="G19" t="s">
        <v>560</v>
      </c>
      <c r="H19">
        <v>0</v>
      </c>
      <c r="I19">
        <v>0</v>
      </c>
      <c r="J19">
        <v>0</v>
      </c>
      <c r="K19">
        <v>0</v>
      </c>
      <c r="L19">
        <v>0</v>
      </c>
      <c r="M19">
        <v>5</v>
      </c>
      <c r="N19">
        <v>0</v>
      </c>
      <c r="O19">
        <v>15</v>
      </c>
      <c r="P19">
        <v>0</v>
      </c>
      <c r="Q19">
        <v>0</v>
      </c>
      <c r="R19">
        <v>0</v>
      </c>
      <c r="S19">
        <v>0</v>
      </c>
      <c r="T19">
        <v>40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20</v>
      </c>
      <c r="AF19">
        <v>0</v>
      </c>
      <c r="AG19">
        <v>5</v>
      </c>
      <c r="AH19">
        <v>0</v>
      </c>
      <c r="AI19">
        <v>0</v>
      </c>
      <c r="AJ19">
        <v>0</v>
      </c>
      <c r="AK19">
        <v>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0.5</v>
      </c>
      <c r="BT19">
        <v>0</v>
      </c>
      <c r="BU19">
        <v>0</v>
      </c>
      <c r="BV19">
        <v>0</v>
      </c>
      <c r="BW19">
        <v>5</v>
      </c>
      <c r="BX19">
        <v>0</v>
      </c>
      <c r="BY19">
        <v>0.5</v>
      </c>
      <c r="BZ19">
        <v>0.5</v>
      </c>
      <c r="CA19">
        <v>0.5</v>
      </c>
      <c r="CB19">
        <v>0</v>
      </c>
      <c r="CC19">
        <v>0</v>
      </c>
      <c r="CD19">
        <v>0</v>
      </c>
      <c r="CE19">
        <v>0</v>
      </c>
      <c r="CF19">
        <v>97</v>
      </c>
    </row>
    <row r="20" spans="1:84" x14ac:dyDescent="0.2">
      <c r="A20" t="s">
        <v>163</v>
      </c>
      <c r="B20">
        <v>1</v>
      </c>
      <c r="C20" t="s">
        <v>155</v>
      </c>
      <c r="D20" t="s">
        <v>156</v>
      </c>
      <c r="E20" t="s">
        <v>212</v>
      </c>
      <c r="F20">
        <v>2</v>
      </c>
      <c r="G20" t="s">
        <v>560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0</v>
      </c>
      <c r="R20">
        <v>0.5</v>
      </c>
      <c r="S20">
        <v>0</v>
      </c>
      <c r="T20">
        <v>65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</v>
      </c>
      <c r="AF20">
        <v>0</v>
      </c>
      <c r="AG20">
        <v>5</v>
      </c>
      <c r="AH20">
        <v>0</v>
      </c>
      <c r="AI20">
        <v>0</v>
      </c>
      <c r="AJ20">
        <v>0</v>
      </c>
      <c r="AK20">
        <v>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0.5</v>
      </c>
      <c r="BH20">
        <v>0</v>
      </c>
      <c r="BI20">
        <v>0</v>
      </c>
      <c r="BJ20">
        <v>0.5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0.5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87</v>
      </c>
    </row>
    <row r="21" spans="1:84" x14ac:dyDescent="0.2">
      <c r="A21" t="s">
        <v>163</v>
      </c>
      <c r="B21">
        <v>1</v>
      </c>
      <c r="C21" t="s">
        <v>155</v>
      </c>
      <c r="D21" t="s">
        <v>156</v>
      </c>
      <c r="E21" t="s">
        <v>220</v>
      </c>
      <c r="F21">
        <v>3</v>
      </c>
      <c r="G21" t="s">
        <v>560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</v>
      </c>
      <c r="P21">
        <v>0</v>
      </c>
      <c r="Q21">
        <v>0</v>
      </c>
      <c r="R21">
        <v>0</v>
      </c>
      <c r="S21">
        <v>0</v>
      </c>
      <c r="T21">
        <v>15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50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0.5</v>
      </c>
      <c r="BE21">
        <v>0</v>
      </c>
      <c r="BF21">
        <v>0</v>
      </c>
      <c r="BG21">
        <v>5</v>
      </c>
      <c r="BH21">
        <v>0</v>
      </c>
      <c r="BI21">
        <v>5</v>
      </c>
      <c r="BJ21">
        <v>0.5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86</v>
      </c>
    </row>
    <row r="22" spans="1:84" x14ac:dyDescent="0.2">
      <c r="A22" t="s">
        <v>163</v>
      </c>
      <c r="B22">
        <v>1</v>
      </c>
      <c r="C22" t="s">
        <v>155</v>
      </c>
      <c r="D22" t="s">
        <v>156</v>
      </c>
      <c r="E22" t="s">
        <v>228</v>
      </c>
      <c r="F22">
        <v>4</v>
      </c>
      <c r="G22" t="s">
        <v>560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10</v>
      </c>
      <c r="P22">
        <v>0</v>
      </c>
      <c r="Q22">
        <v>0</v>
      </c>
      <c r="R22">
        <v>1</v>
      </c>
      <c r="S22">
        <v>0</v>
      </c>
      <c r="T22">
        <v>30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20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0.5</v>
      </c>
      <c r="BO22">
        <v>0</v>
      </c>
      <c r="BP22">
        <v>0</v>
      </c>
      <c r="BQ22">
        <v>0</v>
      </c>
      <c r="BR22">
        <v>0</v>
      </c>
      <c r="BS22">
        <v>0.5</v>
      </c>
      <c r="BT22">
        <v>0</v>
      </c>
      <c r="BU22">
        <v>0</v>
      </c>
      <c r="BV22">
        <v>0</v>
      </c>
      <c r="BW22">
        <v>8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73</v>
      </c>
    </row>
    <row r="23" spans="1:84" x14ac:dyDescent="0.2">
      <c r="A23" t="s">
        <v>163</v>
      </c>
      <c r="B23">
        <v>1</v>
      </c>
      <c r="C23" t="s">
        <v>155</v>
      </c>
      <c r="D23" t="s">
        <v>156</v>
      </c>
      <c r="E23" t="s">
        <v>236</v>
      </c>
      <c r="F23">
        <v>5</v>
      </c>
      <c r="G23" t="s">
        <v>560</v>
      </c>
      <c r="H23">
        <v>0</v>
      </c>
      <c r="I23">
        <v>0</v>
      </c>
      <c r="J23">
        <v>0</v>
      </c>
      <c r="K23">
        <v>0</v>
      </c>
      <c r="L23">
        <v>0</v>
      </c>
      <c r="M23">
        <v>5</v>
      </c>
      <c r="N23">
        <v>0</v>
      </c>
      <c r="O23">
        <v>15</v>
      </c>
      <c r="P23">
        <v>0</v>
      </c>
      <c r="Q23">
        <v>5</v>
      </c>
      <c r="R23">
        <v>0</v>
      </c>
      <c r="S23">
        <v>0</v>
      </c>
      <c r="T23">
        <v>30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</v>
      </c>
      <c r="AH23">
        <v>0</v>
      </c>
      <c r="AI23">
        <v>0</v>
      </c>
      <c r="AJ23">
        <v>0</v>
      </c>
      <c r="AK23">
        <v>35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5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96.5</v>
      </c>
    </row>
    <row r="24" spans="1:84" x14ac:dyDescent="0.2">
      <c r="A24" t="s">
        <v>163</v>
      </c>
      <c r="B24">
        <v>1</v>
      </c>
      <c r="C24" t="s">
        <v>154</v>
      </c>
      <c r="D24" t="s">
        <v>158</v>
      </c>
      <c r="E24" t="s">
        <v>312</v>
      </c>
      <c r="F24">
        <v>1</v>
      </c>
      <c r="G24" t="s">
        <v>560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30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72</v>
      </c>
    </row>
    <row r="25" spans="1:84" x14ac:dyDescent="0.2">
      <c r="A25" t="s">
        <v>163</v>
      </c>
      <c r="B25">
        <v>1</v>
      </c>
      <c r="C25" t="s">
        <v>154</v>
      </c>
      <c r="D25" t="s">
        <v>158</v>
      </c>
      <c r="E25" t="s">
        <v>313</v>
      </c>
      <c r="F25">
        <v>2</v>
      </c>
      <c r="G25" t="s">
        <v>560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15</v>
      </c>
      <c r="P25">
        <v>0</v>
      </c>
      <c r="Q25">
        <v>0</v>
      </c>
      <c r="R25">
        <v>0</v>
      </c>
      <c r="S25">
        <v>0</v>
      </c>
      <c r="T25">
        <v>55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5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76</v>
      </c>
    </row>
    <row r="26" spans="1:84" x14ac:dyDescent="0.2">
      <c r="A26" t="s">
        <v>163</v>
      </c>
      <c r="B26">
        <v>1</v>
      </c>
      <c r="C26" t="s">
        <v>154</v>
      </c>
      <c r="D26" t="s">
        <v>158</v>
      </c>
      <c r="E26" t="s">
        <v>314</v>
      </c>
      <c r="F26">
        <v>3</v>
      </c>
      <c r="G26" t="s">
        <v>560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30</v>
      </c>
      <c r="P26">
        <v>0</v>
      </c>
      <c r="Q26">
        <v>0</v>
      </c>
      <c r="R26">
        <v>0</v>
      </c>
      <c r="S26">
        <v>0</v>
      </c>
      <c r="T26">
        <v>25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64</v>
      </c>
    </row>
    <row r="27" spans="1:84" x14ac:dyDescent="0.2">
      <c r="A27" t="s">
        <v>163</v>
      </c>
      <c r="B27">
        <v>1</v>
      </c>
      <c r="C27" t="s">
        <v>154</v>
      </c>
      <c r="D27" t="s">
        <v>158</v>
      </c>
      <c r="E27" t="s">
        <v>317</v>
      </c>
      <c r="F27">
        <v>4</v>
      </c>
      <c r="G27" t="s">
        <v>560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15</v>
      </c>
      <c r="P27">
        <v>0</v>
      </c>
      <c r="Q27">
        <v>0</v>
      </c>
      <c r="R27">
        <v>0</v>
      </c>
      <c r="S27">
        <v>0</v>
      </c>
      <c r="T27">
        <v>40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8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64</v>
      </c>
    </row>
    <row r="28" spans="1:84" x14ac:dyDescent="0.2">
      <c r="A28" t="s">
        <v>163</v>
      </c>
      <c r="B28">
        <v>1</v>
      </c>
      <c r="C28" t="s">
        <v>154</v>
      </c>
      <c r="D28" t="s">
        <v>158</v>
      </c>
      <c r="E28" t="s">
        <v>320</v>
      </c>
      <c r="F28">
        <v>5</v>
      </c>
      <c r="G28" t="s">
        <v>560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10</v>
      </c>
      <c r="P28">
        <v>0</v>
      </c>
      <c r="Q28">
        <v>0</v>
      </c>
      <c r="R28">
        <v>1</v>
      </c>
      <c r="S28">
        <v>0</v>
      </c>
      <c r="T28">
        <v>30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5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55</v>
      </c>
    </row>
    <row r="29" spans="1:84" x14ac:dyDescent="0.2">
      <c r="A29" t="s">
        <v>163</v>
      </c>
      <c r="B29">
        <v>1</v>
      </c>
      <c r="C29" t="s">
        <v>155</v>
      </c>
      <c r="D29" t="s">
        <v>158</v>
      </c>
      <c r="E29" t="s">
        <v>296</v>
      </c>
      <c r="F29">
        <v>1</v>
      </c>
      <c r="G29" t="s">
        <v>560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35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8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65</v>
      </c>
    </row>
    <row r="30" spans="1:84" x14ac:dyDescent="0.2">
      <c r="A30" t="s">
        <v>163</v>
      </c>
      <c r="B30">
        <v>1</v>
      </c>
      <c r="C30" t="s">
        <v>155</v>
      </c>
      <c r="D30" t="s">
        <v>158</v>
      </c>
      <c r="E30" t="s">
        <v>301</v>
      </c>
      <c r="F30">
        <v>2</v>
      </c>
      <c r="G30" t="s">
        <v>560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30</v>
      </c>
      <c r="P30">
        <v>0</v>
      </c>
      <c r="Q30">
        <v>0</v>
      </c>
      <c r="R30">
        <v>1</v>
      </c>
      <c r="S30">
        <v>0</v>
      </c>
      <c r="T30">
        <v>15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8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60</v>
      </c>
    </row>
    <row r="31" spans="1:84" x14ac:dyDescent="0.2">
      <c r="A31" t="s">
        <v>163</v>
      </c>
      <c r="B31">
        <v>1</v>
      </c>
      <c r="C31" t="s">
        <v>155</v>
      </c>
      <c r="D31" t="s">
        <v>158</v>
      </c>
      <c r="E31" t="s">
        <v>302</v>
      </c>
      <c r="F31">
        <v>3</v>
      </c>
      <c r="G31" t="s">
        <v>560</v>
      </c>
      <c r="H31">
        <v>0</v>
      </c>
      <c r="I31">
        <v>7</v>
      </c>
      <c r="J31">
        <v>0</v>
      </c>
      <c r="K31">
        <v>0</v>
      </c>
      <c r="L31">
        <v>0</v>
      </c>
      <c r="M31">
        <v>0</v>
      </c>
      <c r="N31">
        <v>0</v>
      </c>
      <c r="O31">
        <v>5</v>
      </c>
      <c r="P31">
        <v>0</v>
      </c>
      <c r="Q31">
        <v>0</v>
      </c>
      <c r="R31">
        <v>1</v>
      </c>
      <c r="S31">
        <v>0</v>
      </c>
      <c r="T31">
        <v>25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64</v>
      </c>
    </row>
    <row r="32" spans="1:84" x14ac:dyDescent="0.2">
      <c r="A32" t="s">
        <v>163</v>
      </c>
      <c r="B32">
        <v>1</v>
      </c>
      <c r="C32" t="s">
        <v>155</v>
      </c>
      <c r="D32" t="s">
        <v>158</v>
      </c>
      <c r="E32" t="s">
        <v>305</v>
      </c>
      <c r="F32">
        <v>4</v>
      </c>
      <c r="G32" t="s">
        <v>560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40</v>
      </c>
      <c r="P32">
        <v>0</v>
      </c>
      <c r="Q32">
        <v>0</v>
      </c>
      <c r="R32">
        <v>0</v>
      </c>
      <c r="S32">
        <v>0</v>
      </c>
      <c r="T32">
        <v>20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5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82</v>
      </c>
    </row>
    <row r="33" spans="1:84" x14ac:dyDescent="0.2">
      <c r="A33" t="s">
        <v>163</v>
      </c>
      <c r="B33">
        <v>1</v>
      </c>
      <c r="C33" t="s">
        <v>155</v>
      </c>
      <c r="D33" t="s">
        <v>158</v>
      </c>
      <c r="E33" t="s">
        <v>309</v>
      </c>
      <c r="F33">
        <v>5</v>
      </c>
      <c r="G33" t="s">
        <v>560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70</v>
      </c>
      <c r="P33">
        <v>0</v>
      </c>
      <c r="Q33">
        <v>0</v>
      </c>
      <c r="R33">
        <v>0</v>
      </c>
      <c r="S33">
        <v>0</v>
      </c>
      <c r="T33">
        <v>20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109</v>
      </c>
    </row>
    <row r="34" spans="1:84" x14ac:dyDescent="0.2">
      <c r="A34" t="s">
        <v>163</v>
      </c>
      <c r="B34">
        <v>2</v>
      </c>
      <c r="C34" t="s">
        <v>161</v>
      </c>
      <c r="D34" t="s">
        <v>158</v>
      </c>
      <c r="E34" t="s">
        <v>378</v>
      </c>
      <c r="F34">
        <v>1</v>
      </c>
      <c r="G34" t="s">
        <v>560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20</v>
      </c>
      <c r="P34">
        <v>0</v>
      </c>
      <c r="Q34">
        <v>0</v>
      </c>
      <c r="R34">
        <v>0</v>
      </c>
      <c r="S34">
        <v>0</v>
      </c>
      <c r="T34">
        <v>20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0.5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5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46.5</v>
      </c>
    </row>
    <row r="35" spans="1:84" x14ac:dyDescent="0.2">
      <c r="A35" t="s">
        <v>163</v>
      </c>
      <c r="B35">
        <v>2</v>
      </c>
      <c r="C35" t="s">
        <v>161</v>
      </c>
      <c r="D35" t="s">
        <v>158</v>
      </c>
      <c r="E35" t="s">
        <v>379</v>
      </c>
      <c r="F35">
        <v>2</v>
      </c>
      <c r="G35" t="s">
        <v>560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13</v>
      </c>
      <c r="P35">
        <v>0</v>
      </c>
      <c r="Q35">
        <v>0</v>
      </c>
      <c r="R35">
        <v>0.5</v>
      </c>
      <c r="S35">
        <v>0</v>
      </c>
      <c r="T35">
        <v>25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0.5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5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45</v>
      </c>
    </row>
    <row r="36" spans="1:84" x14ac:dyDescent="0.2">
      <c r="A36" t="s">
        <v>163</v>
      </c>
      <c r="B36">
        <v>2</v>
      </c>
      <c r="C36" t="s">
        <v>161</v>
      </c>
      <c r="D36" t="s">
        <v>158</v>
      </c>
      <c r="E36" t="s">
        <v>380</v>
      </c>
      <c r="F36">
        <v>3</v>
      </c>
      <c r="G36" t="s">
        <v>560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30</v>
      </c>
      <c r="P36">
        <v>0</v>
      </c>
      <c r="Q36">
        <v>0</v>
      </c>
      <c r="R36">
        <v>0</v>
      </c>
      <c r="S36">
        <v>0</v>
      </c>
      <c r="T36">
        <v>15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5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55</v>
      </c>
    </row>
    <row r="37" spans="1:84" x14ac:dyDescent="0.2">
      <c r="A37" t="s">
        <v>163</v>
      </c>
      <c r="B37">
        <v>2</v>
      </c>
      <c r="C37" t="s">
        <v>161</v>
      </c>
      <c r="D37" t="s">
        <v>158</v>
      </c>
      <c r="E37" t="s">
        <v>381</v>
      </c>
      <c r="F37">
        <v>4</v>
      </c>
      <c r="G37" t="s">
        <v>560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15</v>
      </c>
      <c r="P37">
        <v>0</v>
      </c>
      <c r="Q37">
        <v>0</v>
      </c>
      <c r="R37">
        <v>0.5</v>
      </c>
      <c r="S37">
        <v>0</v>
      </c>
      <c r="T37">
        <v>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5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0.5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42</v>
      </c>
    </row>
    <row r="38" spans="1:84" x14ac:dyDescent="0.2">
      <c r="A38" t="s">
        <v>163</v>
      </c>
      <c r="B38">
        <v>2</v>
      </c>
      <c r="C38" t="s">
        <v>161</v>
      </c>
      <c r="D38" t="s">
        <v>158</v>
      </c>
      <c r="E38" t="s">
        <v>382</v>
      </c>
      <c r="F38">
        <v>5</v>
      </c>
      <c r="G38" t="s">
        <v>560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15</v>
      </c>
      <c r="P38">
        <v>0</v>
      </c>
      <c r="Q38">
        <v>0</v>
      </c>
      <c r="R38">
        <v>0</v>
      </c>
      <c r="S38">
        <v>0</v>
      </c>
      <c r="T38">
        <v>10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28</v>
      </c>
    </row>
    <row r="39" spans="1:84" x14ac:dyDescent="0.2">
      <c r="A39" t="s">
        <v>163</v>
      </c>
      <c r="B39">
        <v>2</v>
      </c>
      <c r="C39" t="s">
        <v>157</v>
      </c>
      <c r="D39" t="s">
        <v>158</v>
      </c>
      <c r="E39" t="s">
        <v>366</v>
      </c>
      <c r="F39">
        <v>1</v>
      </c>
      <c r="G39" t="s">
        <v>560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60</v>
      </c>
      <c r="P39">
        <v>0</v>
      </c>
      <c r="Q39">
        <v>0</v>
      </c>
      <c r="R39">
        <v>1</v>
      </c>
      <c r="S39">
        <v>0</v>
      </c>
      <c r="T39">
        <v>25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10</v>
      </c>
      <c r="BT39">
        <v>0</v>
      </c>
      <c r="BU39">
        <v>0</v>
      </c>
      <c r="BV39">
        <v>0</v>
      </c>
      <c r="BW39">
        <v>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102</v>
      </c>
    </row>
    <row r="40" spans="1:84" x14ac:dyDescent="0.2">
      <c r="A40" t="s">
        <v>163</v>
      </c>
      <c r="B40">
        <v>2</v>
      </c>
      <c r="C40" t="s">
        <v>157</v>
      </c>
      <c r="D40" t="s">
        <v>158</v>
      </c>
      <c r="E40" t="s">
        <v>369</v>
      </c>
      <c r="F40">
        <v>2</v>
      </c>
      <c r="G40" t="s">
        <v>560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30</v>
      </c>
      <c r="P40">
        <v>0</v>
      </c>
      <c r="Q40">
        <v>1</v>
      </c>
      <c r="R40">
        <v>0</v>
      </c>
      <c r="S40">
        <v>0</v>
      </c>
      <c r="T40">
        <v>10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0.5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0.5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54</v>
      </c>
    </row>
    <row r="41" spans="1:84" x14ac:dyDescent="0.2">
      <c r="A41" t="s">
        <v>163</v>
      </c>
      <c r="B41">
        <v>2</v>
      </c>
      <c r="C41" t="s">
        <v>157</v>
      </c>
      <c r="D41" t="s">
        <v>158</v>
      </c>
      <c r="E41" t="s">
        <v>372</v>
      </c>
      <c r="F41">
        <v>3</v>
      </c>
      <c r="G41" t="s">
        <v>560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40</v>
      </c>
      <c r="P41">
        <v>0</v>
      </c>
      <c r="Q41">
        <v>0</v>
      </c>
      <c r="R41">
        <v>1</v>
      </c>
      <c r="S41">
        <v>0</v>
      </c>
      <c r="T41">
        <v>40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5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87</v>
      </c>
    </row>
    <row r="42" spans="1:84" x14ac:dyDescent="0.2">
      <c r="A42" t="s">
        <v>163</v>
      </c>
      <c r="B42">
        <v>2</v>
      </c>
      <c r="C42" t="s">
        <v>157</v>
      </c>
      <c r="D42" t="s">
        <v>158</v>
      </c>
      <c r="E42" t="s">
        <v>373</v>
      </c>
      <c r="F42">
        <v>4</v>
      </c>
      <c r="G42" t="s">
        <v>560</v>
      </c>
      <c r="H42">
        <v>0.5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75</v>
      </c>
      <c r="P42">
        <v>0</v>
      </c>
      <c r="Q42">
        <v>0</v>
      </c>
      <c r="R42">
        <v>1</v>
      </c>
      <c r="S42">
        <v>0</v>
      </c>
      <c r="T42">
        <v>15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92.5</v>
      </c>
    </row>
    <row r="43" spans="1:84" x14ac:dyDescent="0.2">
      <c r="A43" t="s">
        <v>163</v>
      </c>
      <c r="B43">
        <v>2</v>
      </c>
      <c r="C43" t="s">
        <v>157</v>
      </c>
      <c r="D43" t="s">
        <v>158</v>
      </c>
      <c r="E43" t="s">
        <v>376</v>
      </c>
      <c r="F43">
        <v>5</v>
      </c>
      <c r="G43" t="s">
        <v>560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</v>
      </c>
      <c r="P43">
        <v>0</v>
      </c>
      <c r="Q43">
        <v>0</v>
      </c>
      <c r="R43">
        <v>0</v>
      </c>
      <c r="S43">
        <v>0</v>
      </c>
      <c r="T43">
        <v>30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20</v>
      </c>
      <c r="BX43">
        <v>0.5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55.5</v>
      </c>
    </row>
    <row r="44" spans="1:84" x14ac:dyDescent="0.2">
      <c r="A44" t="s">
        <v>163</v>
      </c>
      <c r="B44">
        <v>2</v>
      </c>
      <c r="C44" t="s">
        <v>160</v>
      </c>
      <c r="D44" t="s">
        <v>156</v>
      </c>
      <c r="E44" t="s">
        <v>55</v>
      </c>
      <c r="F44">
        <v>6</v>
      </c>
      <c r="G44" t="s">
        <v>560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</v>
      </c>
      <c r="P44">
        <v>0</v>
      </c>
      <c r="Q44">
        <v>0</v>
      </c>
      <c r="R44">
        <v>1</v>
      </c>
      <c r="S44">
        <v>0</v>
      </c>
      <c r="T44">
        <v>10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0.5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103.5</v>
      </c>
    </row>
    <row r="45" spans="1:84" x14ac:dyDescent="0.2">
      <c r="A45" t="s">
        <v>163</v>
      </c>
      <c r="B45">
        <v>2</v>
      </c>
      <c r="C45" t="s">
        <v>160</v>
      </c>
      <c r="D45" t="s">
        <v>156</v>
      </c>
      <c r="E45" t="s">
        <v>56</v>
      </c>
      <c r="F45">
        <v>7</v>
      </c>
      <c r="G45" t="s">
        <v>560</v>
      </c>
      <c r="H45">
        <v>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55</v>
      </c>
      <c r="P45">
        <v>0</v>
      </c>
      <c r="Q45">
        <v>0</v>
      </c>
      <c r="R45">
        <v>0.5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77.5</v>
      </c>
    </row>
    <row r="46" spans="1:84" x14ac:dyDescent="0.2">
      <c r="A46" t="s">
        <v>163</v>
      </c>
      <c r="B46">
        <v>2</v>
      </c>
      <c r="C46" t="s">
        <v>154</v>
      </c>
      <c r="D46" t="s">
        <v>156</v>
      </c>
      <c r="E46" t="s">
        <v>354</v>
      </c>
      <c r="F46">
        <v>1</v>
      </c>
      <c r="G46" t="s">
        <v>560</v>
      </c>
      <c r="H46">
        <v>0</v>
      </c>
      <c r="I46">
        <v>0</v>
      </c>
      <c r="J46">
        <v>0</v>
      </c>
      <c r="K46">
        <v>0</v>
      </c>
      <c r="L46">
        <v>0</v>
      </c>
      <c r="M46">
        <v>0.5</v>
      </c>
      <c r="N46">
        <v>0</v>
      </c>
      <c r="O46">
        <v>10</v>
      </c>
      <c r="P46">
        <v>1</v>
      </c>
      <c r="Q46">
        <v>0</v>
      </c>
      <c r="R46">
        <v>0.5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5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0.5</v>
      </c>
      <c r="AW46">
        <v>10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3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33.5</v>
      </c>
    </row>
    <row r="47" spans="1:84" x14ac:dyDescent="0.2">
      <c r="A47" t="s">
        <v>163</v>
      </c>
      <c r="B47">
        <v>2</v>
      </c>
      <c r="C47" t="s">
        <v>154</v>
      </c>
      <c r="D47" t="s">
        <v>156</v>
      </c>
      <c r="E47" t="s">
        <v>355</v>
      </c>
      <c r="F47">
        <v>2</v>
      </c>
      <c r="G47" t="s">
        <v>560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10</v>
      </c>
      <c r="U47">
        <v>0.5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</v>
      </c>
      <c r="AD47">
        <v>0</v>
      </c>
      <c r="AE47">
        <v>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10</v>
      </c>
      <c r="AX47">
        <v>0.5</v>
      </c>
      <c r="AY47">
        <v>0</v>
      </c>
      <c r="AZ47">
        <v>0</v>
      </c>
      <c r="BA47">
        <v>0</v>
      </c>
      <c r="BB47">
        <v>0</v>
      </c>
      <c r="BC47">
        <v>0.5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0.5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30.5</v>
      </c>
    </row>
    <row r="48" spans="1:84" x14ac:dyDescent="0.2">
      <c r="A48" t="s">
        <v>163</v>
      </c>
      <c r="B48">
        <v>2</v>
      </c>
      <c r="C48" t="s">
        <v>154</v>
      </c>
      <c r="D48" t="s">
        <v>156</v>
      </c>
      <c r="E48" t="s">
        <v>359</v>
      </c>
      <c r="F48">
        <v>3</v>
      </c>
      <c r="G48" t="s">
        <v>560</v>
      </c>
      <c r="H48">
        <v>20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</v>
      </c>
      <c r="P48">
        <v>0</v>
      </c>
      <c r="Q48">
        <v>0</v>
      </c>
      <c r="R48">
        <v>0.5</v>
      </c>
      <c r="S48">
        <v>0</v>
      </c>
      <c r="T48">
        <v>5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45.5</v>
      </c>
    </row>
    <row r="49" spans="1:84" x14ac:dyDescent="0.2">
      <c r="A49" t="s">
        <v>163</v>
      </c>
      <c r="B49">
        <v>2</v>
      </c>
      <c r="C49" t="s">
        <v>154</v>
      </c>
      <c r="D49" t="s">
        <v>156</v>
      </c>
      <c r="E49" t="s">
        <v>361</v>
      </c>
      <c r="F49">
        <v>4</v>
      </c>
      <c r="G49" t="s">
        <v>560</v>
      </c>
      <c r="H49">
        <v>5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20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15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15</v>
      </c>
      <c r="AX49">
        <v>0</v>
      </c>
      <c r="AY49">
        <v>0</v>
      </c>
      <c r="AZ49">
        <v>0</v>
      </c>
      <c r="BA49">
        <v>0.5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0.5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60</v>
      </c>
    </row>
    <row r="50" spans="1:84" x14ac:dyDescent="0.2">
      <c r="A50" t="s">
        <v>163</v>
      </c>
      <c r="B50">
        <v>2</v>
      </c>
      <c r="C50" t="s">
        <v>154</v>
      </c>
      <c r="D50" t="s">
        <v>156</v>
      </c>
      <c r="E50" t="s">
        <v>362</v>
      </c>
      <c r="F50">
        <v>5</v>
      </c>
      <c r="G50" t="s">
        <v>560</v>
      </c>
      <c r="H50">
        <v>2</v>
      </c>
      <c r="I50">
        <v>0</v>
      </c>
      <c r="J50">
        <v>0</v>
      </c>
      <c r="K50">
        <v>0</v>
      </c>
      <c r="L50">
        <v>0</v>
      </c>
      <c r="M50">
        <v>0.5</v>
      </c>
      <c r="N50">
        <v>0</v>
      </c>
      <c r="O50">
        <v>5</v>
      </c>
      <c r="P50">
        <v>0</v>
      </c>
      <c r="Q50">
        <v>0</v>
      </c>
      <c r="R50">
        <v>1</v>
      </c>
      <c r="S50">
        <v>0</v>
      </c>
      <c r="T50">
        <v>15</v>
      </c>
      <c r="U50">
        <v>0.5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10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38</v>
      </c>
    </row>
    <row r="51" spans="1:84" x14ac:dyDescent="0.2">
      <c r="A51" t="s">
        <v>163</v>
      </c>
      <c r="B51">
        <v>2</v>
      </c>
      <c r="C51" t="s">
        <v>155</v>
      </c>
      <c r="D51" t="s">
        <v>156</v>
      </c>
      <c r="E51" t="s">
        <v>331</v>
      </c>
      <c r="F51">
        <v>1</v>
      </c>
      <c r="G51" t="s">
        <v>560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</v>
      </c>
      <c r="P51">
        <v>5</v>
      </c>
      <c r="Q51">
        <v>0</v>
      </c>
      <c r="R51">
        <v>0</v>
      </c>
      <c r="S51">
        <v>0</v>
      </c>
      <c r="T51">
        <v>30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5</v>
      </c>
      <c r="BX51">
        <v>0.5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56.5</v>
      </c>
    </row>
    <row r="52" spans="1:84" x14ac:dyDescent="0.2">
      <c r="A52" t="s">
        <v>163</v>
      </c>
      <c r="B52">
        <v>2</v>
      </c>
      <c r="C52" t="s">
        <v>155</v>
      </c>
      <c r="D52" t="s">
        <v>156</v>
      </c>
      <c r="E52" t="s">
        <v>334</v>
      </c>
      <c r="F52">
        <v>2</v>
      </c>
      <c r="G52" t="s">
        <v>560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</v>
      </c>
      <c r="P52">
        <v>0</v>
      </c>
      <c r="Q52">
        <v>0</v>
      </c>
      <c r="R52">
        <v>0.5</v>
      </c>
      <c r="S52">
        <v>0</v>
      </c>
      <c r="T52">
        <v>15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37.5</v>
      </c>
    </row>
    <row r="53" spans="1:84" x14ac:dyDescent="0.2">
      <c r="A53" t="s">
        <v>163</v>
      </c>
      <c r="B53">
        <v>2</v>
      </c>
      <c r="C53" t="s">
        <v>155</v>
      </c>
      <c r="D53" t="s">
        <v>156</v>
      </c>
      <c r="E53" t="s">
        <v>340</v>
      </c>
      <c r="F53">
        <v>3</v>
      </c>
      <c r="G53" t="s">
        <v>560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20</v>
      </c>
      <c r="P53">
        <v>0</v>
      </c>
      <c r="Q53">
        <v>0</v>
      </c>
      <c r="R53">
        <v>0.5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5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0.5</v>
      </c>
      <c r="AW53">
        <v>5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34</v>
      </c>
    </row>
    <row r="54" spans="1:84" x14ac:dyDescent="0.2">
      <c r="A54" t="s">
        <v>163</v>
      </c>
      <c r="B54">
        <v>2</v>
      </c>
      <c r="C54" t="s">
        <v>155</v>
      </c>
      <c r="D54" t="s">
        <v>156</v>
      </c>
      <c r="E54" t="s">
        <v>341</v>
      </c>
      <c r="F54">
        <v>4</v>
      </c>
      <c r="G54" t="s">
        <v>560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0</v>
      </c>
      <c r="Q54">
        <v>0</v>
      </c>
      <c r="R54">
        <v>0</v>
      </c>
      <c r="S54">
        <v>0</v>
      </c>
      <c r="T54">
        <v>20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5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0.5</v>
      </c>
      <c r="BT54">
        <v>0</v>
      </c>
      <c r="BU54">
        <v>0</v>
      </c>
      <c r="BV54">
        <v>0</v>
      </c>
      <c r="BW54">
        <v>15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45.5</v>
      </c>
    </row>
    <row r="55" spans="1:84" x14ac:dyDescent="0.2">
      <c r="A55" t="s">
        <v>163</v>
      </c>
      <c r="B55">
        <v>2</v>
      </c>
      <c r="C55" t="s">
        <v>155</v>
      </c>
      <c r="D55" t="s">
        <v>156</v>
      </c>
      <c r="E55" t="s">
        <v>342</v>
      </c>
      <c r="F55">
        <v>5</v>
      </c>
      <c r="G55" t="s">
        <v>560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90</v>
      </c>
      <c r="P55">
        <v>0</v>
      </c>
      <c r="Q55">
        <v>0</v>
      </c>
      <c r="R55">
        <v>0</v>
      </c>
      <c r="S55">
        <v>0</v>
      </c>
      <c r="T55">
        <v>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0.5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99.5</v>
      </c>
    </row>
    <row r="56" spans="1:84" x14ac:dyDescent="0.2">
      <c r="A56" t="s">
        <v>163</v>
      </c>
      <c r="B56">
        <v>2</v>
      </c>
      <c r="C56" t="s">
        <v>154</v>
      </c>
      <c r="D56" t="s">
        <v>158</v>
      </c>
      <c r="E56" t="s">
        <v>393</v>
      </c>
      <c r="F56">
        <v>1</v>
      </c>
      <c r="G56" t="s">
        <v>560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30</v>
      </c>
      <c r="P56">
        <v>0</v>
      </c>
      <c r="Q56">
        <v>0</v>
      </c>
      <c r="R56">
        <v>0.5</v>
      </c>
      <c r="S56">
        <v>0</v>
      </c>
      <c r="T56">
        <v>20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54.5</v>
      </c>
    </row>
    <row r="57" spans="1:84" x14ac:dyDescent="0.2">
      <c r="A57" t="s">
        <v>163</v>
      </c>
      <c r="B57">
        <v>2</v>
      </c>
      <c r="C57" t="s">
        <v>154</v>
      </c>
      <c r="D57" t="s">
        <v>158</v>
      </c>
      <c r="E57" t="s">
        <v>394</v>
      </c>
      <c r="F57">
        <v>2</v>
      </c>
      <c r="G57" t="s">
        <v>560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30</v>
      </c>
      <c r="P57">
        <v>0</v>
      </c>
      <c r="Q57">
        <v>0</v>
      </c>
      <c r="R57">
        <v>1</v>
      </c>
      <c r="S57">
        <v>0</v>
      </c>
      <c r="T57">
        <v>10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2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44</v>
      </c>
    </row>
    <row r="58" spans="1:84" x14ac:dyDescent="0.2">
      <c r="A58" t="s">
        <v>163</v>
      </c>
      <c r="B58">
        <v>2</v>
      </c>
      <c r="C58" t="s">
        <v>154</v>
      </c>
      <c r="D58" t="s">
        <v>158</v>
      </c>
      <c r="E58" t="s">
        <v>395</v>
      </c>
      <c r="F58">
        <v>3</v>
      </c>
      <c r="G58" t="s">
        <v>560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35</v>
      </c>
      <c r="P58">
        <v>0</v>
      </c>
      <c r="Q58">
        <v>0</v>
      </c>
      <c r="R58">
        <v>1</v>
      </c>
      <c r="S58">
        <v>0</v>
      </c>
      <c r="T58">
        <v>20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64</v>
      </c>
    </row>
    <row r="59" spans="1:84" x14ac:dyDescent="0.2">
      <c r="A59" t="s">
        <v>163</v>
      </c>
      <c r="B59">
        <v>2</v>
      </c>
      <c r="C59" t="s">
        <v>154</v>
      </c>
      <c r="D59" t="s">
        <v>158</v>
      </c>
      <c r="E59" t="s">
        <v>396</v>
      </c>
      <c r="F59">
        <v>4</v>
      </c>
      <c r="G59" t="s">
        <v>560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40</v>
      </c>
      <c r="P59">
        <v>0</v>
      </c>
      <c r="Q59">
        <v>0</v>
      </c>
      <c r="R59">
        <v>1</v>
      </c>
      <c r="S59">
        <v>0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47</v>
      </c>
    </row>
    <row r="60" spans="1:84" x14ac:dyDescent="0.2">
      <c r="A60" t="s">
        <v>163</v>
      </c>
      <c r="B60">
        <v>2</v>
      </c>
      <c r="C60" t="s">
        <v>154</v>
      </c>
      <c r="D60" t="s">
        <v>158</v>
      </c>
      <c r="E60" t="s">
        <v>397</v>
      </c>
      <c r="F60">
        <v>5</v>
      </c>
      <c r="G60" t="s">
        <v>560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40</v>
      </c>
      <c r="P60">
        <v>0</v>
      </c>
      <c r="Q60">
        <v>0</v>
      </c>
      <c r="R60">
        <v>0</v>
      </c>
      <c r="S60">
        <v>0</v>
      </c>
      <c r="T60">
        <v>20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64</v>
      </c>
    </row>
    <row r="61" spans="1:84" x14ac:dyDescent="0.2">
      <c r="A61" t="s">
        <v>163</v>
      </c>
      <c r="B61">
        <v>2</v>
      </c>
      <c r="C61" t="s">
        <v>155</v>
      </c>
      <c r="D61" t="s">
        <v>158</v>
      </c>
      <c r="E61" t="s">
        <v>384</v>
      </c>
      <c r="F61">
        <v>1</v>
      </c>
      <c r="G61" t="s">
        <v>560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50</v>
      </c>
      <c r="P61">
        <v>0</v>
      </c>
      <c r="Q61">
        <v>0</v>
      </c>
      <c r="R61">
        <v>0</v>
      </c>
      <c r="S61">
        <v>0</v>
      </c>
      <c r="T61">
        <v>60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119</v>
      </c>
    </row>
    <row r="62" spans="1:84" x14ac:dyDescent="0.2">
      <c r="A62" t="s">
        <v>163</v>
      </c>
      <c r="B62">
        <v>2</v>
      </c>
      <c r="C62" t="s">
        <v>155</v>
      </c>
      <c r="D62" t="s">
        <v>158</v>
      </c>
      <c r="E62" t="s">
        <v>385</v>
      </c>
      <c r="F62">
        <v>2</v>
      </c>
      <c r="G62" t="s">
        <v>560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10</v>
      </c>
      <c r="P62">
        <v>0</v>
      </c>
      <c r="Q62">
        <v>0</v>
      </c>
      <c r="R62">
        <v>0.5</v>
      </c>
      <c r="S62">
        <v>0</v>
      </c>
      <c r="T62">
        <v>75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5</v>
      </c>
      <c r="BT62">
        <v>0</v>
      </c>
      <c r="BU62">
        <v>0</v>
      </c>
      <c r="BV62">
        <v>0</v>
      </c>
      <c r="BW62">
        <v>5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98.5</v>
      </c>
    </row>
    <row r="63" spans="1:84" x14ac:dyDescent="0.2">
      <c r="A63" t="s">
        <v>163</v>
      </c>
      <c r="B63">
        <v>2</v>
      </c>
      <c r="C63" t="s">
        <v>155</v>
      </c>
      <c r="D63" t="s">
        <v>158</v>
      </c>
      <c r="E63" t="s">
        <v>386</v>
      </c>
      <c r="F63">
        <v>3</v>
      </c>
      <c r="G63" t="s">
        <v>560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80</v>
      </c>
      <c r="P63">
        <v>0</v>
      </c>
      <c r="Q63">
        <v>0</v>
      </c>
      <c r="R63">
        <v>1</v>
      </c>
      <c r="S63">
        <v>0</v>
      </c>
      <c r="T63">
        <v>10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5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5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102</v>
      </c>
    </row>
    <row r="64" spans="1:84" x14ac:dyDescent="0.2">
      <c r="A64" t="s">
        <v>163</v>
      </c>
      <c r="B64">
        <v>2</v>
      </c>
      <c r="C64" t="s">
        <v>155</v>
      </c>
      <c r="D64" t="s">
        <v>158</v>
      </c>
      <c r="E64" t="s">
        <v>388</v>
      </c>
      <c r="F64">
        <v>4</v>
      </c>
      <c r="G64" t="s">
        <v>560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70</v>
      </c>
      <c r="P64">
        <v>0</v>
      </c>
      <c r="Q64">
        <v>0</v>
      </c>
      <c r="R64">
        <v>1</v>
      </c>
      <c r="S64">
        <v>0</v>
      </c>
      <c r="T64">
        <v>25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15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112</v>
      </c>
    </row>
    <row r="65" spans="1:84" x14ac:dyDescent="0.2">
      <c r="A65" t="s">
        <v>163</v>
      </c>
      <c r="B65">
        <v>2</v>
      </c>
      <c r="C65" t="s">
        <v>155</v>
      </c>
      <c r="D65" t="s">
        <v>158</v>
      </c>
      <c r="E65" t="s">
        <v>389</v>
      </c>
      <c r="F65">
        <v>5</v>
      </c>
      <c r="G65" t="s">
        <v>560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</v>
      </c>
      <c r="P65">
        <v>0</v>
      </c>
      <c r="Q65">
        <v>0</v>
      </c>
      <c r="R65">
        <v>0</v>
      </c>
      <c r="S65">
        <v>0</v>
      </c>
      <c r="T65">
        <v>30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5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77</v>
      </c>
    </row>
    <row r="66" spans="1:84" x14ac:dyDescent="0.2">
      <c r="A66" t="s">
        <v>163</v>
      </c>
      <c r="B66">
        <v>3</v>
      </c>
      <c r="C66" t="s">
        <v>161</v>
      </c>
      <c r="D66" t="s">
        <v>156</v>
      </c>
      <c r="E66" t="s">
        <v>482</v>
      </c>
      <c r="F66">
        <v>1</v>
      </c>
      <c r="G66" t="s">
        <v>560</v>
      </c>
      <c r="H66">
        <v>0</v>
      </c>
      <c r="I66">
        <v>0</v>
      </c>
      <c r="J66">
        <v>0</v>
      </c>
      <c r="K66">
        <v>0</v>
      </c>
      <c r="L66">
        <v>0</v>
      </c>
      <c r="M66">
        <v>0.5</v>
      </c>
      <c r="N66">
        <v>0</v>
      </c>
      <c r="O66">
        <v>25</v>
      </c>
      <c r="P66">
        <v>0</v>
      </c>
      <c r="Q66">
        <v>0</v>
      </c>
      <c r="R66">
        <v>0.5</v>
      </c>
      <c r="S66">
        <v>0</v>
      </c>
      <c r="T66">
        <v>15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0.5</v>
      </c>
      <c r="BT66">
        <v>0</v>
      </c>
      <c r="BU66">
        <v>0</v>
      </c>
      <c r="BV66">
        <v>0</v>
      </c>
      <c r="BW66">
        <v>5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46.5</v>
      </c>
    </row>
    <row r="67" spans="1:84" x14ac:dyDescent="0.2">
      <c r="A67" t="s">
        <v>163</v>
      </c>
      <c r="B67">
        <v>3</v>
      </c>
      <c r="C67" t="s">
        <v>161</v>
      </c>
      <c r="D67" t="s">
        <v>156</v>
      </c>
      <c r="E67" t="s">
        <v>483</v>
      </c>
      <c r="F67">
        <v>2</v>
      </c>
      <c r="G67" t="s">
        <v>560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20</v>
      </c>
      <c r="P67">
        <v>0</v>
      </c>
      <c r="Q67">
        <v>0</v>
      </c>
      <c r="R67">
        <v>1</v>
      </c>
      <c r="S67">
        <v>0</v>
      </c>
      <c r="T67">
        <v>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26</v>
      </c>
    </row>
    <row r="68" spans="1:84" x14ac:dyDescent="0.2">
      <c r="A68" t="s">
        <v>163</v>
      </c>
      <c r="B68">
        <v>3</v>
      </c>
      <c r="C68" t="s">
        <v>161</v>
      </c>
      <c r="D68" t="s">
        <v>156</v>
      </c>
      <c r="E68" t="s">
        <v>484</v>
      </c>
      <c r="F68">
        <v>3</v>
      </c>
      <c r="G68" t="s">
        <v>560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10</v>
      </c>
      <c r="P68">
        <v>0</v>
      </c>
      <c r="Q68">
        <v>0</v>
      </c>
      <c r="R68">
        <v>5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0.5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5</v>
      </c>
      <c r="BT68">
        <v>0</v>
      </c>
      <c r="BU68">
        <v>0</v>
      </c>
      <c r="BV68">
        <v>0</v>
      </c>
      <c r="BW68">
        <v>0.5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22</v>
      </c>
    </row>
    <row r="69" spans="1:84" x14ac:dyDescent="0.2">
      <c r="A69" t="s">
        <v>163</v>
      </c>
      <c r="B69">
        <v>3</v>
      </c>
      <c r="C69" t="s">
        <v>161</v>
      </c>
      <c r="D69" t="s">
        <v>156</v>
      </c>
      <c r="E69" t="s">
        <v>485</v>
      </c>
      <c r="F69">
        <v>4</v>
      </c>
      <c r="G69" t="s">
        <v>560</v>
      </c>
      <c r="H69">
        <v>0</v>
      </c>
      <c r="I69">
        <v>0</v>
      </c>
      <c r="J69">
        <v>0</v>
      </c>
      <c r="K69">
        <v>0</v>
      </c>
      <c r="L69">
        <v>0</v>
      </c>
      <c r="M69">
        <v>0.5</v>
      </c>
      <c r="N69">
        <v>0</v>
      </c>
      <c r="O69">
        <v>5</v>
      </c>
      <c r="P69">
        <v>0</v>
      </c>
      <c r="Q69">
        <v>0</v>
      </c>
      <c r="R69">
        <v>0.5</v>
      </c>
      <c r="S69">
        <v>0</v>
      </c>
      <c r="T69">
        <v>30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0.5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0.5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37</v>
      </c>
    </row>
    <row r="70" spans="1:84" x14ac:dyDescent="0.2">
      <c r="A70" t="s">
        <v>163</v>
      </c>
      <c r="B70">
        <v>3</v>
      </c>
      <c r="C70" t="s">
        <v>161</v>
      </c>
      <c r="D70" t="s">
        <v>156</v>
      </c>
      <c r="E70" t="s">
        <v>486</v>
      </c>
      <c r="F70">
        <v>5</v>
      </c>
      <c r="G70" t="s">
        <v>560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10</v>
      </c>
      <c r="P70">
        <v>0</v>
      </c>
      <c r="Q70">
        <v>0</v>
      </c>
      <c r="R70">
        <v>1</v>
      </c>
      <c r="S70">
        <v>0</v>
      </c>
      <c r="T70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38</v>
      </c>
    </row>
    <row r="71" spans="1:84" x14ac:dyDescent="0.2">
      <c r="A71" t="s">
        <v>163</v>
      </c>
      <c r="B71">
        <v>3</v>
      </c>
      <c r="C71" t="s">
        <v>157</v>
      </c>
      <c r="D71" t="s">
        <v>156</v>
      </c>
      <c r="E71" t="s">
        <v>465</v>
      </c>
      <c r="F71">
        <v>1</v>
      </c>
      <c r="G71" t="s">
        <v>560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25</v>
      </c>
      <c r="P71">
        <v>0</v>
      </c>
      <c r="Q71">
        <v>0</v>
      </c>
      <c r="R71">
        <v>5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8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5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20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83</v>
      </c>
    </row>
    <row r="72" spans="1:84" x14ac:dyDescent="0.2">
      <c r="A72" t="s">
        <v>163</v>
      </c>
      <c r="B72">
        <v>3</v>
      </c>
      <c r="C72" t="s">
        <v>157</v>
      </c>
      <c r="D72" t="s">
        <v>156</v>
      </c>
      <c r="E72" t="s">
        <v>466</v>
      </c>
      <c r="F72">
        <v>2</v>
      </c>
      <c r="G72" t="s">
        <v>560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50</v>
      </c>
      <c r="P72">
        <v>0</v>
      </c>
      <c r="Q72">
        <v>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57</v>
      </c>
    </row>
    <row r="73" spans="1:84" x14ac:dyDescent="0.2">
      <c r="A73" t="s">
        <v>163</v>
      </c>
      <c r="B73">
        <v>3</v>
      </c>
      <c r="C73" t="s">
        <v>157</v>
      </c>
      <c r="D73" t="s">
        <v>156</v>
      </c>
      <c r="E73" t="s">
        <v>471</v>
      </c>
      <c r="F73">
        <v>3</v>
      </c>
      <c r="G73" t="s">
        <v>560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</v>
      </c>
      <c r="P73">
        <v>0</v>
      </c>
      <c r="Q73">
        <v>0</v>
      </c>
      <c r="R73">
        <v>0</v>
      </c>
      <c r="S73">
        <v>0</v>
      </c>
      <c r="T73">
        <v>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0.5</v>
      </c>
      <c r="BE73">
        <v>0</v>
      </c>
      <c r="BF73">
        <v>0</v>
      </c>
      <c r="BG73">
        <v>0</v>
      </c>
      <c r="BH73">
        <v>0</v>
      </c>
      <c r="BI73">
        <v>15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35.5</v>
      </c>
    </row>
    <row r="74" spans="1:84" x14ac:dyDescent="0.2">
      <c r="A74" t="s">
        <v>163</v>
      </c>
      <c r="B74">
        <v>3</v>
      </c>
      <c r="C74" t="s">
        <v>157</v>
      </c>
      <c r="D74" t="s">
        <v>156</v>
      </c>
      <c r="E74" t="s">
        <v>473</v>
      </c>
      <c r="F74">
        <v>4</v>
      </c>
      <c r="G74" t="s">
        <v>560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10</v>
      </c>
      <c r="P74">
        <v>0</v>
      </c>
      <c r="Q74">
        <v>0</v>
      </c>
      <c r="R74">
        <v>1</v>
      </c>
      <c r="S74">
        <v>0</v>
      </c>
      <c r="T74">
        <v>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0.5</v>
      </c>
      <c r="BE74">
        <v>0</v>
      </c>
      <c r="BF74">
        <v>2</v>
      </c>
      <c r="BG74">
        <v>0.5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36</v>
      </c>
    </row>
    <row r="75" spans="1:84" x14ac:dyDescent="0.2">
      <c r="A75" t="s">
        <v>163</v>
      </c>
      <c r="B75">
        <v>3</v>
      </c>
      <c r="C75" t="s">
        <v>157</v>
      </c>
      <c r="D75" t="s">
        <v>156</v>
      </c>
      <c r="E75" t="s">
        <v>475</v>
      </c>
      <c r="F75">
        <v>5</v>
      </c>
      <c r="G75" t="s">
        <v>560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15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5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32</v>
      </c>
    </row>
    <row r="76" spans="1:84" x14ac:dyDescent="0.2">
      <c r="A76" t="s">
        <v>163</v>
      </c>
      <c r="B76">
        <v>3</v>
      </c>
      <c r="C76" t="s">
        <v>160</v>
      </c>
      <c r="D76" t="s">
        <v>156</v>
      </c>
      <c r="E76" t="s">
        <v>507</v>
      </c>
      <c r="F76">
        <v>6</v>
      </c>
      <c r="G76" t="s">
        <v>560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15</v>
      </c>
      <c r="P76">
        <v>0</v>
      </c>
      <c r="Q76">
        <v>0</v>
      </c>
      <c r="R76">
        <v>0</v>
      </c>
      <c r="S76">
        <v>0</v>
      </c>
      <c r="T76">
        <v>15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5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0.5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0.5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37</v>
      </c>
    </row>
    <row r="77" spans="1:84" x14ac:dyDescent="0.2">
      <c r="A77" t="s">
        <v>163</v>
      </c>
      <c r="B77">
        <v>3</v>
      </c>
      <c r="C77" t="s">
        <v>160</v>
      </c>
      <c r="D77" t="s">
        <v>156</v>
      </c>
      <c r="E77" t="s">
        <v>508</v>
      </c>
      <c r="F77">
        <v>7</v>
      </c>
      <c r="G77" t="s">
        <v>560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20</v>
      </c>
      <c r="P77">
        <v>0</v>
      </c>
      <c r="Q77">
        <v>0</v>
      </c>
      <c r="R77">
        <v>0</v>
      </c>
      <c r="S77">
        <v>0</v>
      </c>
      <c r="T77">
        <v>10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32</v>
      </c>
    </row>
    <row r="78" spans="1:84" x14ac:dyDescent="0.2">
      <c r="A78" t="s">
        <v>163</v>
      </c>
      <c r="B78">
        <v>3</v>
      </c>
      <c r="C78" t="s">
        <v>154</v>
      </c>
      <c r="D78" t="s">
        <v>156</v>
      </c>
      <c r="E78" t="s">
        <v>511</v>
      </c>
      <c r="F78">
        <v>1</v>
      </c>
      <c r="G78" t="s">
        <v>560</v>
      </c>
      <c r="H78">
        <v>0.5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0.5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5</v>
      </c>
    </row>
    <row r="79" spans="1:84" x14ac:dyDescent="0.2">
      <c r="A79" t="s">
        <v>163</v>
      </c>
      <c r="B79">
        <v>3</v>
      </c>
      <c r="C79" t="s">
        <v>154</v>
      </c>
      <c r="D79" t="s">
        <v>156</v>
      </c>
      <c r="E79" t="s">
        <v>518</v>
      </c>
      <c r="F79">
        <v>2</v>
      </c>
      <c r="G79" t="s">
        <v>560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5</v>
      </c>
      <c r="BG79">
        <v>0.5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65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79.5</v>
      </c>
    </row>
    <row r="80" spans="1:84" x14ac:dyDescent="0.2">
      <c r="A80" t="s">
        <v>163</v>
      </c>
      <c r="B80">
        <v>3</v>
      </c>
      <c r="C80" t="s">
        <v>154</v>
      </c>
      <c r="D80" t="s">
        <v>156</v>
      </c>
      <c r="E80" t="s">
        <v>520</v>
      </c>
      <c r="F80">
        <v>3</v>
      </c>
      <c r="G80" t="s">
        <v>560</v>
      </c>
      <c r="H80">
        <v>0</v>
      </c>
      <c r="I80">
        <v>0</v>
      </c>
      <c r="J80">
        <v>0</v>
      </c>
      <c r="K80">
        <v>0</v>
      </c>
      <c r="L80">
        <v>0</v>
      </c>
      <c r="M80">
        <v>25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5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5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5</v>
      </c>
      <c r="BG80">
        <v>0.5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5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46.5</v>
      </c>
    </row>
    <row r="81" spans="1:84" x14ac:dyDescent="0.2">
      <c r="A81" t="s">
        <v>163</v>
      </c>
      <c r="B81">
        <v>3</v>
      </c>
      <c r="C81" t="s">
        <v>154</v>
      </c>
      <c r="D81" t="s">
        <v>156</v>
      </c>
      <c r="E81" t="s">
        <v>525</v>
      </c>
      <c r="F81">
        <v>4</v>
      </c>
      <c r="G81" t="s">
        <v>560</v>
      </c>
      <c r="H81">
        <v>0</v>
      </c>
      <c r="I81">
        <v>0</v>
      </c>
      <c r="J81">
        <v>0</v>
      </c>
      <c r="K81">
        <v>0</v>
      </c>
      <c r="L81">
        <v>0</v>
      </c>
      <c r="M81">
        <v>10</v>
      </c>
      <c r="N81">
        <v>0</v>
      </c>
      <c r="O81">
        <v>5</v>
      </c>
      <c r="P81">
        <v>0</v>
      </c>
      <c r="Q81">
        <v>0</v>
      </c>
      <c r="R81">
        <v>0</v>
      </c>
      <c r="S81">
        <v>0</v>
      </c>
      <c r="T81">
        <v>20</v>
      </c>
      <c r="U81">
        <v>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43</v>
      </c>
    </row>
    <row r="82" spans="1:84" x14ac:dyDescent="0.2">
      <c r="A82" t="s">
        <v>163</v>
      </c>
      <c r="B82">
        <v>3</v>
      </c>
      <c r="C82" t="s">
        <v>154</v>
      </c>
      <c r="D82" t="s">
        <v>156</v>
      </c>
      <c r="E82" t="s">
        <v>526</v>
      </c>
      <c r="F82">
        <v>5</v>
      </c>
      <c r="G82" t="s">
        <v>560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15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0.5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5</v>
      </c>
      <c r="AW82">
        <v>0</v>
      </c>
      <c r="AX82">
        <v>0.5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0.5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0.5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5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28</v>
      </c>
    </row>
    <row r="83" spans="1:84" x14ac:dyDescent="0.2">
      <c r="A83" t="s">
        <v>163</v>
      </c>
      <c r="B83">
        <v>3</v>
      </c>
      <c r="C83" t="s">
        <v>155</v>
      </c>
      <c r="D83" t="s">
        <v>156</v>
      </c>
      <c r="E83" t="s">
        <v>489</v>
      </c>
      <c r="F83">
        <v>1</v>
      </c>
      <c r="G83" t="s">
        <v>560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20</v>
      </c>
      <c r="P83">
        <v>0</v>
      </c>
      <c r="Q83">
        <v>0</v>
      </c>
      <c r="R83">
        <v>0.5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42.5</v>
      </c>
    </row>
    <row r="84" spans="1:84" x14ac:dyDescent="0.2">
      <c r="A84" t="s">
        <v>163</v>
      </c>
      <c r="B84">
        <v>3</v>
      </c>
      <c r="C84" t="s">
        <v>155</v>
      </c>
      <c r="D84" t="s">
        <v>156</v>
      </c>
      <c r="E84" t="s">
        <v>493</v>
      </c>
      <c r="F84">
        <v>2</v>
      </c>
      <c r="G84" t="s">
        <v>560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  <c r="N84">
        <v>0</v>
      </c>
      <c r="O84">
        <v>30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39</v>
      </c>
    </row>
    <row r="85" spans="1:84" x14ac:dyDescent="0.2">
      <c r="A85" t="s">
        <v>163</v>
      </c>
      <c r="B85">
        <v>3</v>
      </c>
      <c r="C85" t="s">
        <v>155</v>
      </c>
      <c r="D85" t="s">
        <v>156</v>
      </c>
      <c r="E85" t="s">
        <v>496</v>
      </c>
      <c r="F85">
        <v>3</v>
      </c>
      <c r="G85" t="s">
        <v>560</v>
      </c>
      <c r="H85">
        <v>0</v>
      </c>
      <c r="I85">
        <v>0</v>
      </c>
      <c r="J85">
        <v>0</v>
      </c>
      <c r="K85">
        <v>0</v>
      </c>
      <c r="L85">
        <v>0</v>
      </c>
      <c r="M85">
        <v>5</v>
      </c>
      <c r="N85">
        <v>0</v>
      </c>
      <c r="O85">
        <v>5</v>
      </c>
      <c r="P85">
        <v>0</v>
      </c>
      <c r="Q85">
        <v>0</v>
      </c>
      <c r="R85">
        <v>0</v>
      </c>
      <c r="S85">
        <v>0</v>
      </c>
      <c r="T85">
        <v>5</v>
      </c>
      <c r="U85">
        <v>0</v>
      </c>
      <c r="V85">
        <v>0</v>
      </c>
      <c r="W85">
        <v>0</v>
      </c>
      <c r="X85">
        <v>0</v>
      </c>
      <c r="Y85">
        <v>0.5</v>
      </c>
      <c r="Z85">
        <v>0</v>
      </c>
      <c r="AA85">
        <v>0</v>
      </c>
      <c r="AB85">
        <v>20</v>
      </c>
      <c r="AC85">
        <v>0</v>
      </c>
      <c r="AD85">
        <v>0</v>
      </c>
      <c r="AE85">
        <v>10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0.5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5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52</v>
      </c>
    </row>
    <row r="86" spans="1:84" x14ac:dyDescent="0.2">
      <c r="A86" t="s">
        <v>163</v>
      </c>
      <c r="B86">
        <v>3</v>
      </c>
      <c r="C86" t="s">
        <v>155</v>
      </c>
      <c r="D86" t="s">
        <v>156</v>
      </c>
      <c r="E86" t="s">
        <v>498</v>
      </c>
      <c r="F86">
        <v>4</v>
      </c>
      <c r="G86" t="s">
        <v>560</v>
      </c>
      <c r="H86">
        <v>0</v>
      </c>
      <c r="I86">
        <v>0</v>
      </c>
      <c r="J86">
        <v>0</v>
      </c>
      <c r="K86">
        <v>0</v>
      </c>
      <c r="L86">
        <v>0</v>
      </c>
      <c r="M86">
        <v>5</v>
      </c>
      <c r="N86">
        <v>0</v>
      </c>
      <c r="O86">
        <v>20</v>
      </c>
      <c r="P86">
        <v>0</v>
      </c>
      <c r="Q86">
        <v>5</v>
      </c>
      <c r="R86">
        <v>1</v>
      </c>
      <c r="S86">
        <v>0</v>
      </c>
      <c r="T86">
        <v>10</v>
      </c>
      <c r="U86">
        <v>0</v>
      </c>
      <c r="V86">
        <v>0</v>
      </c>
      <c r="W86">
        <v>0</v>
      </c>
      <c r="X86">
        <v>0</v>
      </c>
      <c r="Y86">
        <v>0.5</v>
      </c>
      <c r="Z86">
        <v>0</v>
      </c>
      <c r="AA86">
        <v>0</v>
      </c>
      <c r="AB86">
        <v>5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47.5</v>
      </c>
    </row>
    <row r="87" spans="1:84" x14ac:dyDescent="0.2">
      <c r="A87" t="s">
        <v>163</v>
      </c>
      <c r="B87">
        <v>3</v>
      </c>
      <c r="C87" t="s">
        <v>155</v>
      </c>
      <c r="D87" t="s">
        <v>156</v>
      </c>
      <c r="E87" t="s">
        <v>499</v>
      </c>
      <c r="F87">
        <v>5</v>
      </c>
      <c r="G87" t="s">
        <v>560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5</v>
      </c>
      <c r="AI87">
        <v>0</v>
      </c>
      <c r="AJ87">
        <v>0.5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5.5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31</v>
      </c>
    </row>
    <row r="88" spans="1:84" x14ac:dyDescent="0.2">
      <c r="A88" t="s">
        <v>163</v>
      </c>
      <c r="B88">
        <v>3</v>
      </c>
      <c r="C88" t="s">
        <v>154</v>
      </c>
      <c r="D88" t="s">
        <v>158</v>
      </c>
      <c r="E88" t="s">
        <v>539</v>
      </c>
      <c r="F88">
        <v>1</v>
      </c>
      <c r="G88" t="s">
        <v>560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75</v>
      </c>
      <c r="P88">
        <v>0</v>
      </c>
      <c r="Q88">
        <v>0</v>
      </c>
      <c r="R88">
        <v>0</v>
      </c>
      <c r="S88">
        <v>0</v>
      </c>
      <c r="T88">
        <v>20</v>
      </c>
      <c r="U88">
        <v>0</v>
      </c>
      <c r="V88">
        <v>0</v>
      </c>
      <c r="W88">
        <v>0</v>
      </c>
      <c r="X88">
        <v>0</v>
      </c>
      <c r="Y88">
        <v>0.5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5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2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112.5</v>
      </c>
    </row>
    <row r="89" spans="1:84" x14ac:dyDescent="0.2">
      <c r="A89" t="s">
        <v>163</v>
      </c>
      <c r="B89">
        <v>3</v>
      </c>
      <c r="C89" t="s">
        <v>154</v>
      </c>
      <c r="D89" t="s">
        <v>158</v>
      </c>
      <c r="E89" t="s">
        <v>540</v>
      </c>
      <c r="F89">
        <v>2</v>
      </c>
      <c r="G89" t="s">
        <v>560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5</v>
      </c>
      <c r="P89">
        <v>0</v>
      </c>
      <c r="Q89">
        <v>0</v>
      </c>
      <c r="R89">
        <v>0</v>
      </c>
      <c r="S89">
        <v>0</v>
      </c>
      <c r="T89">
        <v>5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20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40</v>
      </c>
    </row>
    <row r="90" spans="1:84" x14ac:dyDescent="0.2">
      <c r="A90" t="s">
        <v>163</v>
      </c>
      <c r="B90">
        <v>3</v>
      </c>
      <c r="C90" t="s">
        <v>154</v>
      </c>
      <c r="D90" t="s">
        <v>158</v>
      </c>
      <c r="E90" t="s">
        <v>541</v>
      </c>
      <c r="F90">
        <v>3</v>
      </c>
      <c r="G90" t="s">
        <v>560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10</v>
      </c>
      <c r="P90">
        <v>0</v>
      </c>
      <c r="Q90">
        <v>0</v>
      </c>
      <c r="R90">
        <v>0</v>
      </c>
      <c r="S90">
        <v>0</v>
      </c>
      <c r="T90">
        <v>10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25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51</v>
      </c>
    </row>
    <row r="91" spans="1:84" x14ac:dyDescent="0.2">
      <c r="A91" t="s">
        <v>163</v>
      </c>
      <c r="B91">
        <v>3</v>
      </c>
      <c r="C91" t="s">
        <v>154</v>
      </c>
      <c r="D91" t="s">
        <v>158</v>
      </c>
      <c r="E91" t="s">
        <v>542</v>
      </c>
      <c r="F91">
        <v>4</v>
      </c>
      <c r="G91" t="s">
        <v>560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5</v>
      </c>
      <c r="P91">
        <v>0</v>
      </c>
      <c r="Q91">
        <v>0</v>
      </c>
      <c r="R91">
        <v>1</v>
      </c>
      <c r="S91">
        <v>0</v>
      </c>
      <c r="T91">
        <v>10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25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0.5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0.5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48</v>
      </c>
    </row>
    <row r="92" spans="1:84" x14ac:dyDescent="0.2">
      <c r="A92" t="s">
        <v>163</v>
      </c>
      <c r="B92">
        <v>3</v>
      </c>
      <c r="C92" t="s">
        <v>154</v>
      </c>
      <c r="D92" t="s">
        <v>158</v>
      </c>
      <c r="E92" t="s">
        <v>543</v>
      </c>
      <c r="F92">
        <v>5</v>
      </c>
      <c r="G92" t="s">
        <v>560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25</v>
      </c>
      <c r="P92">
        <v>0</v>
      </c>
      <c r="Q92">
        <v>0</v>
      </c>
      <c r="R92">
        <v>1</v>
      </c>
      <c r="S92">
        <v>0</v>
      </c>
      <c r="T92">
        <v>5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5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0.5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8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45.5</v>
      </c>
    </row>
    <row r="93" spans="1:84" x14ac:dyDescent="0.2">
      <c r="A93" t="s">
        <v>163</v>
      </c>
      <c r="B93">
        <v>3</v>
      </c>
      <c r="C93" t="s">
        <v>155</v>
      </c>
      <c r="D93" t="s">
        <v>158</v>
      </c>
      <c r="E93" t="s">
        <v>528</v>
      </c>
      <c r="F93">
        <v>1</v>
      </c>
      <c r="G93" t="s">
        <v>560</v>
      </c>
      <c r="H93">
        <v>0</v>
      </c>
      <c r="I93">
        <v>0</v>
      </c>
      <c r="J93">
        <v>0</v>
      </c>
      <c r="K93">
        <v>0</v>
      </c>
      <c r="L93">
        <v>0</v>
      </c>
      <c r="M93">
        <v>5</v>
      </c>
      <c r="N93">
        <v>0</v>
      </c>
      <c r="O93">
        <v>15</v>
      </c>
      <c r="P93">
        <v>0</v>
      </c>
      <c r="Q93">
        <v>0</v>
      </c>
      <c r="R93">
        <v>0</v>
      </c>
      <c r="S93">
        <v>0</v>
      </c>
      <c r="T93">
        <v>15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10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46</v>
      </c>
    </row>
    <row r="94" spans="1:84" x14ac:dyDescent="0.2">
      <c r="A94" t="s">
        <v>163</v>
      </c>
      <c r="B94">
        <v>3</v>
      </c>
      <c r="C94" t="s">
        <v>155</v>
      </c>
      <c r="D94" t="s">
        <v>158</v>
      </c>
      <c r="E94" t="s">
        <v>529</v>
      </c>
      <c r="F94">
        <v>2</v>
      </c>
      <c r="G94" t="s">
        <v>560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40</v>
      </c>
      <c r="P94">
        <v>0</v>
      </c>
      <c r="Q94">
        <v>0</v>
      </c>
      <c r="R94">
        <v>0</v>
      </c>
      <c r="S94">
        <v>0</v>
      </c>
      <c r="T94">
        <v>20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61</v>
      </c>
    </row>
    <row r="95" spans="1:84" x14ac:dyDescent="0.2">
      <c r="A95" t="s">
        <v>163</v>
      </c>
      <c r="B95">
        <v>3</v>
      </c>
      <c r="C95" t="s">
        <v>155</v>
      </c>
      <c r="D95" t="s">
        <v>158</v>
      </c>
      <c r="E95" t="s">
        <v>530</v>
      </c>
      <c r="F95">
        <v>3</v>
      </c>
      <c r="G95" t="s">
        <v>560</v>
      </c>
      <c r="H95">
        <v>0.5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20</v>
      </c>
      <c r="P95">
        <v>0</v>
      </c>
      <c r="Q95">
        <v>0</v>
      </c>
      <c r="R95">
        <v>0.5</v>
      </c>
      <c r="S95">
        <v>0</v>
      </c>
      <c r="T95">
        <v>30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0.5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0.5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0.5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52.5</v>
      </c>
    </row>
    <row r="96" spans="1:84" x14ac:dyDescent="0.2">
      <c r="A96" t="s">
        <v>163</v>
      </c>
      <c r="B96">
        <v>3</v>
      </c>
      <c r="C96" t="s">
        <v>155</v>
      </c>
      <c r="D96" t="s">
        <v>158</v>
      </c>
      <c r="E96" t="s">
        <v>533</v>
      </c>
      <c r="F96">
        <v>4</v>
      </c>
      <c r="G96" t="s">
        <v>560</v>
      </c>
      <c r="H96">
        <v>0</v>
      </c>
      <c r="I96">
        <v>0</v>
      </c>
      <c r="J96">
        <v>0</v>
      </c>
      <c r="K96">
        <v>0</v>
      </c>
      <c r="L96">
        <v>0</v>
      </c>
      <c r="M96">
        <v>8</v>
      </c>
      <c r="N96">
        <v>0</v>
      </c>
      <c r="O96">
        <v>5</v>
      </c>
      <c r="P96">
        <v>0</v>
      </c>
      <c r="Q96">
        <v>0</v>
      </c>
      <c r="R96">
        <v>0.5</v>
      </c>
      <c r="S96">
        <v>0</v>
      </c>
      <c r="T96">
        <v>10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0.5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20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49</v>
      </c>
    </row>
    <row r="97" spans="1:84" x14ac:dyDescent="0.2">
      <c r="A97" t="s">
        <v>163</v>
      </c>
      <c r="B97">
        <v>3</v>
      </c>
      <c r="C97" t="s">
        <v>155</v>
      </c>
      <c r="D97" t="s">
        <v>158</v>
      </c>
      <c r="E97" t="s">
        <v>536</v>
      </c>
      <c r="F97">
        <v>5</v>
      </c>
      <c r="G97" t="s">
        <v>560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30</v>
      </c>
      <c r="P97">
        <v>0</v>
      </c>
      <c r="Q97">
        <v>0</v>
      </c>
      <c r="R97">
        <v>0</v>
      </c>
      <c r="S97">
        <v>0</v>
      </c>
      <c r="T97">
        <v>20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0.5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5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56.5</v>
      </c>
    </row>
    <row r="98" spans="1:84" x14ac:dyDescent="0.2">
      <c r="A98" t="s">
        <v>163</v>
      </c>
      <c r="B98">
        <v>3</v>
      </c>
      <c r="C98" t="s">
        <v>154</v>
      </c>
      <c r="D98" t="s">
        <v>159</v>
      </c>
      <c r="E98" t="s">
        <v>446</v>
      </c>
      <c r="F98">
        <v>1</v>
      </c>
      <c r="G98" t="s">
        <v>560</v>
      </c>
      <c r="H98">
        <v>5</v>
      </c>
      <c r="I98">
        <v>0</v>
      </c>
      <c r="J98">
        <v>1</v>
      </c>
      <c r="K98">
        <v>0</v>
      </c>
      <c r="L98">
        <v>35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5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5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63</v>
      </c>
    </row>
    <row r="99" spans="1:84" x14ac:dyDescent="0.2">
      <c r="A99" t="s">
        <v>163</v>
      </c>
      <c r="B99">
        <v>3</v>
      </c>
      <c r="C99" t="s">
        <v>154</v>
      </c>
      <c r="D99" t="s">
        <v>159</v>
      </c>
      <c r="E99" t="s">
        <v>455</v>
      </c>
      <c r="F99">
        <v>2</v>
      </c>
      <c r="G99" t="s">
        <v>560</v>
      </c>
      <c r="H99">
        <v>1</v>
      </c>
      <c r="I99">
        <v>0</v>
      </c>
      <c r="J99">
        <v>0</v>
      </c>
      <c r="K99">
        <v>0</v>
      </c>
      <c r="L99">
        <v>15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10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15</v>
      </c>
      <c r="BE99">
        <v>0</v>
      </c>
      <c r="BF99">
        <v>0</v>
      </c>
      <c r="BG99">
        <v>0</v>
      </c>
      <c r="BH99">
        <v>0</v>
      </c>
      <c r="BI99">
        <v>5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60</v>
      </c>
    </row>
    <row r="100" spans="1:84" x14ac:dyDescent="0.2">
      <c r="A100" t="s">
        <v>163</v>
      </c>
      <c r="B100">
        <v>3</v>
      </c>
      <c r="C100" t="s">
        <v>154</v>
      </c>
      <c r="D100" t="s">
        <v>159</v>
      </c>
      <c r="E100" t="s">
        <v>457</v>
      </c>
      <c r="F100">
        <v>3</v>
      </c>
      <c r="G100" t="s">
        <v>560</v>
      </c>
      <c r="H100">
        <v>5</v>
      </c>
      <c r="I100">
        <v>0</v>
      </c>
      <c r="J100">
        <v>0</v>
      </c>
      <c r="K100">
        <v>0.5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25</v>
      </c>
      <c r="U100">
        <v>0</v>
      </c>
      <c r="V100">
        <v>0</v>
      </c>
      <c r="W100">
        <v>0</v>
      </c>
      <c r="X100">
        <v>0</v>
      </c>
      <c r="Y100">
        <v>3</v>
      </c>
      <c r="Z100">
        <v>0</v>
      </c>
      <c r="AA100">
        <v>0</v>
      </c>
      <c r="AB100">
        <v>5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10</v>
      </c>
      <c r="AX100">
        <v>0.5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7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65</v>
      </c>
    </row>
    <row r="101" spans="1:84" x14ac:dyDescent="0.2">
      <c r="A101" t="s">
        <v>163</v>
      </c>
      <c r="B101">
        <v>3</v>
      </c>
      <c r="C101" t="s">
        <v>154</v>
      </c>
      <c r="D101" t="s">
        <v>159</v>
      </c>
      <c r="E101" t="s">
        <v>461</v>
      </c>
      <c r="F101">
        <v>4</v>
      </c>
      <c r="G101" t="s">
        <v>560</v>
      </c>
      <c r="H101">
        <v>0.5</v>
      </c>
      <c r="I101">
        <v>0</v>
      </c>
      <c r="J101">
        <v>0</v>
      </c>
      <c r="K101">
        <v>0</v>
      </c>
      <c r="L101">
        <v>10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15</v>
      </c>
      <c r="AH101">
        <v>0</v>
      </c>
      <c r="AI101">
        <v>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2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3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43.5</v>
      </c>
    </row>
    <row r="102" spans="1:84" x14ac:dyDescent="0.2">
      <c r="A102" t="s">
        <v>163</v>
      </c>
      <c r="B102">
        <v>3</v>
      </c>
      <c r="C102" t="s">
        <v>154</v>
      </c>
      <c r="D102" t="s">
        <v>159</v>
      </c>
      <c r="E102" t="s">
        <v>462</v>
      </c>
      <c r="F102">
        <v>5</v>
      </c>
      <c r="G102" t="s">
        <v>560</v>
      </c>
      <c r="H102">
        <v>14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</v>
      </c>
      <c r="S102">
        <v>0</v>
      </c>
      <c r="T102">
        <v>90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2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109</v>
      </c>
    </row>
    <row r="103" spans="1:84" x14ac:dyDescent="0.2">
      <c r="A103" t="s">
        <v>163</v>
      </c>
      <c r="B103">
        <v>3</v>
      </c>
      <c r="C103" t="s">
        <v>155</v>
      </c>
      <c r="D103" t="s">
        <v>159</v>
      </c>
      <c r="E103" t="s">
        <v>437</v>
      </c>
      <c r="F103">
        <v>1</v>
      </c>
      <c r="G103" t="s">
        <v>560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0.5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</v>
      </c>
      <c r="BE103">
        <v>0</v>
      </c>
      <c r="BF103">
        <v>0.5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4</v>
      </c>
      <c r="BT103">
        <v>0</v>
      </c>
      <c r="BU103">
        <v>0</v>
      </c>
      <c r="BV103">
        <v>0</v>
      </c>
      <c r="BW103">
        <v>20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60</v>
      </c>
    </row>
    <row r="104" spans="1:84" x14ac:dyDescent="0.2">
      <c r="A104" t="s">
        <v>163</v>
      </c>
      <c r="B104">
        <v>3</v>
      </c>
      <c r="C104" t="s">
        <v>155</v>
      </c>
      <c r="D104" t="s">
        <v>159</v>
      </c>
      <c r="E104" t="s">
        <v>440</v>
      </c>
      <c r="F104">
        <v>2</v>
      </c>
      <c r="G104" t="s">
        <v>560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35</v>
      </c>
      <c r="AC104">
        <v>0</v>
      </c>
      <c r="AD104">
        <v>0</v>
      </c>
      <c r="AE104">
        <v>0</v>
      </c>
      <c r="AF104">
        <v>0</v>
      </c>
      <c r="AG104">
        <v>5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0.5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20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70.5</v>
      </c>
    </row>
    <row r="105" spans="1:84" x14ac:dyDescent="0.2">
      <c r="A105" t="s">
        <v>163</v>
      </c>
      <c r="B105">
        <v>3</v>
      </c>
      <c r="C105" t="s">
        <v>155</v>
      </c>
      <c r="D105" t="s">
        <v>159</v>
      </c>
      <c r="E105" t="s">
        <v>442</v>
      </c>
      <c r="F105">
        <v>3</v>
      </c>
      <c r="G105" t="s">
        <v>560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95</v>
      </c>
      <c r="AC105">
        <v>0</v>
      </c>
      <c r="AD105">
        <v>0</v>
      </c>
      <c r="AE105">
        <v>0</v>
      </c>
      <c r="AF105">
        <v>0</v>
      </c>
      <c r="AG105">
        <v>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5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105</v>
      </c>
    </row>
    <row r="106" spans="1:84" x14ac:dyDescent="0.2">
      <c r="A106" t="s">
        <v>163</v>
      </c>
      <c r="B106">
        <v>3</v>
      </c>
      <c r="C106" t="s">
        <v>155</v>
      </c>
      <c r="D106" t="s">
        <v>159</v>
      </c>
      <c r="E106" t="s">
        <v>443</v>
      </c>
      <c r="F106">
        <v>4</v>
      </c>
      <c r="G106" t="s">
        <v>560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85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0.5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5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105.5</v>
      </c>
    </row>
    <row r="107" spans="1:84" x14ac:dyDescent="0.2">
      <c r="A107" t="s">
        <v>163</v>
      </c>
      <c r="B107">
        <v>3</v>
      </c>
      <c r="C107" t="s">
        <v>155</v>
      </c>
      <c r="D107" t="s">
        <v>159</v>
      </c>
      <c r="E107" t="s">
        <v>444</v>
      </c>
      <c r="F107">
        <v>5</v>
      </c>
      <c r="G107" t="s">
        <v>560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98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5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104</v>
      </c>
    </row>
    <row r="108" spans="1:84" x14ac:dyDescent="0.2">
      <c r="A108" t="s">
        <v>163</v>
      </c>
      <c r="B108">
        <v>2</v>
      </c>
      <c r="C108" t="s">
        <v>154</v>
      </c>
      <c r="D108" t="s">
        <v>159</v>
      </c>
      <c r="E108" t="s">
        <v>430</v>
      </c>
      <c r="F108">
        <v>1</v>
      </c>
      <c r="G108" t="s">
        <v>560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90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107</v>
      </c>
    </row>
    <row r="109" spans="1:84" x14ac:dyDescent="0.2">
      <c r="A109" t="s">
        <v>163</v>
      </c>
      <c r="B109">
        <v>2</v>
      </c>
      <c r="C109" t="s">
        <v>154</v>
      </c>
      <c r="D109" t="s">
        <v>159</v>
      </c>
      <c r="E109" t="s">
        <v>431</v>
      </c>
      <c r="F109">
        <v>2</v>
      </c>
      <c r="G109" t="s">
        <v>560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65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0.5</v>
      </c>
      <c r="BG109">
        <v>0</v>
      </c>
      <c r="BH109">
        <v>0</v>
      </c>
      <c r="BI109">
        <v>5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81.5</v>
      </c>
    </row>
    <row r="110" spans="1:84" x14ac:dyDescent="0.2">
      <c r="A110" t="s">
        <v>163</v>
      </c>
      <c r="B110">
        <v>2</v>
      </c>
      <c r="C110" t="s">
        <v>154</v>
      </c>
      <c r="D110" t="s">
        <v>159</v>
      </c>
      <c r="E110" t="s">
        <v>432</v>
      </c>
      <c r="F110">
        <v>3</v>
      </c>
      <c r="G110" t="s">
        <v>560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</v>
      </c>
      <c r="R110">
        <v>0</v>
      </c>
      <c r="S110">
        <v>0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85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0.5</v>
      </c>
      <c r="BH110">
        <v>0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93.5</v>
      </c>
    </row>
    <row r="111" spans="1:84" x14ac:dyDescent="0.2">
      <c r="A111" t="s">
        <v>163</v>
      </c>
      <c r="B111">
        <v>2</v>
      </c>
      <c r="C111" t="s">
        <v>154</v>
      </c>
      <c r="D111" t="s">
        <v>159</v>
      </c>
      <c r="E111" t="s">
        <v>433</v>
      </c>
      <c r="F111">
        <v>4</v>
      </c>
      <c r="G111" t="s">
        <v>560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0.5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5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80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115.5</v>
      </c>
    </row>
    <row r="112" spans="1:84" x14ac:dyDescent="0.2">
      <c r="A112" t="s">
        <v>163</v>
      </c>
      <c r="B112">
        <v>2</v>
      </c>
      <c r="C112" t="s">
        <v>154</v>
      </c>
      <c r="D112" t="s">
        <v>159</v>
      </c>
      <c r="E112" t="s">
        <v>434</v>
      </c>
      <c r="F112">
        <v>5</v>
      </c>
      <c r="G112" t="s">
        <v>560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75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5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90</v>
      </c>
    </row>
    <row r="113" spans="1:84" x14ac:dyDescent="0.2">
      <c r="A113" t="s">
        <v>163</v>
      </c>
      <c r="B113">
        <v>2</v>
      </c>
      <c r="C113" t="s">
        <v>155</v>
      </c>
      <c r="D113" t="s">
        <v>159</v>
      </c>
      <c r="E113" t="s">
        <v>418</v>
      </c>
      <c r="F113">
        <v>1</v>
      </c>
      <c r="G113" t="s">
        <v>560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0</v>
      </c>
      <c r="O113">
        <v>20</v>
      </c>
      <c r="P113">
        <v>0</v>
      </c>
      <c r="Q113">
        <v>0</v>
      </c>
      <c r="R113">
        <v>0</v>
      </c>
      <c r="S113">
        <v>0</v>
      </c>
      <c r="T113">
        <v>10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5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20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69</v>
      </c>
    </row>
    <row r="114" spans="1:84" x14ac:dyDescent="0.2">
      <c r="A114" t="s">
        <v>163</v>
      </c>
      <c r="B114">
        <v>2</v>
      </c>
      <c r="C114" t="s">
        <v>155</v>
      </c>
      <c r="D114" t="s">
        <v>159</v>
      </c>
      <c r="E114" t="s">
        <v>419</v>
      </c>
      <c r="F114">
        <v>2</v>
      </c>
      <c r="G114" t="s">
        <v>560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60</v>
      </c>
      <c r="P114">
        <v>0</v>
      </c>
      <c r="Q114">
        <v>0</v>
      </c>
      <c r="R114">
        <v>0</v>
      </c>
      <c r="S114">
        <v>0</v>
      </c>
      <c r="T114">
        <v>10</v>
      </c>
      <c r="U114">
        <v>0.5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72.5</v>
      </c>
    </row>
    <row r="115" spans="1:84" x14ac:dyDescent="0.2">
      <c r="A115" t="s">
        <v>163</v>
      </c>
      <c r="B115">
        <v>2</v>
      </c>
      <c r="C115" t="s">
        <v>155</v>
      </c>
      <c r="D115" t="s">
        <v>159</v>
      </c>
      <c r="E115" t="s">
        <v>420</v>
      </c>
      <c r="F115">
        <v>3</v>
      </c>
      <c r="G115" t="s">
        <v>560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25</v>
      </c>
      <c r="P115">
        <v>0</v>
      </c>
      <c r="Q115">
        <v>0</v>
      </c>
      <c r="R115">
        <v>0</v>
      </c>
      <c r="S115">
        <v>0</v>
      </c>
      <c r="T115">
        <v>10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0.5</v>
      </c>
      <c r="BH115">
        <v>0</v>
      </c>
      <c r="BI115">
        <v>25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5</v>
      </c>
      <c r="BV115">
        <v>0</v>
      </c>
      <c r="BW115">
        <v>5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76.5</v>
      </c>
    </row>
    <row r="116" spans="1:84" x14ac:dyDescent="0.2">
      <c r="A116" t="s">
        <v>163</v>
      </c>
      <c r="B116">
        <v>2</v>
      </c>
      <c r="C116" t="s">
        <v>155</v>
      </c>
      <c r="D116" t="s">
        <v>159</v>
      </c>
      <c r="E116" t="s">
        <v>427</v>
      </c>
      <c r="F116">
        <v>4</v>
      </c>
      <c r="G116" t="s">
        <v>560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5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25</v>
      </c>
      <c r="BV116">
        <v>0</v>
      </c>
      <c r="BW116">
        <v>10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80</v>
      </c>
    </row>
    <row r="117" spans="1:84" x14ac:dyDescent="0.2">
      <c r="A117" t="s">
        <v>163</v>
      </c>
      <c r="B117">
        <v>2</v>
      </c>
      <c r="C117" t="s">
        <v>155</v>
      </c>
      <c r="D117" t="s">
        <v>159</v>
      </c>
      <c r="E117" t="s">
        <v>428</v>
      </c>
      <c r="F117">
        <v>5</v>
      </c>
      <c r="G117" t="s">
        <v>560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5</v>
      </c>
      <c r="P117">
        <v>0</v>
      </c>
      <c r="Q117">
        <v>0</v>
      </c>
      <c r="R117">
        <v>5</v>
      </c>
      <c r="S117">
        <v>0</v>
      </c>
      <c r="T117">
        <v>50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0.5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0.5</v>
      </c>
      <c r="BT117">
        <v>0</v>
      </c>
      <c r="BU117">
        <v>0</v>
      </c>
      <c r="BV117">
        <v>0</v>
      </c>
      <c r="BW117">
        <v>20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91</v>
      </c>
    </row>
    <row r="118" spans="1:84" x14ac:dyDescent="0.2">
      <c r="A118" t="s">
        <v>163</v>
      </c>
      <c r="B118">
        <v>1</v>
      </c>
      <c r="C118" t="s">
        <v>154</v>
      </c>
      <c r="D118" t="s">
        <v>159</v>
      </c>
      <c r="E118" t="s">
        <v>410</v>
      </c>
      <c r="F118">
        <v>1</v>
      </c>
      <c r="G118" t="s">
        <v>560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</v>
      </c>
      <c r="N118">
        <v>0</v>
      </c>
      <c r="O118">
        <v>10</v>
      </c>
      <c r="P118">
        <v>0</v>
      </c>
      <c r="Q118">
        <v>0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5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2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2</v>
      </c>
      <c r="BG118">
        <v>0</v>
      </c>
      <c r="BH118">
        <v>0</v>
      </c>
      <c r="BI118">
        <v>5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50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85</v>
      </c>
    </row>
    <row r="119" spans="1:84" x14ac:dyDescent="0.2">
      <c r="A119" t="s">
        <v>163</v>
      </c>
      <c r="B119">
        <v>1</v>
      </c>
      <c r="C119" t="s">
        <v>154</v>
      </c>
      <c r="D119" t="s">
        <v>159</v>
      </c>
      <c r="E119" t="s">
        <v>411</v>
      </c>
      <c r="F119">
        <v>2</v>
      </c>
      <c r="G119" t="s">
        <v>560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</v>
      </c>
      <c r="N119">
        <v>0</v>
      </c>
      <c r="O119">
        <v>40</v>
      </c>
      <c r="P119">
        <v>0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0.5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0.5</v>
      </c>
      <c r="BE119">
        <v>0</v>
      </c>
      <c r="BF119">
        <v>0.5</v>
      </c>
      <c r="BG119">
        <v>0</v>
      </c>
      <c r="BH119">
        <v>0</v>
      </c>
      <c r="BI119">
        <v>5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0.5</v>
      </c>
      <c r="BT119">
        <v>0</v>
      </c>
      <c r="BU119">
        <v>0</v>
      </c>
      <c r="BV119">
        <v>0</v>
      </c>
      <c r="BW119">
        <v>5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67</v>
      </c>
    </row>
    <row r="120" spans="1:84" x14ac:dyDescent="0.2">
      <c r="A120" t="s">
        <v>163</v>
      </c>
      <c r="B120">
        <v>1</v>
      </c>
      <c r="C120" t="s">
        <v>154</v>
      </c>
      <c r="D120" t="s">
        <v>159</v>
      </c>
      <c r="E120" t="s">
        <v>413</v>
      </c>
      <c r="F120">
        <v>3</v>
      </c>
      <c r="G120" t="s">
        <v>560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10</v>
      </c>
      <c r="P120">
        <v>0</v>
      </c>
      <c r="Q120">
        <v>0</v>
      </c>
      <c r="R120">
        <v>0</v>
      </c>
      <c r="S120">
        <v>0</v>
      </c>
      <c r="T120">
        <v>8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5</v>
      </c>
      <c r="AH120">
        <v>0</v>
      </c>
      <c r="AI120">
        <v>0</v>
      </c>
      <c r="AJ120">
        <v>0</v>
      </c>
      <c r="AK120">
        <v>15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0.5</v>
      </c>
      <c r="BE120">
        <v>0</v>
      </c>
      <c r="BF120">
        <v>0</v>
      </c>
      <c r="BG120">
        <v>0.5</v>
      </c>
      <c r="BH120">
        <v>0</v>
      </c>
      <c r="BI120">
        <v>0.5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0.5</v>
      </c>
      <c r="BT120">
        <v>0</v>
      </c>
      <c r="BU120">
        <v>0</v>
      </c>
      <c r="BV120">
        <v>0</v>
      </c>
      <c r="BW120">
        <v>10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50</v>
      </c>
    </row>
    <row r="121" spans="1:84" x14ac:dyDescent="0.2">
      <c r="A121" t="s">
        <v>163</v>
      </c>
      <c r="B121">
        <v>1</v>
      </c>
      <c r="C121" t="s">
        <v>154</v>
      </c>
      <c r="D121" t="s">
        <v>159</v>
      </c>
      <c r="E121" t="s">
        <v>414</v>
      </c>
      <c r="F121">
        <v>4</v>
      </c>
      <c r="G121" t="s">
        <v>560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25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30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</v>
      </c>
      <c r="BE121">
        <v>0</v>
      </c>
      <c r="BF121">
        <v>1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66</v>
      </c>
    </row>
    <row r="122" spans="1:84" x14ac:dyDescent="0.2">
      <c r="A122" t="s">
        <v>163</v>
      </c>
      <c r="B122">
        <v>1</v>
      </c>
      <c r="C122" t="s">
        <v>154</v>
      </c>
      <c r="D122" t="s">
        <v>159</v>
      </c>
      <c r="E122" t="s">
        <v>415</v>
      </c>
      <c r="F122">
        <v>5</v>
      </c>
      <c r="G122" t="s">
        <v>560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30</v>
      </c>
      <c r="P122">
        <v>0</v>
      </c>
      <c r="Q122">
        <v>0</v>
      </c>
      <c r="R122">
        <v>0</v>
      </c>
      <c r="S122">
        <v>0</v>
      </c>
      <c r="T122">
        <v>10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2</v>
      </c>
      <c r="AH122">
        <v>0</v>
      </c>
      <c r="AI122">
        <v>0</v>
      </c>
      <c r="AJ122">
        <v>0</v>
      </c>
      <c r="AK122">
        <v>5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2</v>
      </c>
      <c r="BG122">
        <v>0</v>
      </c>
      <c r="BH122">
        <v>0</v>
      </c>
      <c r="BI122">
        <v>1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8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58</v>
      </c>
    </row>
    <row r="123" spans="1:84" x14ac:dyDescent="0.2">
      <c r="A123" t="s">
        <v>163</v>
      </c>
      <c r="B123">
        <v>1</v>
      </c>
      <c r="C123" t="s">
        <v>155</v>
      </c>
      <c r="D123" t="s">
        <v>159</v>
      </c>
      <c r="E123" t="s">
        <v>400</v>
      </c>
      <c r="F123">
        <v>1</v>
      </c>
      <c r="G123" t="s">
        <v>560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0.5</v>
      </c>
      <c r="N123">
        <v>0</v>
      </c>
      <c r="O123">
        <v>20</v>
      </c>
      <c r="P123">
        <v>0</v>
      </c>
      <c r="Q123">
        <v>0</v>
      </c>
      <c r="R123">
        <v>0</v>
      </c>
      <c r="S123">
        <v>0</v>
      </c>
      <c r="T123">
        <v>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5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5</v>
      </c>
      <c r="BP123">
        <v>0</v>
      </c>
      <c r="BQ123">
        <v>0</v>
      </c>
      <c r="BR123">
        <v>0</v>
      </c>
      <c r="BS123">
        <v>0.5</v>
      </c>
      <c r="BT123">
        <v>0</v>
      </c>
      <c r="BU123">
        <v>0</v>
      </c>
      <c r="BV123">
        <v>0</v>
      </c>
      <c r="BW123">
        <v>15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54</v>
      </c>
    </row>
    <row r="124" spans="1:84" x14ac:dyDescent="0.2">
      <c r="A124" t="s">
        <v>163</v>
      </c>
      <c r="B124">
        <v>1</v>
      </c>
      <c r="C124" t="s">
        <v>155</v>
      </c>
      <c r="D124" t="s">
        <v>159</v>
      </c>
      <c r="E124" t="s">
        <v>403</v>
      </c>
      <c r="F124">
        <v>2</v>
      </c>
      <c r="G124" t="s">
        <v>560</v>
      </c>
      <c r="H124">
        <v>0</v>
      </c>
      <c r="I124">
        <v>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5</v>
      </c>
      <c r="P124">
        <v>0</v>
      </c>
      <c r="Q124">
        <v>0</v>
      </c>
      <c r="R124">
        <v>0</v>
      </c>
      <c r="S124">
        <v>0</v>
      </c>
      <c r="T124">
        <v>35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0.5</v>
      </c>
      <c r="BE124">
        <v>0</v>
      </c>
      <c r="BF124">
        <v>0</v>
      </c>
      <c r="BG124">
        <v>0</v>
      </c>
      <c r="BH124">
        <v>0</v>
      </c>
      <c r="BI124">
        <v>2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20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77.5</v>
      </c>
    </row>
    <row r="125" spans="1:84" x14ac:dyDescent="0.2">
      <c r="A125" t="s">
        <v>163</v>
      </c>
      <c r="B125">
        <v>1</v>
      </c>
      <c r="C125" t="s">
        <v>155</v>
      </c>
      <c r="D125" t="s">
        <v>159</v>
      </c>
      <c r="E125" t="s">
        <v>405</v>
      </c>
      <c r="F125">
        <v>3</v>
      </c>
      <c r="G125" t="s">
        <v>560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5</v>
      </c>
      <c r="N125">
        <v>0</v>
      </c>
      <c r="O125">
        <v>5</v>
      </c>
      <c r="P125">
        <v>0</v>
      </c>
      <c r="Q125">
        <v>0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40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5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5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67</v>
      </c>
    </row>
    <row r="126" spans="1:84" x14ac:dyDescent="0.2">
      <c r="A126" t="s">
        <v>163</v>
      </c>
      <c r="B126">
        <v>1</v>
      </c>
      <c r="C126" t="s">
        <v>155</v>
      </c>
      <c r="D126" t="s">
        <v>159</v>
      </c>
      <c r="E126" t="s">
        <v>406</v>
      </c>
      <c r="F126">
        <v>4</v>
      </c>
      <c r="G126" t="s">
        <v>560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5</v>
      </c>
      <c r="BX126">
        <v>0.5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48.5</v>
      </c>
    </row>
    <row r="127" spans="1:84" x14ac:dyDescent="0.2">
      <c r="A127" t="s">
        <v>163</v>
      </c>
      <c r="B127">
        <v>1</v>
      </c>
      <c r="C127" t="s">
        <v>155</v>
      </c>
      <c r="D127" t="s">
        <v>159</v>
      </c>
      <c r="E127" t="s">
        <v>408</v>
      </c>
      <c r="F127">
        <v>5</v>
      </c>
      <c r="G127" t="s">
        <v>560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5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5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55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76</v>
      </c>
    </row>
    <row r="128" spans="1:84" x14ac:dyDescent="0.2">
      <c r="G128" s="11" t="s">
        <v>545</v>
      </c>
      <c r="H128">
        <v>62</v>
      </c>
      <c r="I128">
        <v>12</v>
      </c>
      <c r="J128">
        <v>1</v>
      </c>
      <c r="K128">
        <v>1.5</v>
      </c>
      <c r="L128">
        <v>66</v>
      </c>
      <c r="M128">
        <v>117.5</v>
      </c>
      <c r="N128">
        <v>1</v>
      </c>
      <c r="O128">
        <v>2407</v>
      </c>
      <c r="P128">
        <v>8</v>
      </c>
      <c r="Q128">
        <v>23</v>
      </c>
      <c r="R128">
        <v>59.5</v>
      </c>
      <c r="S128">
        <v>1</v>
      </c>
      <c r="T128">
        <v>2071</v>
      </c>
      <c r="U128">
        <v>14.5</v>
      </c>
      <c r="V128">
        <v>0</v>
      </c>
      <c r="W128">
        <v>5</v>
      </c>
      <c r="X128">
        <v>1</v>
      </c>
      <c r="Y128">
        <v>5</v>
      </c>
      <c r="Z128">
        <v>5</v>
      </c>
      <c r="AA128">
        <v>0</v>
      </c>
      <c r="AB128">
        <v>512</v>
      </c>
      <c r="AC128">
        <v>5.5</v>
      </c>
      <c r="AD128">
        <v>0</v>
      </c>
      <c r="AE128">
        <v>298</v>
      </c>
      <c r="AF128">
        <v>1</v>
      </c>
      <c r="AG128">
        <v>56.5</v>
      </c>
      <c r="AH128">
        <v>5</v>
      </c>
      <c r="AI128">
        <v>4</v>
      </c>
      <c r="AJ128">
        <v>12</v>
      </c>
      <c r="AK128">
        <v>621.5</v>
      </c>
      <c r="AL128">
        <v>0</v>
      </c>
      <c r="AM128">
        <v>5</v>
      </c>
      <c r="AN128">
        <v>1</v>
      </c>
      <c r="AO128">
        <v>0</v>
      </c>
      <c r="AP128">
        <v>1</v>
      </c>
      <c r="AQ128">
        <v>1</v>
      </c>
      <c r="AR128">
        <v>0.5</v>
      </c>
      <c r="AS128">
        <v>0.5</v>
      </c>
      <c r="AT128">
        <v>0</v>
      </c>
      <c r="AU128">
        <v>40</v>
      </c>
      <c r="AV128">
        <v>45</v>
      </c>
      <c r="AW128">
        <v>99</v>
      </c>
      <c r="AX128">
        <v>3.5</v>
      </c>
      <c r="AY128">
        <v>0</v>
      </c>
      <c r="AZ128">
        <v>1</v>
      </c>
      <c r="BA128">
        <v>3</v>
      </c>
      <c r="BB128">
        <v>4</v>
      </c>
      <c r="BC128">
        <v>1</v>
      </c>
      <c r="BD128">
        <v>33</v>
      </c>
      <c r="BE128">
        <v>1</v>
      </c>
      <c r="BF128">
        <v>67</v>
      </c>
      <c r="BG128">
        <v>33.5</v>
      </c>
      <c r="BH128">
        <v>1</v>
      </c>
      <c r="BI128">
        <v>269</v>
      </c>
      <c r="BJ128">
        <v>3.5</v>
      </c>
      <c r="BK128">
        <v>0</v>
      </c>
      <c r="BL128">
        <v>1</v>
      </c>
      <c r="BM128">
        <v>1</v>
      </c>
      <c r="BN128">
        <v>25.5</v>
      </c>
      <c r="BO128">
        <v>65</v>
      </c>
      <c r="BP128">
        <v>1.5</v>
      </c>
      <c r="BQ128">
        <v>0</v>
      </c>
      <c r="BR128">
        <v>0</v>
      </c>
      <c r="BS128">
        <v>37.5</v>
      </c>
      <c r="BT128">
        <v>118</v>
      </c>
      <c r="BU128">
        <v>40</v>
      </c>
      <c r="BV128">
        <v>13.5</v>
      </c>
      <c r="BW128">
        <v>607</v>
      </c>
      <c r="BX128">
        <v>3</v>
      </c>
      <c r="BY128">
        <v>0.5</v>
      </c>
      <c r="BZ128">
        <v>0.5</v>
      </c>
      <c r="CA128">
        <v>0.5</v>
      </c>
      <c r="CB128">
        <v>0</v>
      </c>
      <c r="CC128">
        <v>1</v>
      </c>
      <c r="CD128">
        <v>1</v>
      </c>
      <c r="CE128">
        <v>0</v>
      </c>
      <c r="CF128">
        <v>7906.5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8"/>
  <sheetViews>
    <sheetView workbookViewId="0">
      <selection activeCell="B44" sqref="A1:CF128"/>
    </sheetView>
  </sheetViews>
  <sheetFormatPr defaultColWidth="11.5703125" defaultRowHeight="12.75" x14ac:dyDescent="0.2"/>
  <cols>
    <col min="2" max="4" width="11.5703125" style="10"/>
    <col min="6" max="6" width="11.5703125" style="10"/>
    <col min="7" max="7" width="14.28515625" customWidth="1"/>
  </cols>
  <sheetData>
    <row r="1" spans="1:84" x14ac:dyDescent="0.2">
      <c r="A1" t="s">
        <v>556</v>
      </c>
      <c r="B1" t="s">
        <v>0</v>
      </c>
      <c r="C1" t="s">
        <v>1</v>
      </c>
      <c r="D1" t="s">
        <v>2</v>
      </c>
      <c r="E1" t="s">
        <v>548</v>
      </c>
      <c r="F1" t="s">
        <v>4</v>
      </c>
      <c r="G1" t="s">
        <v>150</v>
      </c>
      <c r="H1" t="s">
        <v>283</v>
      </c>
      <c r="I1" t="s">
        <v>303</v>
      </c>
      <c r="J1" t="s">
        <v>339</v>
      </c>
      <c r="K1" t="s">
        <v>439</v>
      </c>
      <c r="L1" t="s">
        <v>267</v>
      </c>
      <c r="M1" t="s">
        <v>189</v>
      </c>
      <c r="N1" t="s">
        <v>474</v>
      </c>
      <c r="O1" t="s">
        <v>192</v>
      </c>
      <c r="P1" t="s">
        <v>333</v>
      </c>
      <c r="Q1" t="s">
        <v>240</v>
      </c>
      <c r="R1" t="s">
        <v>217</v>
      </c>
      <c r="S1" t="s">
        <v>291</v>
      </c>
      <c r="T1" t="s">
        <v>183</v>
      </c>
      <c r="U1" t="s">
        <v>286</v>
      </c>
      <c r="V1" t="s">
        <v>480</v>
      </c>
      <c r="W1" t="s">
        <v>502</v>
      </c>
      <c r="X1" t="s">
        <v>325</v>
      </c>
      <c r="Y1" t="s">
        <v>347</v>
      </c>
      <c r="Z1" t="s">
        <v>458</v>
      </c>
      <c r="AA1" t="s">
        <v>336</v>
      </c>
      <c r="AB1" t="s">
        <v>345</v>
      </c>
      <c r="AC1" t="s">
        <v>207</v>
      </c>
      <c r="AD1" t="s">
        <v>375</v>
      </c>
      <c r="AE1" t="s">
        <v>178</v>
      </c>
      <c r="AF1" t="s">
        <v>487</v>
      </c>
      <c r="AG1" t="s">
        <v>198</v>
      </c>
      <c r="AH1" t="s">
        <v>351</v>
      </c>
      <c r="AI1" t="s">
        <v>450</v>
      </c>
      <c r="AJ1" t="s">
        <v>244</v>
      </c>
      <c r="AK1" t="s">
        <v>195</v>
      </c>
      <c r="AL1" t="s">
        <v>262</v>
      </c>
      <c r="AM1" t="s">
        <v>387</v>
      </c>
      <c r="AN1" t="s">
        <v>247</v>
      </c>
      <c r="AO1" t="s">
        <v>412</v>
      </c>
      <c r="AP1" t="s">
        <v>391</v>
      </c>
      <c r="AQ1" t="s">
        <v>258</v>
      </c>
      <c r="AR1" t="s">
        <v>275</v>
      </c>
      <c r="AS1" t="s">
        <v>532</v>
      </c>
      <c r="AT1" t="s">
        <v>468</v>
      </c>
      <c r="AU1" t="s">
        <v>300</v>
      </c>
      <c r="AV1" t="s">
        <v>308</v>
      </c>
      <c r="AW1" t="s">
        <v>277</v>
      </c>
      <c r="AX1" t="s">
        <v>250</v>
      </c>
      <c r="AY1" t="s">
        <v>477</v>
      </c>
      <c r="AZ1" t="s">
        <v>368</v>
      </c>
      <c r="BA1" t="s">
        <v>254</v>
      </c>
      <c r="BB1" t="s">
        <v>280</v>
      </c>
      <c r="BC1" t="s">
        <v>270</v>
      </c>
      <c r="BD1" t="s">
        <v>226</v>
      </c>
      <c r="BE1" t="s">
        <v>491</v>
      </c>
      <c r="BF1" t="s">
        <v>201</v>
      </c>
      <c r="BG1" t="s">
        <v>215</v>
      </c>
      <c r="BH1" t="s">
        <v>514</v>
      </c>
      <c r="BI1" t="s">
        <v>222</v>
      </c>
      <c r="BJ1" t="s">
        <v>218</v>
      </c>
      <c r="BK1" t="s">
        <v>242</v>
      </c>
      <c r="BL1" t="s">
        <v>360</v>
      </c>
      <c r="BM1" t="s">
        <v>407</v>
      </c>
      <c r="BN1" t="s">
        <v>233</v>
      </c>
      <c r="BO1" t="s">
        <v>402</v>
      </c>
      <c r="BP1" t="s">
        <v>357</v>
      </c>
      <c r="BQ1" t="s">
        <v>425</v>
      </c>
      <c r="BR1" t="s">
        <v>294</v>
      </c>
      <c r="BS1" t="s">
        <v>210</v>
      </c>
      <c r="BT1" t="s">
        <v>349</v>
      </c>
      <c r="BU1" t="s">
        <v>422</v>
      </c>
      <c r="BV1" t="s">
        <v>453</v>
      </c>
      <c r="BW1" t="s">
        <v>185</v>
      </c>
      <c r="BX1" t="s">
        <v>219</v>
      </c>
      <c r="BY1" t="s">
        <v>203</v>
      </c>
      <c r="BZ1" t="s">
        <v>204</v>
      </c>
      <c r="CA1" t="s">
        <v>205</v>
      </c>
      <c r="CB1" t="s">
        <v>248</v>
      </c>
      <c r="CC1" t="s">
        <v>470</v>
      </c>
      <c r="CD1" t="s">
        <v>371</v>
      </c>
      <c r="CE1" t="s">
        <v>423</v>
      </c>
      <c r="CF1" t="s">
        <v>545</v>
      </c>
    </row>
    <row r="2" spans="1:84" x14ac:dyDescent="0.2">
      <c r="A2" t="s">
        <v>557</v>
      </c>
      <c r="B2">
        <v>1</v>
      </c>
      <c r="C2" t="s">
        <v>161</v>
      </c>
      <c r="D2" t="s">
        <v>156</v>
      </c>
      <c r="E2" t="s">
        <v>322</v>
      </c>
      <c r="F2">
        <v>1</v>
      </c>
      <c r="G2" t="s">
        <v>558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40</v>
      </c>
      <c r="P2">
        <v>0</v>
      </c>
      <c r="Q2">
        <v>0</v>
      </c>
      <c r="R2">
        <v>0</v>
      </c>
      <c r="S2">
        <v>0</v>
      </c>
      <c r="T2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0.5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72.5</v>
      </c>
    </row>
    <row r="3" spans="1:84" x14ac:dyDescent="0.2">
      <c r="A3" t="s">
        <v>557</v>
      </c>
      <c r="B3">
        <v>1</v>
      </c>
      <c r="C3" t="s">
        <v>161</v>
      </c>
      <c r="D3" t="s">
        <v>156</v>
      </c>
      <c r="E3" t="s">
        <v>323</v>
      </c>
      <c r="F3">
        <v>2</v>
      </c>
      <c r="G3" t="s">
        <v>558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60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66</v>
      </c>
    </row>
    <row r="4" spans="1:84" x14ac:dyDescent="0.2">
      <c r="A4" t="s">
        <v>557</v>
      </c>
      <c r="B4">
        <v>1</v>
      </c>
      <c r="C4" t="s">
        <v>161</v>
      </c>
      <c r="D4" t="s">
        <v>156</v>
      </c>
      <c r="E4" t="s">
        <v>326</v>
      </c>
      <c r="F4">
        <v>3</v>
      </c>
      <c r="G4" t="s">
        <v>558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0.5</v>
      </c>
      <c r="S4">
        <v>0</v>
      </c>
      <c r="T4">
        <v>40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53.5</v>
      </c>
    </row>
    <row r="5" spans="1:84" x14ac:dyDescent="0.2">
      <c r="A5" t="s">
        <v>557</v>
      </c>
      <c r="B5">
        <v>1</v>
      </c>
      <c r="C5" t="s">
        <v>161</v>
      </c>
      <c r="D5" t="s">
        <v>156</v>
      </c>
      <c r="E5" t="s">
        <v>327</v>
      </c>
      <c r="F5">
        <v>4</v>
      </c>
      <c r="G5" t="s">
        <v>558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</v>
      </c>
      <c r="P5">
        <v>0</v>
      </c>
      <c r="Q5">
        <v>0</v>
      </c>
      <c r="R5">
        <v>0</v>
      </c>
      <c r="S5">
        <v>0</v>
      </c>
      <c r="T5">
        <v>40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53</v>
      </c>
    </row>
    <row r="6" spans="1:84" x14ac:dyDescent="0.2">
      <c r="A6" t="s">
        <v>557</v>
      </c>
      <c r="B6">
        <v>1</v>
      </c>
      <c r="C6" t="s">
        <v>161</v>
      </c>
      <c r="D6" t="s">
        <v>156</v>
      </c>
      <c r="E6" t="s">
        <v>328</v>
      </c>
      <c r="F6">
        <v>5</v>
      </c>
      <c r="G6" t="s">
        <v>558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0.5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0.5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52</v>
      </c>
    </row>
    <row r="7" spans="1:84" x14ac:dyDescent="0.2">
      <c r="A7" t="s">
        <v>557</v>
      </c>
      <c r="B7">
        <v>1</v>
      </c>
      <c r="C7" t="s">
        <v>154</v>
      </c>
      <c r="D7" t="s">
        <v>156</v>
      </c>
      <c r="E7" t="s">
        <v>549</v>
      </c>
      <c r="F7">
        <v>1</v>
      </c>
      <c r="G7" t="s">
        <v>558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35</v>
      </c>
      <c r="P7">
        <v>0</v>
      </c>
      <c r="Q7">
        <v>1</v>
      </c>
      <c r="R7">
        <v>0</v>
      </c>
      <c r="S7">
        <v>0</v>
      </c>
      <c r="T7">
        <v>25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5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0.5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70.5</v>
      </c>
    </row>
    <row r="8" spans="1:84" x14ac:dyDescent="0.2">
      <c r="A8" t="s">
        <v>557</v>
      </c>
      <c r="B8">
        <v>1</v>
      </c>
      <c r="C8" t="s">
        <v>154</v>
      </c>
      <c r="D8" t="s">
        <v>156</v>
      </c>
      <c r="E8" t="s">
        <v>550</v>
      </c>
      <c r="F8">
        <v>2</v>
      </c>
      <c r="G8" t="s">
        <v>558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35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0.5</v>
      </c>
      <c r="CC8">
        <v>0</v>
      </c>
      <c r="CD8">
        <v>0</v>
      </c>
      <c r="CE8">
        <v>0</v>
      </c>
      <c r="CF8">
        <v>41.5</v>
      </c>
    </row>
    <row r="9" spans="1:84" x14ac:dyDescent="0.2">
      <c r="A9" t="s">
        <v>557</v>
      </c>
      <c r="B9">
        <v>1</v>
      </c>
      <c r="C9" t="s">
        <v>154</v>
      </c>
      <c r="D9" t="s">
        <v>156</v>
      </c>
      <c r="E9" t="s">
        <v>551</v>
      </c>
      <c r="F9">
        <v>3</v>
      </c>
      <c r="G9" t="s">
        <v>558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25</v>
      </c>
      <c r="P9">
        <v>0</v>
      </c>
      <c r="Q9">
        <v>0</v>
      </c>
      <c r="R9">
        <v>1</v>
      </c>
      <c r="S9">
        <v>0</v>
      </c>
      <c r="T9">
        <v>30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0.5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0.5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70</v>
      </c>
    </row>
    <row r="10" spans="1:84" x14ac:dyDescent="0.2">
      <c r="A10" t="s">
        <v>557</v>
      </c>
      <c r="B10">
        <v>1</v>
      </c>
      <c r="C10" t="s">
        <v>154</v>
      </c>
      <c r="D10" t="s">
        <v>156</v>
      </c>
      <c r="E10" t="s">
        <v>552</v>
      </c>
      <c r="F10">
        <v>4</v>
      </c>
      <c r="G10" t="s">
        <v>558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80</v>
      </c>
      <c r="P10">
        <v>0</v>
      </c>
      <c r="Q10">
        <v>0</v>
      </c>
      <c r="R10">
        <v>0</v>
      </c>
      <c r="S10">
        <v>0</v>
      </c>
      <c r="T10">
        <v>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89</v>
      </c>
    </row>
    <row r="11" spans="1:84" x14ac:dyDescent="0.2">
      <c r="A11" t="s">
        <v>557</v>
      </c>
      <c r="B11">
        <v>1</v>
      </c>
      <c r="C11" t="s">
        <v>154</v>
      </c>
      <c r="D11" t="s">
        <v>156</v>
      </c>
      <c r="E11" t="s">
        <v>553</v>
      </c>
      <c r="F11">
        <v>5</v>
      </c>
      <c r="G11" t="s">
        <v>558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30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0.5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37.5</v>
      </c>
    </row>
    <row r="12" spans="1:84" x14ac:dyDescent="0.2">
      <c r="A12" t="s">
        <v>557</v>
      </c>
      <c r="B12">
        <v>1</v>
      </c>
      <c r="C12" t="s">
        <v>157</v>
      </c>
      <c r="D12" t="s">
        <v>156</v>
      </c>
      <c r="E12" t="s">
        <v>265</v>
      </c>
      <c r="F12">
        <v>1</v>
      </c>
      <c r="G12" t="s">
        <v>558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0.5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0.5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5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30.5</v>
      </c>
    </row>
    <row r="13" spans="1:84" x14ac:dyDescent="0.2">
      <c r="A13" t="s">
        <v>557</v>
      </c>
      <c r="B13">
        <v>1</v>
      </c>
      <c r="C13" t="s">
        <v>157</v>
      </c>
      <c r="D13" t="s">
        <v>156</v>
      </c>
      <c r="E13" t="s">
        <v>273</v>
      </c>
      <c r="F13">
        <v>2</v>
      </c>
      <c r="G13" t="s">
        <v>558</v>
      </c>
      <c r="H13">
        <v>0</v>
      </c>
      <c r="I13">
        <v>0</v>
      </c>
      <c r="J13">
        <v>0</v>
      </c>
      <c r="K13">
        <v>0</v>
      </c>
      <c r="L13">
        <v>5</v>
      </c>
      <c r="M13">
        <v>0</v>
      </c>
      <c r="N13">
        <v>0</v>
      </c>
      <c r="O13">
        <v>10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25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0.5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45.5</v>
      </c>
    </row>
    <row r="14" spans="1:84" x14ac:dyDescent="0.2">
      <c r="A14" t="s">
        <v>557</v>
      </c>
      <c r="B14">
        <v>1</v>
      </c>
      <c r="C14" t="s">
        <v>157</v>
      </c>
      <c r="D14" t="s">
        <v>156</v>
      </c>
      <c r="E14" t="s">
        <v>278</v>
      </c>
      <c r="F14">
        <v>3</v>
      </c>
      <c r="G14" t="s">
        <v>558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0</v>
      </c>
      <c r="Q14">
        <v>0</v>
      </c>
      <c r="R14">
        <v>0</v>
      </c>
      <c r="S14">
        <v>0</v>
      </c>
      <c r="T14">
        <v>20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15</v>
      </c>
      <c r="AF14">
        <v>0</v>
      </c>
      <c r="AG14">
        <v>1</v>
      </c>
      <c r="AH14">
        <v>0</v>
      </c>
      <c r="AI14">
        <v>0</v>
      </c>
      <c r="AJ14">
        <v>0.5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46.5</v>
      </c>
    </row>
    <row r="15" spans="1:84" x14ac:dyDescent="0.2">
      <c r="A15" t="s">
        <v>557</v>
      </c>
      <c r="B15">
        <v>1</v>
      </c>
      <c r="C15" t="s">
        <v>157</v>
      </c>
      <c r="D15" t="s">
        <v>156</v>
      </c>
      <c r="E15" t="s">
        <v>281</v>
      </c>
      <c r="F15">
        <v>4</v>
      </c>
      <c r="G15" t="s">
        <v>558</v>
      </c>
      <c r="H15">
        <v>2</v>
      </c>
      <c r="I15">
        <v>0</v>
      </c>
      <c r="J15">
        <v>0</v>
      </c>
      <c r="K15">
        <v>0</v>
      </c>
      <c r="L15">
        <v>5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0.5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37.5</v>
      </c>
    </row>
    <row r="16" spans="1:84" x14ac:dyDescent="0.2">
      <c r="A16" t="s">
        <v>557</v>
      </c>
      <c r="B16">
        <v>1</v>
      </c>
      <c r="C16" t="s">
        <v>157</v>
      </c>
      <c r="D16" t="s">
        <v>156</v>
      </c>
      <c r="E16" t="s">
        <v>289</v>
      </c>
      <c r="F16">
        <v>5</v>
      </c>
      <c r="G16" t="s">
        <v>558</v>
      </c>
      <c r="H16">
        <v>1</v>
      </c>
      <c r="I16">
        <v>0</v>
      </c>
      <c r="J16">
        <v>0</v>
      </c>
      <c r="K16">
        <v>0</v>
      </c>
      <c r="L16">
        <v>5</v>
      </c>
      <c r="M16">
        <v>0</v>
      </c>
      <c r="N16">
        <v>0</v>
      </c>
      <c r="O16">
        <v>35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49</v>
      </c>
    </row>
    <row r="17" spans="1:84" x14ac:dyDescent="0.2">
      <c r="A17" t="s">
        <v>557</v>
      </c>
      <c r="B17">
        <v>1</v>
      </c>
      <c r="C17" t="s">
        <v>160</v>
      </c>
      <c r="D17" t="s">
        <v>156</v>
      </c>
      <c r="E17" t="s">
        <v>23</v>
      </c>
      <c r="F17">
        <v>6</v>
      </c>
      <c r="G17" t="s">
        <v>558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40</v>
      </c>
      <c r="P17">
        <v>0</v>
      </c>
      <c r="Q17">
        <v>0</v>
      </c>
      <c r="R17">
        <v>0</v>
      </c>
      <c r="S17">
        <v>0</v>
      </c>
      <c r="T17">
        <v>65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0.5</v>
      </c>
      <c r="AK17">
        <v>10</v>
      </c>
      <c r="AL17">
        <v>0</v>
      </c>
      <c r="AM17">
        <v>0</v>
      </c>
      <c r="AN17">
        <v>0.5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120.5</v>
      </c>
    </row>
    <row r="18" spans="1:84" x14ac:dyDescent="0.2">
      <c r="A18" t="s">
        <v>557</v>
      </c>
      <c r="B18">
        <v>1</v>
      </c>
      <c r="C18" t="s">
        <v>160</v>
      </c>
      <c r="D18" t="s">
        <v>156</v>
      </c>
      <c r="E18" t="s">
        <v>24</v>
      </c>
      <c r="F18">
        <v>7</v>
      </c>
      <c r="G18" t="s">
        <v>558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15</v>
      </c>
      <c r="P18">
        <v>0</v>
      </c>
      <c r="Q18">
        <v>0</v>
      </c>
      <c r="R18">
        <v>0</v>
      </c>
      <c r="S18">
        <v>0</v>
      </c>
      <c r="T18">
        <v>10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56</v>
      </c>
    </row>
    <row r="19" spans="1:84" x14ac:dyDescent="0.2">
      <c r="A19" t="s">
        <v>557</v>
      </c>
      <c r="B19">
        <v>1</v>
      </c>
      <c r="C19" t="s">
        <v>155</v>
      </c>
      <c r="D19" t="s">
        <v>156</v>
      </c>
      <c r="E19" t="s">
        <v>176</v>
      </c>
      <c r="F19">
        <v>1</v>
      </c>
      <c r="G19" t="s">
        <v>558</v>
      </c>
      <c r="H19">
        <v>0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5</v>
      </c>
      <c r="P19">
        <v>0</v>
      </c>
      <c r="Q19">
        <v>0</v>
      </c>
      <c r="R19">
        <v>0</v>
      </c>
      <c r="S19">
        <v>0</v>
      </c>
      <c r="T19">
        <v>15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20</v>
      </c>
      <c r="AF19">
        <v>0</v>
      </c>
      <c r="AG19">
        <v>0.5</v>
      </c>
      <c r="AH19">
        <v>0</v>
      </c>
      <c r="AI19">
        <v>0</v>
      </c>
      <c r="AJ19">
        <v>0</v>
      </c>
      <c r="AK19">
        <v>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0.5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5</v>
      </c>
      <c r="BX19">
        <v>0</v>
      </c>
      <c r="BY19">
        <v>0.5</v>
      </c>
      <c r="BZ19">
        <v>0.5</v>
      </c>
      <c r="CA19">
        <v>0.5</v>
      </c>
      <c r="CB19">
        <v>0</v>
      </c>
      <c r="CC19">
        <v>0</v>
      </c>
      <c r="CD19">
        <v>0</v>
      </c>
      <c r="CE19">
        <v>0</v>
      </c>
      <c r="CF19">
        <v>60.5</v>
      </c>
    </row>
    <row r="20" spans="1:84" x14ac:dyDescent="0.2">
      <c r="A20" t="s">
        <v>557</v>
      </c>
      <c r="B20">
        <v>1</v>
      </c>
      <c r="C20" t="s">
        <v>155</v>
      </c>
      <c r="D20" t="s">
        <v>156</v>
      </c>
      <c r="E20" t="s">
        <v>212</v>
      </c>
      <c r="F20">
        <v>2</v>
      </c>
      <c r="G20" t="s">
        <v>558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85</v>
      </c>
    </row>
    <row r="21" spans="1:84" x14ac:dyDescent="0.2">
      <c r="A21" t="s">
        <v>557</v>
      </c>
      <c r="B21">
        <v>1</v>
      </c>
      <c r="C21" t="s">
        <v>155</v>
      </c>
      <c r="D21" t="s">
        <v>156</v>
      </c>
      <c r="E21" t="s">
        <v>220</v>
      </c>
      <c r="F21">
        <v>3</v>
      </c>
      <c r="G21" t="s">
        <v>558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55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0.5</v>
      </c>
      <c r="BG21">
        <v>10</v>
      </c>
      <c r="BH21">
        <v>0</v>
      </c>
      <c r="BI21">
        <v>10</v>
      </c>
      <c r="BJ21">
        <v>0.5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87</v>
      </c>
    </row>
    <row r="22" spans="1:84" x14ac:dyDescent="0.2">
      <c r="A22" t="s">
        <v>557</v>
      </c>
      <c r="B22">
        <v>1</v>
      </c>
      <c r="C22" t="s">
        <v>155</v>
      </c>
      <c r="D22" t="s">
        <v>156</v>
      </c>
      <c r="E22" t="s">
        <v>228</v>
      </c>
      <c r="F22">
        <v>4</v>
      </c>
      <c r="G22" t="s">
        <v>558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60</v>
      </c>
      <c r="P22">
        <v>0</v>
      </c>
      <c r="Q22">
        <v>0</v>
      </c>
      <c r="R22">
        <v>0</v>
      </c>
      <c r="S22">
        <v>0</v>
      </c>
      <c r="T22">
        <v>30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0</v>
      </c>
      <c r="AK22">
        <v>10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0.5</v>
      </c>
      <c r="BO22">
        <v>0</v>
      </c>
      <c r="BP22">
        <v>0</v>
      </c>
      <c r="BQ22">
        <v>0</v>
      </c>
      <c r="BR22">
        <v>0</v>
      </c>
      <c r="BS22">
        <v>0.5</v>
      </c>
      <c r="BT22">
        <v>0</v>
      </c>
      <c r="BU22">
        <v>0</v>
      </c>
      <c r="BV22">
        <v>0</v>
      </c>
      <c r="BW22">
        <v>10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116</v>
      </c>
    </row>
    <row r="23" spans="1:84" x14ac:dyDescent="0.2">
      <c r="A23" t="s">
        <v>557</v>
      </c>
      <c r="B23">
        <v>1</v>
      </c>
      <c r="C23" t="s">
        <v>155</v>
      </c>
      <c r="D23" t="s">
        <v>156</v>
      </c>
      <c r="E23" t="s">
        <v>236</v>
      </c>
      <c r="F23">
        <v>5</v>
      </c>
      <c r="G23" t="s">
        <v>558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10</v>
      </c>
      <c r="P23">
        <v>0</v>
      </c>
      <c r="Q23">
        <v>5</v>
      </c>
      <c r="R23">
        <v>0</v>
      </c>
      <c r="S23">
        <v>0</v>
      </c>
      <c r="T23">
        <v>10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65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0.5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95.5</v>
      </c>
    </row>
    <row r="24" spans="1:84" x14ac:dyDescent="0.2">
      <c r="A24" t="s">
        <v>557</v>
      </c>
      <c r="B24">
        <v>1</v>
      </c>
      <c r="C24" t="s">
        <v>154</v>
      </c>
      <c r="D24" t="s">
        <v>158</v>
      </c>
      <c r="E24" t="s">
        <v>312</v>
      </c>
      <c r="F24">
        <v>1</v>
      </c>
      <c r="G24" t="s">
        <v>558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55</v>
      </c>
    </row>
    <row r="25" spans="1:84" x14ac:dyDescent="0.2">
      <c r="A25" t="s">
        <v>557</v>
      </c>
      <c r="B25">
        <v>1</v>
      </c>
      <c r="C25" t="s">
        <v>154</v>
      </c>
      <c r="D25" t="s">
        <v>158</v>
      </c>
      <c r="E25" t="s">
        <v>313</v>
      </c>
      <c r="F25">
        <v>2</v>
      </c>
      <c r="G25" t="s">
        <v>558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15</v>
      </c>
      <c r="P25">
        <v>0</v>
      </c>
      <c r="Q25">
        <v>0</v>
      </c>
      <c r="R25">
        <v>0</v>
      </c>
      <c r="S25">
        <v>0</v>
      </c>
      <c r="T25">
        <v>30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48</v>
      </c>
    </row>
    <row r="26" spans="1:84" x14ac:dyDescent="0.2">
      <c r="A26" t="s">
        <v>557</v>
      </c>
      <c r="B26">
        <v>1</v>
      </c>
      <c r="C26" t="s">
        <v>154</v>
      </c>
      <c r="D26" t="s">
        <v>158</v>
      </c>
      <c r="E26" t="s">
        <v>314</v>
      </c>
      <c r="F26">
        <v>3</v>
      </c>
      <c r="G26" t="s">
        <v>558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75</v>
      </c>
      <c r="P26">
        <v>0</v>
      </c>
      <c r="Q26">
        <v>0</v>
      </c>
      <c r="R26">
        <v>0</v>
      </c>
      <c r="S26">
        <v>0</v>
      </c>
      <c r="T26">
        <v>10</v>
      </c>
      <c r="U26">
        <v>0.5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91.5</v>
      </c>
    </row>
    <row r="27" spans="1:84" x14ac:dyDescent="0.2">
      <c r="A27" t="s">
        <v>557</v>
      </c>
      <c r="B27">
        <v>1</v>
      </c>
      <c r="C27" t="s">
        <v>154</v>
      </c>
      <c r="D27" t="s">
        <v>158</v>
      </c>
      <c r="E27" t="s">
        <v>317</v>
      </c>
      <c r="F27">
        <v>4</v>
      </c>
      <c r="G27" t="s">
        <v>558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20</v>
      </c>
      <c r="P27">
        <v>0</v>
      </c>
      <c r="Q27">
        <v>0</v>
      </c>
      <c r="R27">
        <v>0</v>
      </c>
      <c r="S27">
        <v>0</v>
      </c>
      <c r="T27">
        <v>20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67.5</v>
      </c>
    </row>
    <row r="28" spans="1:84" x14ac:dyDescent="0.2">
      <c r="A28" t="s">
        <v>557</v>
      </c>
      <c r="B28">
        <v>1</v>
      </c>
      <c r="C28" t="s">
        <v>154</v>
      </c>
      <c r="D28" t="s">
        <v>158</v>
      </c>
      <c r="E28" t="s">
        <v>320</v>
      </c>
      <c r="F28">
        <v>5</v>
      </c>
      <c r="G28" t="s">
        <v>558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0.5</v>
      </c>
      <c r="AD28">
        <v>0</v>
      </c>
      <c r="AE28">
        <v>5</v>
      </c>
      <c r="AF28">
        <v>0</v>
      </c>
      <c r="AG28">
        <v>0</v>
      </c>
      <c r="AH28">
        <v>0</v>
      </c>
      <c r="AI28">
        <v>0</v>
      </c>
      <c r="AJ28">
        <v>0.5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2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21</v>
      </c>
    </row>
    <row r="29" spans="1:84" x14ac:dyDescent="0.2">
      <c r="A29" t="s">
        <v>557</v>
      </c>
      <c r="B29">
        <v>1</v>
      </c>
      <c r="C29" t="s">
        <v>155</v>
      </c>
      <c r="D29" t="s">
        <v>158</v>
      </c>
      <c r="E29" t="s">
        <v>296</v>
      </c>
      <c r="F29">
        <v>1</v>
      </c>
      <c r="G29" t="s">
        <v>558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60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5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91</v>
      </c>
    </row>
    <row r="30" spans="1:84" x14ac:dyDescent="0.2">
      <c r="A30" t="s">
        <v>557</v>
      </c>
      <c r="B30">
        <v>1</v>
      </c>
      <c r="C30" t="s">
        <v>155</v>
      </c>
      <c r="D30" t="s">
        <v>158</v>
      </c>
      <c r="E30" t="s">
        <v>301</v>
      </c>
      <c r="F30">
        <v>2</v>
      </c>
      <c r="G30" t="s">
        <v>558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</v>
      </c>
      <c r="P30">
        <v>0</v>
      </c>
      <c r="Q30">
        <v>0</v>
      </c>
      <c r="R30">
        <v>0</v>
      </c>
      <c r="S30">
        <v>0</v>
      </c>
      <c r="T30">
        <v>20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5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5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95</v>
      </c>
    </row>
    <row r="31" spans="1:84" x14ac:dyDescent="0.2">
      <c r="A31" t="s">
        <v>557</v>
      </c>
      <c r="B31">
        <v>1</v>
      </c>
      <c r="C31" t="s">
        <v>155</v>
      </c>
      <c r="D31" t="s">
        <v>158</v>
      </c>
      <c r="E31" t="s">
        <v>302</v>
      </c>
      <c r="F31">
        <v>3</v>
      </c>
      <c r="G31" t="s">
        <v>558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5</v>
      </c>
      <c r="P31">
        <v>0</v>
      </c>
      <c r="Q31">
        <v>0</v>
      </c>
      <c r="R31">
        <v>0</v>
      </c>
      <c r="S31">
        <v>0</v>
      </c>
      <c r="T31">
        <v>35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68</v>
      </c>
    </row>
    <row r="32" spans="1:84" x14ac:dyDescent="0.2">
      <c r="A32" t="s">
        <v>557</v>
      </c>
      <c r="B32">
        <v>1</v>
      </c>
      <c r="C32" t="s">
        <v>155</v>
      </c>
      <c r="D32" t="s">
        <v>158</v>
      </c>
      <c r="E32" t="s">
        <v>305</v>
      </c>
      <c r="F32">
        <v>4</v>
      </c>
      <c r="G32" t="s">
        <v>558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60</v>
      </c>
      <c r="P32">
        <v>0</v>
      </c>
      <c r="Q32">
        <v>0</v>
      </c>
      <c r="R32">
        <v>0</v>
      </c>
      <c r="S32">
        <v>0</v>
      </c>
      <c r="T32">
        <v>30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0.5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97.5</v>
      </c>
    </row>
    <row r="33" spans="1:84" x14ac:dyDescent="0.2">
      <c r="A33" t="s">
        <v>557</v>
      </c>
      <c r="B33">
        <v>1</v>
      </c>
      <c r="C33" t="s">
        <v>155</v>
      </c>
      <c r="D33" t="s">
        <v>158</v>
      </c>
      <c r="E33" t="s">
        <v>309</v>
      </c>
      <c r="F33">
        <v>5</v>
      </c>
      <c r="G33" t="s">
        <v>558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25</v>
      </c>
      <c r="P33">
        <v>0</v>
      </c>
      <c r="Q33">
        <v>0</v>
      </c>
      <c r="R33">
        <v>0</v>
      </c>
      <c r="S33">
        <v>0</v>
      </c>
      <c r="T33">
        <v>65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96</v>
      </c>
    </row>
    <row r="34" spans="1:84" x14ac:dyDescent="0.2">
      <c r="A34" t="s">
        <v>557</v>
      </c>
      <c r="B34">
        <v>2</v>
      </c>
      <c r="C34" t="s">
        <v>161</v>
      </c>
      <c r="D34" t="s">
        <v>158</v>
      </c>
      <c r="E34" t="s">
        <v>378</v>
      </c>
      <c r="F34">
        <v>1</v>
      </c>
      <c r="G34" t="s">
        <v>558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75</v>
      </c>
      <c r="P34">
        <v>0</v>
      </c>
      <c r="Q34">
        <v>0</v>
      </c>
      <c r="R34">
        <v>1</v>
      </c>
      <c r="S34">
        <v>0</v>
      </c>
      <c r="T34">
        <v>15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94</v>
      </c>
    </row>
    <row r="35" spans="1:84" x14ac:dyDescent="0.2">
      <c r="A35" t="s">
        <v>557</v>
      </c>
      <c r="B35">
        <v>2</v>
      </c>
      <c r="C35" t="s">
        <v>161</v>
      </c>
      <c r="D35" t="s">
        <v>158</v>
      </c>
      <c r="E35" t="s">
        <v>379</v>
      </c>
      <c r="F35">
        <v>2</v>
      </c>
      <c r="G35" t="s">
        <v>558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</v>
      </c>
      <c r="P35">
        <v>0</v>
      </c>
      <c r="Q35">
        <v>0</v>
      </c>
      <c r="R35">
        <v>0.5</v>
      </c>
      <c r="S35">
        <v>0</v>
      </c>
      <c r="T35">
        <v>45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5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62.5</v>
      </c>
    </row>
    <row r="36" spans="1:84" x14ac:dyDescent="0.2">
      <c r="A36" t="s">
        <v>557</v>
      </c>
      <c r="B36">
        <v>2</v>
      </c>
      <c r="C36" t="s">
        <v>161</v>
      </c>
      <c r="D36" t="s">
        <v>158</v>
      </c>
      <c r="E36" t="s">
        <v>380</v>
      </c>
      <c r="F36">
        <v>3</v>
      </c>
      <c r="G36" t="s">
        <v>558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45</v>
      </c>
      <c r="P36">
        <v>0</v>
      </c>
      <c r="Q36">
        <v>0</v>
      </c>
      <c r="R36">
        <v>0.5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>
        <v>0</v>
      </c>
      <c r="AG36">
        <v>0</v>
      </c>
      <c r="AH36">
        <v>5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59.5</v>
      </c>
    </row>
    <row r="37" spans="1:84" x14ac:dyDescent="0.2">
      <c r="A37" t="s">
        <v>557</v>
      </c>
      <c r="B37">
        <v>2</v>
      </c>
      <c r="C37" t="s">
        <v>161</v>
      </c>
      <c r="D37" t="s">
        <v>158</v>
      </c>
      <c r="E37" t="s">
        <v>381</v>
      </c>
      <c r="F37">
        <v>4</v>
      </c>
      <c r="G37" t="s">
        <v>558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30</v>
      </c>
      <c r="P37">
        <v>0</v>
      </c>
      <c r="Q37">
        <v>0</v>
      </c>
      <c r="R37">
        <v>5</v>
      </c>
      <c r="S37">
        <v>0</v>
      </c>
      <c r="T37">
        <v>15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0.5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0.5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56</v>
      </c>
    </row>
    <row r="38" spans="1:84" x14ac:dyDescent="0.2">
      <c r="A38" t="s">
        <v>557</v>
      </c>
      <c r="B38">
        <v>2</v>
      </c>
      <c r="C38" t="s">
        <v>161</v>
      </c>
      <c r="D38" t="s">
        <v>158</v>
      </c>
      <c r="E38" t="s">
        <v>382</v>
      </c>
      <c r="F38">
        <v>5</v>
      </c>
      <c r="G38" t="s">
        <v>558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45</v>
      </c>
      <c r="P38">
        <v>0</v>
      </c>
      <c r="Q38">
        <v>0</v>
      </c>
      <c r="R38">
        <v>0</v>
      </c>
      <c r="S38">
        <v>0</v>
      </c>
      <c r="T38">
        <v>15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5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83</v>
      </c>
    </row>
    <row r="39" spans="1:84" x14ac:dyDescent="0.2">
      <c r="A39" t="s">
        <v>557</v>
      </c>
      <c r="B39">
        <v>2</v>
      </c>
      <c r="C39" t="s">
        <v>157</v>
      </c>
      <c r="D39" t="s">
        <v>158</v>
      </c>
      <c r="E39" t="s">
        <v>366</v>
      </c>
      <c r="F39">
        <v>1</v>
      </c>
      <c r="G39" t="s">
        <v>558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90</v>
      </c>
      <c r="P39">
        <v>0</v>
      </c>
      <c r="Q39">
        <v>0</v>
      </c>
      <c r="R39">
        <v>1</v>
      </c>
      <c r="S39">
        <v>0</v>
      </c>
      <c r="T39">
        <v>15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108</v>
      </c>
    </row>
    <row r="40" spans="1:84" x14ac:dyDescent="0.2">
      <c r="A40" t="s">
        <v>557</v>
      </c>
      <c r="B40">
        <v>2</v>
      </c>
      <c r="C40" t="s">
        <v>157</v>
      </c>
      <c r="D40" t="s">
        <v>158</v>
      </c>
      <c r="E40" t="s">
        <v>369</v>
      </c>
      <c r="F40">
        <v>2</v>
      </c>
      <c r="G40" t="s">
        <v>558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40</v>
      </c>
      <c r="P40">
        <v>0</v>
      </c>
      <c r="Q40">
        <v>0</v>
      </c>
      <c r="R40">
        <v>0</v>
      </c>
      <c r="S40">
        <v>0</v>
      </c>
      <c r="T40">
        <v>15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0.5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66.5</v>
      </c>
    </row>
    <row r="41" spans="1:84" x14ac:dyDescent="0.2">
      <c r="A41" t="s">
        <v>557</v>
      </c>
      <c r="B41">
        <v>2</v>
      </c>
      <c r="C41" t="s">
        <v>157</v>
      </c>
      <c r="D41" t="s">
        <v>158</v>
      </c>
      <c r="E41" t="s">
        <v>372</v>
      </c>
      <c r="F41">
        <v>3</v>
      </c>
      <c r="G41" t="s">
        <v>558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55</v>
      </c>
      <c r="P41">
        <v>0</v>
      </c>
      <c r="Q41">
        <v>0</v>
      </c>
      <c r="R41">
        <v>0</v>
      </c>
      <c r="S41">
        <v>0</v>
      </c>
      <c r="T41">
        <v>45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5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107</v>
      </c>
    </row>
    <row r="42" spans="1:84" x14ac:dyDescent="0.2">
      <c r="A42" t="s">
        <v>557</v>
      </c>
      <c r="B42">
        <v>2</v>
      </c>
      <c r="C42" t="s">
        <v>157</v>
      </c>
      <c r="D42" t="s">
        <v>158</v>
      </c>
      <c r="E42" t="s">
        <v>373</v>
      </c>
      <c r="F42">
        <v>4</v>
      </c>
      <c r="G42" t="s">
        <v>558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60</v>
      </c>
      <c r="P42">
        <v>0</v>
      </c>
      <c r="Q42">
        <v>0</v>
      </c>
      <c r="R42">
        <v>0</v>
      </c>
      <c r="S42">
        <v>0</v>
      </c>
      <c r="T42">
        <v>30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0.5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94.5</v>
      </c>
    </row>
    <row r="43" spans="1:84" x14ac:dyDescent="0.2">
      <c r="A43" t="s">
        <v>557</v>
      </c>
      <c r="B43">
        <v>2</v>
      </c>
      <c r="C43" t="s">
        <v>157</v>
      </c>
      <c r="D43" t="s">
        <v>158</v>
      </c>
      <c r="E43" t="s">
        <v>376</v>
      </c>
      <c r="F43">
        <v>5</v>
      </c>
      <c r="G43" t="s">
        <v>558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40</v>
      </c>
      <c r="P43">
        <v>1</v>
      </c>
      <c r="Q43">
        <v>0</v>
      </c>
      <c r="R43">
        <v>0</v>
      </c>
      <c r="S43">
        <v>0</v>
      </c>
      <c r="T43">
        <v>15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0.5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5</v>
      </c>
      <c r="BX43">
        <v>0.5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72</v>
      </c>
    </row>
    <row r="44" spans="1:84" x14ac:dyDescent="0.2">
      <c r="A44" t="s">
        <v>557</v>
      </c>
      <c r="B44">
        <v>2</v>
      </c>
      <c r="C44" t="s">
        <v>160</v>
      </c>
      <c r="D44" t="s">
        <v>156</v>
      </c>
      <c r="E44" t="s">
        <v>55</v>
      </c>
      <c r="F44">
        <v>6</v>
      </c>
      <c r="G44" t="s">
        <v>558</v>
      </c>
      <c r="H44">
        <v>0</v>
      </c>
      <c r="I44">
        <v>0</v>
      </c>
      <c r="J44">
        <v>0</v>
      </c>
      <c r="K44">
        <v>0</v>
      </c>
      <c r="L44">
        <v>0</v>
      </c>
      <c r="M44">
        <v>0.5</v>
      </c>
      <c r="N44">
        <v>0</v>
      </c>
      <c r="O44">
        <v>90</v>
      </c>
      <c r="P44">
        <v>1</v>
      </c>
      <c r="Q44">
        <v>0</v>
      </c>
      <c r="R44">
        <v>1</v>
      </c>
      <c r="S44">
        <v>0</v>
      </c>
      <c r="T44">
        <v>10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0.5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104</v>
      </c>
    </row>
    <row r="45" spans="1:84" x14ac:dyDescent="0.2">
      <c r="A45" t="s">
        <v>557</v>
      </c>
      <c r="B45">
        <v>2</v>
      </c>
      <c r="C45" t="s">
        <v>160</v>
      </c>
      <c r="D45" t="s">
        <v>156</v>
      </c>
      <c r="E45" t="s">
        <v>56</v>
      </c>
      <c r="F45">
        <v>7</v>
      </c>
      <c r="G45" t="s">
        <v>558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70</v>
      </c>
      <c r="P45">
        <v>0</v>
      </c>
      <c r="Q45">
        <v>0</v>
      </c>
      <c r="R45">
        <v>1</v>
      </c>
      <c r="S45">
        <v>0</v>
      </c>
      <c r="T45">
        <v>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0.5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0.5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95.5</v>
      </c>
    </row>
    <row r="46" spans="1:84" x14ac:dyDescent="0.2">
      <c r="A46" t="s">
        <v>557</v>
      </c>
      <c r="B46">
        <v>2</v>
      </c>
      <c r="C46" t="s">
        <v>154</v>
      </c>
      <c r="D46" t="s">
        <v>156</v>
      </c>
      <c r="E46" t="s">
        <v>354</v>
      </c>
      <c r="F46">
        <v>1</v>
      </c>
      <c r="G46" t="s">
        <v>558</v>
      </c>
      <c r="H46">
        <v>0</v>
      </c>
      <c r="I46">
        <v>0</v>
      </c>
      <c r="J46">
        <v>0</v>
      </c>
      <c r="K46">
        <v>0</v>
      </c>
      <c r="L46">
        <v>0</v>
      </c>
      <c r="M46">
        <v>0.5</v>
      </c>
      <c r="N46">
        <v>0</v>
      </c>
      <c r="O46">
        <v>25</v>
      </c>
      <c r="P46">
        <v>1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5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0.5</v>
      </c>
      <c r="AW46">
        <v>2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38</v>
      </c>
    </row>
    <row r="47" spans="1:84" x14ac:dyDescent="0.2">
      <c r="A47" t="s">
        <v>557</v>
      </c>
      <c r="B47">
        <v>2</v>
      </c>
      <c r="C47" t="s">
        <v>154</v>
      </c>
      <c r="D47" t="s">
        <v>156</v>
      </c>
      <c r="E47" t="s">
        <v>355</v>
      </c>
      <c r="F47">
        <v>2</v>
      </c>
      <c r="G47" t="s">
        <v>558</v>
      </c>
      <c r="H47">
        <v>1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10</v>
      </c>
      <c r="P47">
        <v>1</v>
      </c>
      <c r="Q47">
        <v>0</v>
      </c>
      <c r="R47">
        <v>0.5</v>
      </c>
      <c r="S47">
        <v>0</v>
      </c>
      <c r="T47">
        <v>10</v>
      </c>
      <c r="U47">
        <v>0.5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0.5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0.5</v>
      </c>
      <c r="BQ47">
        <v>0</v>
      </c>
      <c r="BR47">
        <v>0</v>
      </c>
      <c r="BS47">
        <v>0.5</v>
      </c>
      <c r="BT47">
        <v>0</v>
      </c>
      <c r="BU47">
        <v>0</v>
      </c>
      <c r="BV47">
        <v>0</v>
      </c>
      <c r="BW47">
        <v>0.5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33</v>
      </c>
    </row>
    <row r="48" spans="1:84" x14ac:dyDescent="0.2">
      <c r="A48" t="s">
        <v>557</v>
      </c>
      <c r="B48">
        <v>2</v>
      </c>
      <c r="C48" t="s">
        <v>154</v>
      </c>
      <c r="D48" t="s">
        <v>156</v>
      </c>
      <c r="E48" t="s">
        <v>359</v>
      </c>
      <c r="F48">
        <v>3</v>
      </c>
      <c r="G48" t="s">
        <v>558</v>
      </c>
      <c r="H48">
        <v>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</v>
      </c>
      <c r="P48">
        <v>5</v>
      </c>
      <c r="Q48">
        <v>0</v>
      </c>
      <c r="R48">
        <v>0</v>
      </c>
      <c r="S48">
        <v>0</v>
      </c>
      <c r="T48">
        <v>5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26</v>
      </c>
    </row>
    <row r="49" spans="1:84" x14ac:dyDescent="0.2">
      <c r="A49" t="s">
        <v>557</v>
      </c>
      <c r="B49">
        <v>2</v>
      </c>
      <c r="C49" t="s">
        <v>154</v>
      </c>
      <c r="D49" t="s">
        <v>156</v>
      </c>
      <c r="E49" t="s">
        <v>361</v>
      </c>
      <c r="F49">
        <v>4</v>
      </c>
      <c r="G49" t="s">
        <v>558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</v>
      </c>
      <c r="P49">
        <v>1</v>
      </c>
      <c r="Q49">
        <v>0</v>
      </c>
      <c r="R49">
        <v>0</v>
      </c>
      <c r="S49">
        <v>0</v>
      </c>
      <c r="T49">
        <v>5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0.5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22.5</v>
      </c>
    </row>
    <row r="50" spans="1:84" x14ac:dyDescent="0.2">
      <c r="A50" t="s">
        <v>557</v>
      </c>
      <c r="B50">
        <v>2</v>
      </c>
      <c r="C50" t="s">
        <v>154</v>
      </c>
      <c r="D50" t="s">
        <v>156</v>
      </c>
      <c r="E50" t="s">
        <v>362</v>
      </c>
      <c r="F50">
        <v>5</v>
      </c>
      <c r="G50" t="s">
        <v>558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30</v>
      </c>
      <c r="P50">
        <v>1</v>
      </c>
      <c r="Q50">
        <v>0</v>
      </c>
      <c r="R50">
        <v>0</v>
      </c>
      <c r="S50">
        <v>0</v>
      </c>
      <c r="T50">
        <v>20</v>
      </c>
      <c r="U50">
        <v>0.5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67.5</v>
      </c>
    </row>
    <row r="51" spans="1:84" x14ac:dyDescent="0.2">
      <c r="A51" t="s">
        <v>557</v>
      </c>
      <c r="B51">
        <v>2</v>
      </c>
      <c r="C51" t="s">
        <v>155</v>
      </c>
      <c r="D51" t="s">
        <v>156</v>
      </c>
      <c r="E51" t="s">
        <v>331</v>
      </c>
      <c r="F51">
        <v>1</v>
      </c>
      <c r="G51" t="s">
        <v>558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25</v>
      </c>
      <c r="P51">
        <v>5</v>
      </c>
      <c r="Q51">
        <v>0</v>
      </c>
      <c r="R51">
        <v>0.5</v>
      </c>
      <c r="S51">
        <v>0</v>
      </c>
      <c r="T51">
        <v>10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0.5</v>
      </c>
      <c r="AD51">
        <v>0</v>
      </c>
      <c r="AE51">
        <v>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0.5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50.5</v>
      </c>
    </row>
    <row r="52" spans="1:84" x14ac:dyDescent="0.2">
      <c r="A52" t="s">
        <v>557</v>
      </c>
      <c r="B52">
        <v>2</v>
      </c>
      <c r="C52" t="s">
        <v>155</v>
      </c>
      <c r="D52" t="s">
        <v>156</v>
      </c>
      <c r="E52" t="s">
        <v>334</v>
      </c>
      <c r="F52">
        <v>2</v>
      </c>
      <c r="G52" t="s">
        <v>558</v>
      </c>
      <c r="H52">
        <v>0</v>
      </c>
      <c r="I52">
        <v>0</v>
      </c>
      <c r="J52">
        <v>0.5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25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5</v>
      </c>
      <c r="AB52">
        <v>0</v>
      </c>
      <c r="AC52">
        <v>1</v>
      </c>
      <c r="AD52">
        <v>0</v>
      </c>
      <c r="AE52">
        <v>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0.5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50</v>
      </c>
    </row>
    <row r="53" spans="1:84" x14ac:dyDescent="0.2">
      <c r="A53" t="s">
        <v>557</v>
      </c>
      <c r="B53">
        <v>2</v>
      </c>
      <c r="C53" t="s">
        <v>155</v>
      </c>
      <c r="D53" t="s">
        <v>156</v>
      </c>
      <c r="E53" t="s">
        <v>340</v>
      </c>
      <c r="F53">
        <v>3</v>
      </c>
      <c r="G53" t="s">
        <v>558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75</v>
      </c>
      <c r="P53">
        <v>10</v>
      </c>
      <c r="Q53">
        <v>0</v>
      </c>
      <c r="R53">
        <v>0.5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0.5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5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95</v>
      </c>
    </row>
    <row r="54" spans="1:84" x14ac:dyDescent="0.2">
      <c r="A54" t="s">
        <v>557</v>
      </c>
      <c r="B54">
        <v>2</v>
      </c>
      <c r="C54" t="s">
        <v>155</v>
      </c>
      <c r="D54" t="s">
        <v>156</v>
      </c>
      <c r="E54" t="s">
        <v>341</v>
      </c>
      <c r="F54">
        <v>4</v>
      </c>
      <c r="G54" t="s">
        <v>558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10</v>
      </c>
      <c r="Q54">
        <v>0</v>
      </c>
      <c r="R54">
        <v>0</v>
      </c>
      <c r="S54">
        <v>0</v>
      </c>
      <c r="T54">
        <v>25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5</v>
      </c>
      <c r="AX54">
        <v>0.5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0.5</v>
      </c>
      <c r="BT54">
        <v>0</v>
      </c>
      <c r="BU54">
        <v>0</v>
      </c>
      <c r="BV54">
        <v>0</v>
      </c>
      <c r="BW54">
        <v>5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46</v>
      </c>
    </row>
    <row r="55" spans="1:84" x14ac:dyDescent="0.2">
      <c r="A55" t="s">
        <v>557</v>
      </c>
      <c r="B55">
        <v>2</v>
      </c>
      <c r="C55" t="s">
        <v>155</v>
      </c>
      <c r="D55" t="s">
        <v>156</v>
      </c>
      <c r="E55" t="s">
        <v>342</v>
      </c>
      <c r="F55">
        <v>5</v>
      </c>
      <c r="G55" t="s">
        <v>558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45</v>
      </c>
      <c r="P55">
        <v>0</v>
      </c>
      <c r="Q55">
        <v>0</v>
      </c>
      <c r="R55">
        <v>1</v>
      </c>
      <c r="S55">
        <v>0</v>
      </c>
      <c r="T55">
        <v>5</v>
      </c>
      <c r="U55">
        <v>0</v>
      </c>
      <c r="V55">
        <v>0</v>
      </c>
      <c r="W55">
        <v>0</v>
      </c>
      <c r="X55">
        <v>0</v>
      </c>
      <c r="Y55">
        <v>0.5</v>
      </c>
      <c r="Z55">
        <v>0</v>
      </c>
      <c r="AA55">
        <v>0</v>
      </c>
      <c r="AB55">
        <v>5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0.5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60</v>
      </c>
    </row>
    <row r="56" spans="1:84" x14ac:dyDescent="0.2">
      <c r="A56" t="s">
        <v>557</v>
      </c>
      <c r="B56">
        <v>2</v>
      </c>
      <c r="C56" t="s">
        <v>154</v>
      </c>
      <c r="D56" t="s">
        <v>158</v>
      </c>
      <c r="E56" t="s">
        <v>393</v>
      </c>
      <c r="F56">
        <v>1</v>
      </c>
      <c r="G56" t="s">
        <v>558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15</v>
      </c>
      <c r="P56">
        <v>0</v>
      </c>
      <c r="Q56">
        <v>0</v>
      </c>
      <c r="R56">
        <v>0</v>
      </c>
      <c r="S56">
        <v>0</v>
      </c>
      <c r="T56">
        <v>10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0.5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27.5</v>
      </c>
    </row>
    <row r="57" spans="1:84" x14ac:dyDescent="0.2">
      <c r="A57" t="s">
        <v>557</v>
      </c>
      <c r="B57">
        <v>2</v>
      </c>
      <c r="C57" t="s">
        <v>154</v>
      </c>
      <c r="D57" t="s">
        <v>158</v>
      </c>
      <c r="E57" t="s">
        <v>394</v>
      </c>
      <c r="F57">
        <v>2</v>
      </c>
      <c r="G57" t="s">
        <v>558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40</v>
      </c>
      <c r="P57">
        <v>0</v>
      </c>
      <c r="Q57">
        <v>0</v>
      </c>
      <c r="R57">
        <v>0</v>
      </c>
      <c r="S57">
        <v>0</v>
      </c>
      <c r="T57">
        <v>40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83</v>
      </c>
    </row>
    <row r="58" spans="1:84" x14ac:dyDescent="0.2">
      <c r="A58" t="s">
        <v>557</v>
      </c>
      <c r="B58">
        <v>2</v>
      </c>
      <c r="C58" t="s">
        <v>154</v>
      </c>
      <c r="D58" t="s">
        <v>158</v>
      </c>
      <c r="E58" t="s">
        <v>395</v>
      </c>
      <c r="F58">
        <v>3</v>
      </c>
      <c r="G58" t="s">
        <v>558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65</v>
      </c>
      <c r="P58">
        <v>0</v>
      </c>
      <c r="Q58">
        <v>0</v>
      </c>
      <c r="R58">
        <v>0</v>
      </c>
      <c r="S58">
        <v>0</v>
      </c>
      <c r="T58">
        <v>25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92</v>
      </c>
    </row>
    <row r="59" spans="1:84" x14ac:dyDescent="0.2">
      <c r="A59" t="s">
        <v>557</v>
      </c>
      <c r="B59">
        <v>2</v>
      </c>
      <c r="C59" t="s">
        <v>154</v>
      </c>
      <c r="D59" t="s">
        <v>158</v>
      </c>
      <c r="E59" t="s">
        <v>396</v>
      </c>
      <c r="F59">
        <v>4</v>
      </c>
      <c r="G59" t="s">
        <v>558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80</v>
      </c>
      <c r="P59">
        <v>0</v>
      </c>
      <c r="Q59">
        <v>0</v>
      </c>
      <c r="R59">
        <v>1</v>
      </c>
      <c r="S59">
        <v>0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5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94</v>
      </c>
    </row>
    <row r="60" spans="1:84" x14ac:dyDescent="0.2">
      <c r="A60" t="s">
        <v>557</v>
      </c>
      <c r="B60">
        <v>2</v>
      </c>
      <c r="C60" t="s">
        <v>154</v>
      </c>
      <c r="D60" t="s">
        <v>158</v>
      </c>
      <c r="E60" t="s">
        <v>397</v>
      </c>
      <c r="F60">
        <v>5</v>
      </c>
      <c r="G60" t="s">
        <v>558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60</v>
      </c>
      <c r="P60">
        <v>0</v>
      </c>
      <c r="Q60">
        <v>0</v>
      </c>
      <c r="R60">
        <v>1</v>
      </c>
      <c r="S60">
        <v>0</v>
      </c>
      <c r="T60">
        <v>20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84</v>
      </c>
    </row>
    <row r="61" spans="1:84" x14ac:dyDescent="0.2">
      <c r="A61" t="s">
        <v>557</v>
      </c>
      <c r="B61">
        <v>2</v>
      </c>
      <c r="C61" t="s">
        <v>155</v>
      </c>
      <c r="D61" t="s">
        <v>158</v>
      </c>
      <c r="E61" t="s">
        <v>384</v>
      </c>
      <c r="F61">
        <v>1</v>
      </c>
      <c r="G61" t="s">
        <v>558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25</v>
      </c>
      <c r="P61">
        <v>0</v>
      </c>
      <c r="Q61">
        <v>0</v>
      </c>
      <c r="R61">
        <v>1</v>
      </c>
      <c r="S61">
        <v>0</v>
      </c>
      <c r="T61">
        <v>50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83</v>
      </c>
    </row>
    <row r="62" spans="1:84" x14ac:dyDescent="0.2">
      <c r="A62" t="s">
        <v>557</v>
      </c>
      <c r="B62">
        <v>2</v>
      </c>
      <c r="C62" t="s">
        <v>155</v>
      </c>
      <c r="D62" t="s">
        <v>158</v>
      </c>
      <c r="E62" t="s">
        <v>385</v>
      </c>
      <c r="F62">
        <v>2</v>
      </c>
      <c r="G62" t="s">
        <v>558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15</v>
      </c>
      <c r="P62">
        <v>0</v>
      </c>
      <c r="Q62">
        <v>0</v>
      </c>
      <c r="R62">
        <v>1</v>
      </c>
      <c r="S62">
        <v>0</v>
      </c>
      <c r="T62">
        <v>45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5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69</v>
      </c>
    </row>
    <row r="63" spans="1:84" x14ac:dyDescent="0.2">
      <c r="A63" t="s">
        <v>557</v>
      </c>
      <c r="B63">
        <v>2</v>
      </c>
      <c r="C63" t="s">
        <v>155</v>
      </c>
      <c r="D63" t="s">
        <v>158</v>
      </c>
      <c r="E63" t="s">
        <v>386</v>
      </c>
      <c r="F63">
        <v>3</v>
      </c>
      <c r="G63" t="s">
        <v>558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80</v>
      </c>
      <c r="P63">
        <v>0</v>
      </c>
      <c r="Q63">
        <v>0</v>
      </c>
      <c r="R63">
        <v>0</v>
      </c>
      <c r="S63">
        <v>0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89</v>
      </c>
    </row>
    <row r="64" spans="1:84" x14ac:dyDescent="0.2">
      <c r="A64" t="s">
        <v>557</v>
      </c>
      <c r="B64">
        <v>2</v>
      </c>
      <c r="C64" t="s">
        <v>155</v>
      </c>
      <c r="D64" t="s">
        <v>158</v>
      </c>
      <c r="E64" t="s">
        <v>388</v>
      </c>
      <c r="F64">
        <v>4</v>
      </c>
      <c r="G64" t="s">
        <v>558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80</v>
      </c>
      <c r="P64">
        <v>0</v>
      </c>
      <c r="Q64">
        <v>0</v>
      </c>
      <c r="R64">
        <v>0</v>
      </c>
      <c r="S64">
        <v>0</v>
      </c>
      <c r="T64">
        <v>20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102</v>
      </c>
    </row>
    <row r="65" spans="1:84" x14ac:dyDescent="0.2">
      <c r="A65" t="s">
        <v>557</v>
      </c>
      <c r="B65">
        <v>2</v>
      </c>
      <c r="C65" t="s">
        <v>155</v>
      </c>
      <c r="D65" t="s">
        <v>158</v>
      </c>
      <c r="E65" t="s">
        <v>389</v>
      </c>
      <c r="F65">
        <v>5</v>
      </c>
      <c r="G65" t="s">
        <v>558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15</v>
      </c>
      <c r="P65">
        <v>0</v>
      </c>
      <c r="Q65">
        <v>0</v>
      </c>
      <c r="R65">
        <v>0</v>
      </c>
      <c r="S65">
        <v>0</v>
      </c>
      <c r="T65">
        <v>30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15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15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80</v>
      </c>
    </row>
    <row r="66" spans="1:84" x14ac:dyDescent="0.2">
      <c r="A66" t="s">
        <v>557</v>
      </c>
      <c r="B66">
        <v>3</v>
      </c>
      <c r="C66" t="s">
        <v>161</v>
      </c>
      <c r="D66" t="s">
        <v>156</v>
      </c>
      <c r="E66" t="s">
        <v>482</v>
      </c>
      <c r="F66">
        <v>1</v>
      </c>
      <c r="G66" t="s">
        <v>558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0.5</v>
      </c>
      <c r="O66">
        <v>60</v>
      </c>
      <c r="P66">
        <v>0</v>
      </c>
      <c r="Q66">
        <v>0</v>
      </c>
      <c r="R66">
        <v>0.5</v>
      </c>
      <c r="S66">
        <v>0</v>
      </c>
      <c r="T66">
        <v>15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0.5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0.5</v>
      </c>
      <c r="BT66">
        <v>0</v>
      </c>
      <c r="BU66">
        <v>0</v>
      </c>
      <c r="BV66">
        <v>0</v>
      </c>
      <c r="BW66">
        <v>0.5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77.5</v>
      </c>
    </row>
    <row r="67" spans="1:84" x14ac:dyDescent="0.2">
      <c r="A67" t="s">
        <v>557</v>
      </c>
      <c r="B67">
        <v>3</v>
      </c>
      <c r="C67" t="s">
        <v>161</v>
      </c>
      <c r="D67" t="s">
        <v>156</v>
      </c>
      <c r="E67" t="s">
        <v>483</v>
      </c>
      <c r="F67">
        <v>2</v>
      </c>
      <c r="G67" t="s">
        <v>558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0.5</v>
      </c>
      <c r="O67">
        <v>10</v>
      </c>
      <c r="P67">
        <v>0</v>
      </c>
      <c r="Q67">
        <v>0</v>
      </c>
      <c r="R67">
        <v>0.5</v>
      </c>
      <c r="S67">
        <v>0</v>
      </c>
      <c r="T67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5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0.5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0.5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43</v>
      </c>
    </row>
    <row r="68" spans="1:84" x14ac:dyDescent="0.2">
      <c r="A68" t="s">
        <v>557</v>
      </c>
      <c r="B68">
        <v>3</v>
      </c>
      <c r="C68" t="s">
        <v>161</v>
      </c>
      <c r="D68" t="s">
        <v>156</v>
      </c>
      <c r="E68" t="s">
        <v>484</v>
      </c>
      <c r="F68">
        <v>3</v>
      </c>
      <c r="G68" t="s">
        <v>558</v>
      </c>
      <c r="H68">
        <v>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16</v>
      </c>
    </row>
    <row r="69" spans="1:84" x14ac:dyDescent="0.2">
      <c r="A69" t="s">
        <v>557</v>
      </c>
      <c r="B69">
        <v>3</v>
      </c>
      <c r="C69" t="s">
        <v>161</v>
      </c>
      <c r="D69" t="s">
        <v>156</v>
      </c>
      <c r="E69" t="s">
        <v>485</v>
      </c>
      <c r="F69">
        <v>4</v>
      </c>
      <c r="G69" t="s">
        <v>558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10</v>
      </c>
      <c r="P69">
        <v>0</v>
      </c>
      <c r="Q69">
        <v>0</v>
      </c>
      <c r="R69">
        <v>0.5</v>
      </c>
      <c r="S69">
        <v>0</v>
      </c>
      <c r="T69">
        <v>30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0.5</v>
      </c>
      <c r="AW69">
        <v>0</v>
      </c>
      <c r="AX69">
        <v>0.5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0.5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43</v>
      </c>
    </row>
    <row r="70" spans="1:84" x14ac:dyDescent="0.2">
      <c r="A70" t="s">
        <v>557</v>
      </c>
      <c r="B70">
        <v>3</v>
      </c>
      <c r="C70" t="s">
        <v>161</v>
      </c>
      <c r="D70" t="s">
        <v>156</v>
      </c>
      <c r="E70" t="s">
        <v>486</v>
      </c>
      <c r="F70">
        <v>5</v>
      </c>
      <c r="G70" t="s">
        <v>558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25</v>
      </c>
      <c r="P70">
        <v>0</v>
      </c>
      <c r="Q70">
        <v>0</v>
      </c>
      <c r="R70">
        <v>0</v>
      </c>
      <c r="S70">
        <v>0</v>
      </c>
      <c r="T70">
        <v>20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61</v>
      </c>
    </row>
    <row r="71" spans="1:84" x14ac:dyDescent="0.2">
      <c r="A71" t="s">
        <v>557</v>
      </c>
      <c r="B71">
        <v>3</v>
      </c>
      <c r="C71" t="s">
        <v>157</v>
      </c>
      <c r="D71" t="s">
        <v>156</v>
      </c>
      <c r="E71" t="s">
        <v>465</v>
      </c>
      <c r="F71">
        <v>1</v>
      </c>
      <c r="G71" t="s">
        <v>558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5</v>
      </c>
      <c r="P71">
        <v>1</v>
      </c>
      <c r="Q71">
        <v>0</v>
      </c>
      <c r="R71">
        <v>0</v>
      </c>
      <c r="S71">
        <v>0</v>
      </c>
      <c r="T71">
        <v>35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0.5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5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71.5</v>
      </c>
    </row>
    <row r="72" spans="1:84" x14ac:dyDescent="0.2">
      <c r="A72" t="s">
        <v>557</v>
      </c>
      <c r="B72">
        <v>3</v>
      </c>
      <c r="C72" t="s">
        <v>157</v>
      </c>
      <c r="D72" t="s">
        <v>156</v>
      </c>
      <c r="E72" t="s">
        <v>466</v>
      </c>
      <c r="F72">
        <v>2</v>
      </c>
      <c r="G72" t="s">
        <v>558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60</v>
      </c>
      <c r="P72">
        <v>0</v>
      </c>
      <c r="Q72">
        <v>0</v>
      </c>
      <c r="R72">
        <v>0</v>
      </c>
      <c r="S72">
        <v>0</v>
      </c>
      <c r="T72">
        <v>10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0.5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0.5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75</v>
      </c>
    </row>
    <row r="73" spans="1:84" x14ac:dyDescent="0.2">
      <c r="A73" t="s">
        <v>557</v>
      </c>
      <c r="B73">
        <v>3</v>
      </c>
      <c r="C73" t="s">
        <v>157</v>
      </c>
      <c r="D73" t="s">
        <v>156</v>
      </c>
      <c r="E73" t="s">
        <v>471</v>
      </c>
      <c r="F73">
        <v>3</v>
      </c>
      <c r="G73" t="s">
        <v>558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20</v>
      </c>
      <c r="P73">
        <v>0</v>
      </c>
      <c r="Q73">
        <v>0</v>
      </c>
      <c r="R73">
        <v>0</v>
      </c>
      <c r="S73">
        <v>0</v>
      </c>
      <c r="T73">
        <v>25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0.5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0.5</v>
      </c>
      <c r="BE73">
        <v>0</v>
      </c>
      <c r="BF73">
        <v>0</v>
      </c>
      <c r="BG73">
        <v>0.5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0.5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50</v>
      </c>
    </row>
    <row r="74" spans="1:84" x14ac:dyDescent="0.2">
      <c r="A74" t="s">
        <v>557</v>
      </c>
      <c r="B74">
        <v>3</v>
      </c>
      <c r="C74" t="s">
        <v>157</v>
      </c>
      <c r="D74" t="s">
        <v>156</v>
      </c>
      <c r="E74" t="s">
        <v>473</v>
      </c>
      <c r="F74">
        <v>4</v>
      </c>
      <c r="G74" t="s">
        <v>558</v>
      </c>
      <c r="H74">
        <v>1</v>
      </c>
      <c r="I74">
        <v>0</v>
      </c>
      <c r="J74">
        <v>0</v>
      </c>
      <c r="K74">
        <v>0</v>
      </c>
      <c r="L74">
        <v>0</v>
      </c>
      <c r="M74">
        <v>0.5</v>
      </c>
      <c r="N74">
        <v>0.5</v>
      </c>
      <c r="O74">
        <v>1</v>
      </c>
      <c r="P74">
        <v>20</v>
      </c>
      <c r="Q74">
        <v>0</v>
      </c>
      <c r="R74">
        <v>0.5</v>
      </c>
      <c r="S74">
        <v>0</v>
      </c>
      <c r="T74">
        <v>35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5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0.5</v>
      </c>
      <c r="BT74">
        <v>0</v>
      </c>
      <c r="BU74">
        <v>0</v>
      </c>
      <c r="BV74">
        <v>0</v>
      </c>
      <c r="BW74">
        <v>25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91</v>
      </c>
    </row>
    <row r="75" spans="1:84" x14ac:dyDescent="0.2">
      <c r="A75" t="s">
        <v>557</v>
      </c>
      <c r="B75">
        <v>3</v>
      </c>
      <c r="C75" t="s">
        <v>157</v>
      </c>
      <c r="D75" t="s">
        <v>156</v>
      </c>
      <c r="E75" t="s">
        <v>475</v>
      </c>
      <c r="F75">
        <v>5</v>
      </c>
      <c r="G75" t="s">
        <v>558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30</v>
      </c>
      <c r="P75">
        <v>0</v>
      </c>
      <c r="Q75">
        <v>0</v>
      </c>
      <c r="R75">
        <v>0</v>
      </c>
      <c r="S75">
        <v>0</v>
      </c>
      <c r="T75">
        <v>20</v>
      </c>
      <c r="U75">
        <v>1</v>
      </c>
      <c r="V75">
        <v>0.5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55</v>
      </c>
    </row>
    <row r="76" spans="1:84" x14ac:dyDescent="0.2">
      <c r="A76" t="s">
        <v>557</v>
      </c>
      <c r="B76">
        <v>3</v>
      </c>
      <c r="C76" t="s">
        <v>160</v>
      </c>
      <c r="D76" t="s">
        <v>156</v>
      </c>
      <c r="E76" t="s">
        <v>507</v>
      </c>
      <c r="F76">
        <v>6</v>
      </c>
      <c r="G76" t="s">
        <v>558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25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71</v>
      </c>
    </row>
    <row r="77" spans="1:84" x14ac:dyDescent="0.2">
      <c r="A77" t="s">
        <v>557</v>
      </c>
      <c r="B77">
        <v>3</v>
      </c>
      <c r="C77" t="s">
        <v>160</v>
      </c>
      <c r="D77" t="s">
        <v>156</v>
      </c>
      <c r="E77" t="s">
        <v>508</v>
      </c>
      <c r="F77">
        <v>7</v>
      </c>
      <c r="G77" t="s">
        <v>558</v>
      </c>
      <c r="H77">
        <v>0</v>
      </c>
      <c r="I77">
        <v>0</v>
      </c>
      <c r="J77">
        <v>0</v>
      </c>
      <c r="K77">
        <v>0</v>
      </c>
      <c r="L77">
        <v>5</v>
      </c>
      <c r="M77">
        <v>0</v>
      </c>
      <c r="N77">
        <v>0</v>
      </c>
      <c r="O77">
        <v>10</v>
      </c>
      <c r="P77">
        <v>1</v>
      </c>
      <c r="Q77">
        <v>5</v>
      </c>
      <c r="R77">
        <v>0</v>
      </c>
      <c r="S77">
        <v>0</v>
      </c>
      <c r="T77">
        <v>65</v>
      </c>
      <c r="U77">
        <v>0</v>
      </c>
      <c r="V77">
        <v>0</v>
      </c>
      <c r="W77">
        <v>0</v>
      </c>
      <c r="X77">
        <v>0</v>
      </c>
      <c r="Y77">
        <v>0.5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0.5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0.5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90.5</v>
      </c>
    </row>
    <row r="78" spans="1:84" x14ac:dyDescent="0.2">
      <c r="A78" t="s">
        <v>557</v>
      </c>
      <c r="B78">
        <v>3</v>
      </c>
      <c r="C78" t="s">
        <v>154</v>
      </c>
      <c r="D78" t="s">
        <v>156</v>
      </c>
      <c r="E78" t="s">
        <v>511</v>
      </c>
      <c r="F78">
        <v>1</v>
      </c>
      <c r="G78" t="s">
        <v>558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5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1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16</v>
      </c>
    </row>
    <row r="79" spans="1:84" x14ac:dyDescent="0.2">
      <c r="A79" t="s">
        <v>557</v>
      </c>
      <c r="B79">
        <v>3</v>
      </c>
      <c r="C79" t="s">
        <v>154</v>
      </c>
      <c r="D79" t="s">
        <v>156</v>
      </c>
      <c r="E79" t="s">
        <v>518</v>
      </c>
      <c r="F79">
        <v>2</v>
      </c>
      <c r="G79" t="s">
        <v>558</v>
      </c>
      <c r="H79">
        <v>0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>
        <v>5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5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0.5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65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80.5</v>
      </c>
    </row>
    <row r="80" spans="1:84" x14ac:dyDescent="0.2">
      <c r="A80" t="s">
        <v>557</v>
      </c>
      <c r="B80">
        <v>3</v>
      </c>
      <c r="C80" t="s">
        <v>154</v>
      </c>
      <c r="D80" t="s">
        <v>156</v>
      </c>
      <c r="E80" t="s">
        <v>520</v>
      </c>
      <c r="F80">
        <v>3</v>
      </c>
      <c r="G80" t="s">
        <v>558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5</v>
      </c>
      <c r="Z80">
        <v>0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20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34</v>
      </c>
    </row>
    <row r="81" spans="1:84" x14ac:dyDescent="0.2">
      <c r="A81" t="s">
        <v>557</v>
      </c>
      <c r="B81">
        <v>3</v>
      </c>
      <c r="C81" t="s">
        <v>154</v>
      </c>
      <c r="D81" t="s">
        <v>156</v>
      </c>
      <c r="E81" t="s">
        <v>525</v>
      </c>
      <c r="F81">
        <v>4</v>
      </c>
      <c r="G81" t="s">
        <v>558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0</v>
      </c>
      <c r="O81">
        <v>10</v>
      </c>
      <c r="P81">
        <v>0</v>
      </c>
      <c r="Q81">
        <v>0</v>
      </c>
      <c r="R81">
        <v>0</v>
      </c>
      <c r="S81">
        <v>0</v>
      </c>
      <c r="T81">
        <v>30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5</v>
      </c>
      <c r="AW81">
        <v>5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56</v>
      </c>
    </row>
    <row r="82" spans="1:84" x14ac:dyDescent="0.2">
      <c r="A82" t="s">
        <v>557</v>
      </c>
      <c r="B82">
        <v>3</v>
      </c>
      <c r="C82" t="s">
        <v>154</v>
      </c>
      <c r="D82" t="s">
        <v>156</v>
      </c>
      <c r="E82" t="s">
        <v>526</v>
      </c>
      <c r="F82">
        <v>5</v>
      </c>
      <c r="G82" t="s">
        <v>558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25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43</v>
      </c>
    </row>
    <row r="83" spans="1:84" x14ac:dyDescent="0.2">
      <c r="A83" t="s">
        <v>557</v>
      </c>
      <c r="B83">
        <v>3</v>
      </c>
      <c r="C83" t="s">
        <v>155</v>
      </c>
      <c r="D83" t="s">
        <v>156</v>
      </c>
      <c r="E83" t="s">
        <v>489</v>
      </c>
      <c r="F83">
        <v>1</v>
      </c>
      <c r="G83" t="s">
        <v>558</v>
      </c>
      <c r="H83">
        <v>1.5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35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40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0.5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82</v>
      </c>
    </row>
    <row r="84" spans="1:84" x14ac:dyDescent="0.2">
      <c r="A84" t="s">
        <v>557</v>
      </c>
      <c r="B84">
        <v>3</v>
      </c>
      <c r="C84" t="s">
        <v>155</v>
      </c>
      <c r="D84" t="s">
        <v>156</v>
      </c>
      <c r="E84" t="s">
        <v>493</v>
      </c>
      <c r="F84">
        <v>2</v>
      </c>
      <c r="G84" t="s">
        <v>558</v>
      </c>
      <c r="H84">
        <v>0</v>
      </c>
      <c r="I84">
        <v>0</v>
      </c>
      <c r="J84">
        <v>0</v>
      </c>
      <c r="K84">
        <v>0</v>
      </c>
      <c r="L84">
        <v>5</v>
      </c>
      <c r="M84">
        <v>1</v>
      </c>
      <c r="N84">
        <v>1</v>
      </c>
      <c r="O84">
        <v>30</v>
      </c>
      <c r="P84">
        <v>35</v>
      </c>
      <c r="Q84">
        <v>0</v>
      </c>
      <c r="R84">
        <v>0.5</v>
      </c>
      <c r="S84">
        <v>0</v>
      </c>
      <c r="T84">
        <v>0</v>
      </c>
      <c r="U84">
        <v>0.5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78</v>
      </c>
    </row>
    <row r="85" spans="1:84" x14ac:dyDescent="0.2">
      <c r="A85" t="s">
        <v>557</v>
      </c>
      <c r="B85">
        <v>3</v>
      </c>
      <c r="C85" t="s">
        <v>155</v>
      </c>
      <c r="D85" t="s">
        <v>156</v>
      </c>
      <c r="E85" t="s">
        <v>496</v>
      </c>
      <c r="F85">
        <v>3</v>
      </c>
      <c r="G85" t="s">
        <v>558</v>
      </c>
      <c r="H85">
        <v>0.5</v>
      </c>
      <c r="I85">
        <v>0</v>
      </c>
      <c r="J85">
        <v>0</v>
      </c>
      <c r="K85">
        <v>0</v>
      </c>
      <c r="L85">
        <v>0</v>
      </c>
      <c r="M85">
        <v>0.5</v>
      </c>
      <c r="N85">
        <v>1</v>
      </c>
      <c r="O85">
        <v>0</v>
      </c>
      <c r="P85">
        <v>10</v>
      </c>
      <c r="Q85">
        <v>0</v>
      </c>
      <c r="R85">
        <v>0</v>
      </c>
      <c r="S85">
        <v>0</v>
      </c>
      <c r="T85">
        <v>5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35</v>
      </c>
      <c r="AC85">
        <v>0</v>
      </c>
      <c r="AD85">
        <v>0</v>
      </c>
      <c r="AE85">
        <v>5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62</v>
      </c>
    </row>
    <row r="86" spans="1:84" x14ac:dyDescent="0.2">
      <c r="A86" t="s">
        <v>557</v>
      </c>
      <c r="B86">
        <v>3</v>
      </c>
      <c r="C86" t="s">
        <v>155</v>
      </c>
      <c r="D86" t="s">
        <v>156</v>
      </c>
      <c r="E86" t="s">
        <v>498</v>
      </c>
      <c r="F86">
        <v>4</v>
      </c>
      <c r="G86" t="s">
        <v>558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20</v>
      </c>
      <c r="P86">
        <v>0</v>
      </c>
      <c r="Q86">
        <v>1</v>
      </c>
      <c r="R86">
        <v>1</v>
      </c>
      <c r="S86">
        <v>0</v>
      </c>
      <c r="T86">
        <v>10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5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40</v>
      </c>
    </row>
    <row r="87" spans="1:84" x14ac:dyDescent="0.2">
      <c r="A87" t="s">
        <v>557</v>
      </c>
      <c r="B87">
        <v>3</v>
      </c>
      <c r="C87" t="s">
        <v>155</v>
      </c>
      <c r="D87" t="s">
        <v>156</v>
      </c>
      <c r="E87" t="s">
        <v>499</v>
      </c>
      <c r="F87">
        <v>5</v>
      </c>
      <c r="G87" t="s">
        <v>558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0.5</v>
      </c>
      <c r="O87">
        <v>30</v>
      </c>
      <c r="P87">
        <v>25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1.5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109</v>
      </c>
    </row>
    <row r="88" spans="1:84" x14ac:dyDescent="0.2">
      <c r="A88" t="s">
        <v>557</v>
      </c>
      <c r="B88">
        <v>3</v>
      </c>
      <c r="C88" t="s">
        <v>154</v>
      </c>
      <c r="D88" t="s">
        <v>158</v>
      </c>
      <c r="E88" t="s">
        <v>539</v>
      </c>
      <c r="F88">
        <v>1</v>
      </c>
      <c r="G88" t="s">
        <v>558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85</v>
      </c>
      <c r="P88">
        <v>0</v>
      </c>
      <c r="Q88">
        <v>0</v>
      </c>
      <c r="R88">
        <v>0</v>
      </c>
      <c r="S88">
        <v>0</v>
      </c>
      <c r="T88">
        <v>5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0.5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105.5</v>
      </c>
    </row>
    <row r="89" spans="1:84" x14ac:dyDescent="0.2">
      <c r="A89" t="s">
        <v>557</v>
      </c>
      <c r="B89">
        <v>3</v>
      </c>
      <c r="C89" t="s">
        <v>154</v>
      </c>
      <c r="D89" t="s">
        <v>158</v>
      </c>
      <c r="E89" t="s">
        <v>540</v>
      </c>
      <c r="F89">
        <v>2</v>
      </c>
      <c r="G89" t="s">
        <v>558</v>
      </c>
      <c r="H89">
        <v>0</v>
      </c>
      <c r="I89">
        <v>0</v>
      </c>
      <c r="J89">
        <v>0</v>
      </c>
      <c r="K89">
        <v>0</v>
      </c>
      <c r="L89">
        <v>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25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61</v>
      </c>
    </row>
    <row r="90" spans="1:84" x14ac:dyDescent="0.2">
      <c r="A90" t="s">
        <v>557</v>
      </c>
      <c r="B90">
        <v>3</v>
      </c>
      <c r="C90" t="s">
        <v>154</v>
      </c>
      <c r="D90" t="s">
        <v>158</v>
      </c>
      <c r="E90" t="s">
        <v>541</v>
      </c>
      <c r="F90">
        <v>3</v>
      </c>
      <c r="G90" t="s">
        <v>558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0.5</v>
      </c>
      <c r="O90">
        <v>20</v>
      </c>
      <c r="P90">
        <v>0</v>
      </c>
      <c r="Q90">
        <v>0</v>
      </c>
      <c r="R90">
        <v>0</v>
      </c>
      <c r="S90">
        <v>0</v>
      </c>
      <c r="T90">
        <v>15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0.5</v>
      </c>
      <c r="BF90">
        <v>0</v>
      </c>
      <c r="BG90">
        <v>0</v>
      </c>
      <c r="BH90">
        <v>0</v>
      </c>
      <c r="BI90">
        <v>0.5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48.5</v>
      </c>
    </row>
    <row r="91" spans="1:84" x14ac:dyDescent="0.2">
      <c r="A91" t="s">
        <v>557</v>
      </c>
      <c r="B91">
        <v>3</v>
      </c>
      <c r="C91" t="s">
        <v>154</v>
      </c>
      <c r="D91" t="s">
        <v>158</v>
      </c>
      <c r="E91" t="s">
        <v>542</v>
      </c>
      <c r="F91">
        <v>4</v>
      </c>
      <c r="G91" t="s">
        <v>558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0.5</v>
      </c>
      <c r="O91">
        <v>55</v>
      </c>
      <c r="P91">
        <v>0</v>
      </c>
      <c r="Q91">
        <v>0</v>
      </c>
      <c r="R91">
        <v>0</v>
      </c>
      <c r="S91">
        <v>0</v>
      </c>
      <c r="T91">
        <v>5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60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150.5</v>
      </c>
    </row>
    <row r="92" spans="1:84" x14ac:dyDescent="0.2">
      <c r="A92" t="s">
        <v>557</v>
      </c>
      <c r="B92">
        <v>3</v>
      </c>
      <c r="C92" t="s">
        <v>154</v>
      </c>
      <c r="D92" t="s">
        <v>158</v>
      </c>
      <c r="E92" t="s">
        <v>543</v>
      </c>
      <c r="F92">
        <v>5</v>
      </c>
      <c r="G92" t="s">
        <v>558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10</v>
      </c>
      <c r="P92">
        <v>0</v>
      </c>
      <c r="Q92">
        <v>0</v>
      </c>
      <c r="R92">
        <v>0.5</v>
      </c>
      <c r="S92">
        <v>0</v>
      </c>
      <c r="T92">
        <v>25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15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0.5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81</v>
      </c>
    </row>
    <row r="93" spans="1:84" x14ac:dyDescent="0.2">
      <c r="A93" t="s">
        <v>557</v>
      </c>
      <c r="B93">
        <v>3</v>
      </c>
      <c r="C93" t="s">
        <v>155</v>
      </c>
      <c r="D93" t="s">
        <v>158</v>
      </c>
      <c r="E93" t="s">
        <v>528</v>
      </c>
      <c r="F93">
        <v>1</v>
      </c>
      <c r="G93" t="s">
        <v>558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90</v>
      </c>
      <c r="P93">
        <v>0</v>
      </c>
      <c r="Q93">
        <v>0</v>
      </c>
      <c r="R93">
        <v>5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5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5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107</v>
      </c>
    </row>
    <row r="94" spans="1:84" x14ac:dyDescent="0.2">
      <c r="A94" t="s">
        <v>557</v>
      </c>
      <c r="B94">
        <v>3</v>
      </c>
      <c r="C94" t="s">
        <v>155</v>
      </c>
      <c r="D94" t="s">
        <v>158</v>
      </c>
      <c r="E94" t="s">
        <v>529</v>
      </c>
      <c r="F94">
        <v>2</v>
      </c>
      <c r="G94" t="s">
        <v>558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80</v>
      </c>
      <c r="P94">
        <v>0</v>
      </c>
      <c r="Q94">
        <v>0</v>
      </c>
      <c r="R94">
        <v>0</v>
      </c>
      <c r="S94">
        <v>0</v>
      </c>
      <c r="T94">
        <v>10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0.5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0.5</v>
      </c>
      <c r="BE94">
        <v>0</v>
      </c>
      <c r="BF94">
        <v>0</v>
      </c>
      <c r="BG94">
        <v>0</v>
      </c>
      <c r="BH94">
        <v>0</v>
      </c>
      <c r="BI94">
        <v>0.5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15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106.5</v>
      </c>
    </row>
    <row r="95" spans="1:84" x14ac:dyDescent="0.2">
      <c r="A95" t="s">
        <v>557</v>
      </c>
      <c r="B95">
        <v>3</v>
      </c>
      <c r="C95" t="s">
        <v>155</v>
      </c>
      <c r="D95" t="s">
        <v>158</v>
      </c>
      <c r="E95" t="s">
        <v>530</v>
      </c>
      <c r="F95">
        <v>3</v>
      </c>
      <c r="G95" t="s">
        <v>558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55</v>
      </c>
      <c r="P95">
        <v>0</v>
      </c>
      <c r="Q95">
        <v>0</v>
      </c>
      <c r="R95">
        <v>0</v>
      </c>
      <c r="S95">
        <v>0</v>
      </c>
      <c r="T95">
        <v>10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0.5</v>
      </c>
      <c r="BH95">
        <v>0</v>
      </c>
      <c r="BI95">
        <v>20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93.5</v>
      </c>
    </row>
    <row r="96" spans="1:84" x14ac:dyDescent="0.2">
      <c r="A96" t="s">
        <v>557</v>
      </c>
      <c r="B96">
        <v>3</v>
      </c>
      <c r="C96" t="s">
        <v>155</v>
      </c>
      <c r="D96" t="s">
        <v>158</v>
      </c>
      <c r="E96" t="s">
        <v>533</v>
      </c>
      <c r="F96">
        <v>4</v>
      </c>
      <c r="G96" t="s">
        <v>558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20</v>
      </c>
      <c r="P96">
        <v>0</v>
      </c>
      <c r="Q96">
        <v>0</v>
      </c>
      <c r="R96">
        <v>0</v>
      </c>
      <c r="S96">
        <v>0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6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30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74</v>
      </c>
    </row>
    <row r="97" spans="1:84" x14ac:dyDescent="0.2">
      <c r="A97" t="s">
        <v>557</v>
      </c>
      <c r="B97">
        <v>3</v>
      </c>
      <c r="C97" t="s">
        <v>155</v>
      </c>
      <c r="D97" t="s">
        <v>158</v>
      </c>
      <c r="E97" t="s">
        <v>536</v>
      </c>
      <c r="F97">
        <v>5</v>
      </c>
      <c r="G97" t="s">
        <v>558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35</v>
      </c>
      <c r="P97">
        <v>0</v>
      </c>
      <c r="Q97">
        <v>0</v>
      </c>
      <c r="R97">
        <v>0.5</v>
      </c>
      <c r="S97">
        <v>0</v>
      </c>
      <c r="T97">
        <v>5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35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10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92.5</v>
      </c>
    </row>
    <row r="98" spans="1:84" x14ac:dyDescent="0.2">
      <c r="A98" t="s">
        <v>557</v>
      </c>
      <c r="B98">
        <v>3</v>
      </c>
      <c r="C98" t="s">
        <v>154</v>
      </c>
      <c r="D98" t="s">
        <v>159</v>
      </c>
      <c r="E98" t="s">
        <v>446</v>
      </c>
      <c r="F98">
        <v>1</v>
      </c>
      <c r="G98" t="s">
        <v>558</v>
      </c>
      <c r="H98">
        <v>5</v>
      </c>
      <c r="I98">
        <v>0</v>
      </c>
      <c r="J98">
        <v>1</v>
      </c>
      <c r="K98">
        <v>0</v>
      </c>
      <c r="L98">
        <v>35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0.5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25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70.5</v>
      </c>
    </row>
    <row r="99" spans="1:84" x14ac:dyDescent="0.2">
      <c r="A99" t="s">
        <v>557</v>
      </c>
      <c r="B99">
        <v>3</v>
      </c>
      <c r="C99" t="s">
        <v>154</v>
      </c>
      <c r="D99" t="s">
        <v>159</v>
      </c>
      <c r="E99" t="s">
        <v>455</v>
      </c>
      <c r="F99">
        <v>2</v>
      </c>
      <c r="G99" t="s">
        <v>558</v>
      </c>
      <c r="H99">
        <v>0.5</v>
      </c>
      <c r="I99">
        <v>0</v>
      </c>
      <c r="J99">
        <v>1</v>
      </c>
      <c r="K99">
        <v>0</v>
      </c>
      <c r="L99">
        <v>60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5</v>
      </c>
      <c r="AW99">
        <v>5</v>
      </c>
      <c r="AX99">
        <v>0.5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0.5</v>
      </c>
      <c r="BG99">
        <v>0</v>
      </c>
      <c r="BH99">
        <v>0</v>
      </c>
      <c r="BI99">
        <v>5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78.5</v>
      </c>
    </row>
    <row r="100" spans="1:84" x14ac:dyDescent="0.2">
      <c r="A100" t="s">
        <v>557</v>
      </c>
      <c r="B100">
        <v>3</v>
      </c>
      <c r="C100" t="s">
        <v>154</v>
      </c>
      <c r="D100" t="s">
        <v>159</v>
      </c>
      <c r="E100" t="s">
        <v>457</v>
      </c>
      <c r="F100">
        <v>3</v>
      </c>
      <c r="G100" t="s">
        <v>558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26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15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1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50</v>
      </c>
    </row>
    <row r="101" spans="1:84" x14ac:dyDescent="0.2">
      <c r="A101" t="s">
        <v>557</v>
      </c>
      <c r="B101">
        <v>3</v>
      </c>
      <c r="C101" t="s">
        <v>154</v>
      </c>
      <c r="D101" t="s">
        <v>159</v>
      </c>
      <c r="E101" t="s">
        <v>461</v>
      </c>
      <c r="F101">
        <v>4</v>
      </c>
      <c r="G101" t="s">
        <v>558</v>
      </c>
      <c r="H101">
        <v>0.5</v>
      </c>
      <c r="I101">
        <v>0</v>
      </c>
      <c r="J101">
        <v>0</v>
      </c>
      <c r="K101">
        <v>0</v>
      </c>
      <c r="L101">
        <v>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5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65</v>
      </c>
      <c r="AW101">
        <v>5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0.5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91</v>
      </c>
    </row>
    <row r="102" spans="1:84" x14ac:dyDescent="0.2">
      <c r="A102" t="s">
        <v>557</v>
      </c>
      <c r="B102">
        <v>3</v>
      </c>
      <c r="C102" t="s">
        <v>154</v>
      </c>
      <c r="D102" t="s">
        <v>159</v>
      </c>
      <c r="E102" t="s">
        <v>462</v>
      </c>
      <c r="F102">
        <v>5</v>
      </c>
      <c r="G102" t="s">
        <v>558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5</v>
      </c>
      <c r="AS102">
        <v>0</v>
      </c>
      <c r="AT102">
        <v>0</v>
      </c>
      <c r="AU102">
        <v>0</v>
      </c>
      <c r="AV102">
        <v>1</v>
      </c>
      <c r="AW102">
        <v>75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91</v>
      </c>
    </row>
    <row r="103" spans="1:84" x14ac:dyDescent="0.2">
      <c r="A103" t="s">
        <v>557</v>
      </c>
      <c r="B103">
        <v>3</v>
      </c>
      <c r="C103" t="s">
        <v>155</v>
      </c>
      <c r="D103" t="s">
        <v>159</v>
      </c>
      <c r="E103" t="s">
        <v>437</v>
      </c>
      <c r="F103">
        <v>1</v>
      </c>
      <c r="G103" t="s">
        <v>558</v>
      </c>
      <c r="H103">
        <v>0</v>
      </c>
      <c r="I103">
        <v>0</v>
      </c>
      <c r="J103">
        <v>0</v>
      </c>
      <c r="K103">
        <v>0.5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50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0.5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0.5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20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73.5</v>
      </c>
    </row>
    <row r="104" spans="1:84" x14ac:dyDescent="0.2">
      <c r="A104" t="s">
        <v>557</v>
      </c>
      <c r="B104">
        <v>3</v>
      </c>
      <c r="C104" t="s">
        <v>155</v>
      </c>
      <c r="D104" t="s">
        <v>159</v>
      </c>
      <c r="E104" t="s">
        <v>440</v>
      </c>
      <c r="F104">
        <v>2</v>
      </c>
      <c r="G104" t="s">
        <v>558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60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15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86</v>
      </c>
    </row>
    <row r="105" spans="1:84" x14ac:dyDescent="0.2">
      <c r="A105" t="s">
        <v>557</v>
      </c>
      <c r="B105">
        <v>3</v>
      </c>
      <c r="C105" t="s">
        <v>155</v>
      </c>
      <c r="D105" t="s">
        <v>159</v>
      </c>
      <c r="E105" t="s">
        <v>442</v>
      </c>
      <c r="F105">
        <v>3</v>
      </c>
      <c r="G105" t="s">
        <v>558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75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0.5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5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106.5</v>
      </c>
    </row>
    <row r="106" spans="1:84" x14ac:dyDescent="0.2">
      <c r="A106" t="s">
        <v>557</v>
      </c>
      <c r="B106">
        <v>3</v>
      </c>
      <c r="C106" t="s">
        <v>155</v>
      </c>
      <c r="D106" t="s">
        <v>159</v>
      </c>
      <c r="E106" t="s">
        <v>443</v>
      </c>
      <c r="F106">
        <v>4</v>
      </c>
      <c r="G106" t="s">
        <v>558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85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0.5</v>
      </c>
      <c r="BE106">
        <v>0</v>
      </c>
      <c r="BF106">
        <v>0</v>
      </c>
      <c r="BG106">
        <v>0.5</v>
      </c>
      <c r="BH106">
        <v>0</v>
      </c>
      <c r="BI106">
        <v>0.5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5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96.5</v>
      </c>
    </row>
    <row r="107" spans="1:84" x14ac:dyDescent="0.2">
      <c r="A107" t="s">
        <v>557</v>
      </c>
      <c r="B107">
        <v>3</v>
      </c>
      <c r="C107" t="s">
        <v>155</v>
      </c>
      <c r="D107" t="s">
        <v>159</v>
      </c>
      <c r="E107" t="s">
        <v>444</v>
      </c>
      <c r="F107">
        <v>5</v>
      </c>
      <c r="G107" t="s">
        <v>558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5</v>
      </c>
      <c r="P107">
        <v>0</v>
      </c>
      <c r="Q107">
        <v>0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80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7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10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107</v>
      </c>
    </row>
    <row r="108" spans="1:84" x14ac:dyDescent="0.2">
      <c r="A108" t="s">
        <v>557</v>
      </c>
      <c r="B108">
        <v>2</v>
      </c>
      <c r="C108" t="s">
        <v>154</v>
      </c>
      <c r="D108" t="s">
        <v>159</v>
      </c>
      <c r="E108" t="s">
        <v>430</v>
      </c>
      <c r="F108">
        <v>1</v>
      </c>
      <c r="G108" t="s">
        <v>558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0.5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95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111.5</v>
      </c>
    </row>
    <row r="109" spans="1:84" x14ac:dyDescent="0.2">
      <c r="A109" t="s">
        <v>557</v>
      </c>
      <c r="B109">
        <v>2</v>
      </c>
      <c r="C109" t="s">
        <v>154</v>
      </c>
      <c r="D109" t="s">
        <v>159</v>
      </c>
      <c r="E109" t="s">
        <v>431</v>
      </c>
      <c r="F109">
        <v>2</v>
      </c>
      <c r="G109" t="s">
        <v>558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25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70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0.5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100.5</v>
      </c>
    </row>
    <row r="110" spans="1:84" x14ac:dyDescent="0.2">
      <c r="A110" t="s">
        <v>557</v>
      </c>
      <c r="B110">
        <v>2</v>
      </c>
      <c r="C110" t="s">
        <v>154</v>
      </c>
      <c r="D110" t="s">
        <v>159</v>
      </c>
      <c r="E110" t="s">
        <v>432</v>
      </c>
      <c r="F110">
        <v>3</v>
      </c>
      <c r="G110" t="s">
        <v>558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95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100</v>
      </c>
    </row>
    <row r="111" spans="1:84" x14ac:dyDescent="0.2">
      <c r="A111" t="s">
        <v>557</v>
      </c>
      <c r="B111">
        <v>2</v>
      </c>
      <c r="C111" t="s">
        <v>154</v>
      </c>
      <c r="D111" t="s">
        <v>159</v>
      </c>
      <c r="E111" t="s">
        <v>433</v>
      </c>
      <c r="F111">
        <v>4</v>
      </c>
      <c r="G111" t="s">
        <v>558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95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98</v>
      </c>
    </row>
    <row r="112" spans="1:84" x14ac:dyDescent="0.2">
      <c r="A112" t="s">
        <v>557</v>
      </c>
      <c r="B112">
        <v>2</v>
      </c>
      <c r="C112" t="s">
        <v>154</v>
      </c>
      <c r="D112" t="s">
        <v>159</v>
      </c>
      <c r="E112" t="s">
        <v>434</v>
      </c>
      <c r="F112">
        <v>5</v>
      </c>
      <c r="G112" t="s">
        <v>558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25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60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87</v>
      </c>
    </row>
    <row r="113" spans="1:84" x14ac:dyDescent="0.2">
      <c r="A113" t="s">
        <v>557</v>
      </c>
      <c r="B113">
        <v>2</v>
      </c>
      <c r="C113" t="s">
        <v>155</v>
      </c>
      <c r="D113" t="s">
        <v>159</v>
      </c>
      <c r="E113" t="s">
        <v>418</v>
      </c>
      <c r="F113">
        <v>1</v>
      </c>
      <c r="G113" t="s">
        <v>558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5</v>
      </c>
      <c r="P113">
        <v>0</v>
      </c>
      <c r="Q113">
        <v>0</v>
      </c>
      <c r="R113">
        <v>0</v>
      </c>
      <c r="S113">
        <v>0</v>
      </c>
      <c r="T113">
        <v>60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5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0.5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82.5</v>
      </c>
    </row>
    <row r="114" spans="1:84" x14ac:dyDescent="0.2">
      <c r="A114" t="s">
        <v>557</v>
      </c>
      <c r="B114">
        <v>2</v>
      </c>
      <c r="C114" t="s">
        <v>155</v>
      </c>
      <c r="D114" t="s">
        <v>159</v>
      </c>
      <c r="E114" t="s">
        <v>419</v>
      </c>
      <c r="F114">
        <v>2</v>
      </c>
      <c r="G114" t="s">
        <v>558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95</v>
      </c>
      <c r="P114">
        <v>0</v>
      </c>
      <c r="Q114">
        <v>0</v>
      </c>
      <c r="R114">
        <v>0</v>
      </c>
      <c r="S114">
        <v>0</v>
      </c>
      <c r="T114">
        <v>5</v>
      </c>
      <c r="U114">
        <v>0.5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100.5</v>
      </c>
    </row>
    <row r="115" spans="1:84" x14ac:dyDescent="0.2">
      <c r="A115" t="s">
        <v>557</v>
      </c>
      <c r="B115">
        <v>2</v>
      </c>
      <c r="C115" t="s">
        <v>155</v>
      </c>
      <c r="D115" t="s">
        <v>159</v>
      </c>
      <c r="E115" t="s">
        <v>420</v>
      </c>
      <c r="F115">
        <v>3</v>
      </c>
      <c r="G115" t="s">
        <v>558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80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0.5</v>
      </c>
      <c r="BH115">
        <v>0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0.5</v>
      </c>
      <c r="BR115">
        <v>0</v>
      </c>
      <c r="BS115">
        <v>0</v>
      </c>
      <c r="BT115">
        <v>0</v>
      </c>
      <c r="BU115">
        <v>15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0.5</v>
      </c>
      <c r="CF115">
        <v>100.5</v>
      </c>
    </row>
    <row r="116" spans="1:84" x14ac:dyDescent="0.2">
      <c r="A116" t="s">
        <v>557</v>
      </c>
      <c r="B116">
        <v>2</v>
      </c>
      <c r="C116" t="s">
        <v>155</v>
      </c>
      <c r="D116" t="s">
        <v>159</v>
      </c>
      <c r="E116" t="s">
        <v>427</v>
      </c>
      <c r="F116">
        <v>4</v>
      </c>
      <c r="G116" t="s">
        <v>558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0.5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80</v>
      </c>
      <c r="BV116">
        <v>0</v>
      </c>
      <c r="BW116">
        <v>0.5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121</v>
      </c>
    </row>
    <row r="117" spans="1:84" x14ac:dyDescent="0.2">
      <c r="A117" t="s">
        <v>557</v>
      </c>
      <c r="B117">
        <v>2</v>
      </c>
      <c r="C117" t="s">
        <v>155</v>
      </c>
      <c r="D117" t="s">
        <v>159</v>
      </c>
      <c r="E117" t="s">
        <v>428</v>
      </c>
      <c r="F117">
        <v>5</v>
      </c>
      <c r="G117" t="s">
        <v>558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40</v>
      </c>
      <c r="P117">
        <v>0</v>
      </c>
      <c r="Q117">
        <v>0</v>
      </c>
      <c r="R117">
        <v>0.5</v>
      </c>
      <c r="S117">
        <v>0</v>
      </c>
      <c r="T117">
        <v>35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0.5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5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82</v>
      </c>
    </row>
    <row r="118" spans="1:84" x14ac:dyDescent="0.2">
      <c r="A118" t="s">
        <v>557</v>
      </c>
      <c r="B118">
        <v>1</v>
      </c>
      <c r="C118" t="s">
        <v>154</v>
      </c>
      <c r="D118" t="s">
        <v>159</v>
      </c>
      <c r="E118" t="s">
        <v>410</v>
      </c>
      <c r="F118">
        <v>1</v>
      </c>
      <c r="G118" t="s">
        <v>558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20</v>
      </c>
      <c r="P118">
        <v>0</v>
      </c>
      <c r="Q118">
        <v>0</v>
      </c>
      <c r="R118">
        <v>0</v>
      </c>
      <c r="S118">
        <v>0</v>
      </c>
      <c r="T118">
        <v>10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20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63</v>
      </c>
    </row>
    <row r="119" spans="1:84" x14ac:dyDescent="0.2">
      <c r="A119" t="s">
        <v>557</v>
      </c>
      <c r="B119">
        <v>1</v>
      </c>
      <c r="C119" t="s">
        <v>154</v>
      </c>
      <c r="D119" t="s">
        <v>159</v>
      </c>
      <c r="E119" t="s">
        <v>411</v>
      </c>
      <c r="F119">
        <v>2</v>
      </c>
      <c r="G119" t="s">
        <v>558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25</v>
      </c>
      <c r="N119">
        <v>0</v>
      </c>
      <c r="O119">
        <v>20</v>
      </c>
      <c r="P119">
        <v>0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5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0.5</v>
      </c>
      <c r="AK119">
        <v>0</v>
      </c>
      <c r="AL119">
        <v>0</v>
      </c>
      <c r="AM119">
        <v>0</v>
      </c>
      <c r="AN119">
        <v>0</v>
      </c>
      <c r="AO119">
        <v>0.5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0.5</v>
      </c>
      <c r="BH119">
        <v>0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59.5</v>
      </c>
    </row>
    <row r="120" spans="1:84" x14ac:dyDescent="0.2">
      <c r="A120" t="s">
        <v>557</v>
      </c>
      <c r="B120">
        <v>1</v>
      </c>
      <c r="C120" t="s">
        <v>154</v>
      </c>
      <c r="D120" t="s">
        <v>159</v>
      </c>
      <c r="E120" t="s">
        <v>413</v>
      </c>
      <c r="F120">
        <v>3</v>
      </c>
      <c r="G120" t="s">
        <v>558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25</v>
      </c>
      <c r="P120">
        <v>0</v>
      </c>
      <c r="Q120">
        <v>0</v>
      </c>
      <c r="R120">
        <v>0</v>
      </c>
      <c r="S120">
        <v>0</v>
      </c>
      <c r="T120">
        <v>35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0.5</v>
      </c>
      <c r="AK120">
        <v>5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0.5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15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81</v>
      </c>
    </row>
    <row r="121" spans="1:84" x14ac:dyDescent="0.2">
      <c r="A121" t="s">
        <v>557</v>
      </c>
      <c r="B121">
        <v>1</v>
      </c>
      <c r="C121" t="s">
        <v>154</v>
      </c>
      <c r="D121" t="s">
        <v>159</v>
      </c>
      <c r="E121" t="s">
        <v>414</v>
      </c>
      <c r="F121">
        <v>4</v>
      </c>
      <c r="G121" t="s">
        <v>558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50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0.5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0.5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58</v>
      </c>
    </row>
    <row r="122" spans="1:84" x14ac:dyDescent="0.2">
      <c r="A122" t="s">
        <v>557</v>
      </c>
      <c r="B122">
        <v>1</v>
      </c>
      <c r="C122" t="s">
        <v>154</v>
      </c>
      <c r="D122" t="s">
        <v>159</v>
      </c>
      <c r="E122" t="s">
        <v>415</v>
      </c>
      <c r="F122">
        <v>5</v>
      </c>
      <c r="G122" t="s">
        <v>558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35</v>
      </c>
      <c r="P122">
        <v>0</v>
      </c>
      <c r="Q122">
        <v>0</v>
      </c>
      <c r="R122">
        <v>0</v>
      </c>
      <c r="S122">
        <v>0</v>
      </c>
      <c r="T122">
        <v>25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5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12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87</v>
      </c>
    </row>
    <row r="123" spans="1:84" x14ac:dyDescent="0.2">
      <c r="A123" t="s">
        <v>557</v>
      </c>
      <c r="B123">
        <v>1</v>
      </c>
      <c r="C123" t="s">
        <v>155</v>
      </c>
      <c r="D123" t="s">
        <v>159</v>
      </c>
      <c r="E123" t="s">
        <v>400</v>
      </c>
      <c r="F123">
        <v>1</v>
      </c>
      <c r="G123" t="s">
        <v>558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0.5</v>
      </c>
      <c r="N123">
        <v>0</v>
      </c>
      <c r="O123">
        <v>35</v>
      </c>
      <c r="P123">
        <v>0</v>
      </c>
      <c r="Q123">
        <v>0</v>
      </c>
      <c r="R123">
        <v>0.5</v>
      </c>
      <c r="S123">
        <v>0</v>
      </c>
      <c r="T123">
        <v>20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67</v>
      </c>
    </row>
    <row r="124" spans="1:84" x14ac:dyDescent="0.2">
      <c r="A124" t="s">
        <v>557</v>
      </c>
      <c r="B124">
        <v>1</v>
      </c>
      <c r="C124" t="s">
        <v>155</v>
      </c>
      <c r="D124" t="s">
        <v>159</v>
      </c>
      <c r="E124" t="s">
        <v>403</v>
      </c>
      <c r="F124">
        <v>2</v>
      </c>
      <c r="G124" t="s">
        <v>558</v>
      </c>
      <c r="H124">
        <v>0</v>
      </c>
      <c r="I124">
        <v>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10</v>
      </c>
      <c r="P124">
        <v>0</v>
      </c>
      <c r="Q124">
        <v>0</v>
      </c>
      <c r="R124">
        <v>0</v>
      </c>
      <c r="S124">
        <v>0</v>
      </c>
      <c r="T124">
        <v>40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5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0.5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60.5</v>
      </c>
    </row>
    <row r="125" spans="1:84" x14ac:dyDescent="0.2">
      <c r="A125" t="s">
        <v>557</v>
      </c>
      <c r="B125">
        <v>1</v>
      </c>
      <c r="C125" t="s">
        <v>155</v>
      </c>
      <c r="D125" t="s">
        <v>159</v>
      </c>
      <c r="E125" t="s">
        <v>405</v>
      </c>
      <c r="F125">
        <v>3</v>
      </c>
      <c r="G125" t="s">
        <v>558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5</v>
      </c>
      <c r="P125">
        <v>0</v>
      </c>
      <c r="Q125">
        <v>0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30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44</v>
      </c>
    </row>
    <row r="126" spans="1:84" x14ac:dyDescent="0.2">
      <c r="A126" t="s">
        <v>557</v>
      </c>
      <c r="B126">
        <v>1</v>
      </c>
      <c r="C126" t="s">
        <v>155</v>
      </c>
      <c r="D126" t="s">
        <v>159</v>
      </c>
      <c r="E126" t="s">
        <v>406</v>
      </c>
      <c r="F126">
        <v>4</v>
      </c>
      <c r="G126" t="s">
        <v>558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5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0.5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0.5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1</v>
      </c>
      <c r="BX126">
        <v>0.5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97.5</v>
      </c>
    </row>
    <row r="127" spans="1:84" x14ac:dyDescent="0.2">
      <c r="A127" t="s">
        <v>557</v>
      </c>
      <c r="B127">
        <v>1</v>
      </c>
      <c r="C127" t="s">
        <v>155</v>
      </c>
      <c r="D127" t="s">
        <v>159</v>
      </c>
      <c r="E127" t="s">
        <v>408</v>
      </c>
      <c r="F127">
        <v>5</v>
      </c>
      <c r="G127" t="s">
        <v>558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25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28</v>
      </c>
    </row>
    <row r="128" spans="1:84" x14ac:dyDescent="0.2">
      <c r="G128" t="s">
        <v>545</v>
      </c>
      <c r="H128">
        <v>26</v>
      </c>
      <c r="I128">
        <v>7</v>
      </c>
      <c r="J128">
        <v>6.5</v>
      </c>
      <c r="K128">
        <v>1.5</v>
      </c>
      <c r="L128">
        <v>136</v>
      </c>
      <c r="M128">
        <v>64.5</v>
      </c>
      <c r="N128">
        <v>6</v>
      </c>
      <c r="O128">
        <v>3274</v>
      </c>
      <c r="P128">
        <v>130</v>
      </c>
      <c r="Q128">
        <v>15</v>
      </c>
      <c r="R128">
        <v>34</v>
      </c>
      <c r="S128">
        <v>1</v>
      </c>
      <c r="T128">
        <v>2292</v>
      </c>
      <c r="U128">
        <v>14.5</v>
      </c>
      <c r="V128">
        <v>0.5</v>
      </c>
      <c r="W128">
        <v>50</v>
      </c>
      <c r="X128">
        <v>3</v>
      </c>
      <c r="Y128">
        <v>12</v>
      </c>
      <c r="Z128">
        <v>6</v>
      </c>
      <c r="AA128">
        <v>5</v>
      </c>
      <c r="AB128">
        <v>621</v>
      </c>
      <c r="AC128">
        <v>13</v>
      </c>
      <c r="AD128">
        <v>0</v>
      </c>
      <c r="AE128">
        <v>326</v>
      </c>
      <c r="AF128">
        <v>5</v>
      </c>
      <c r="AG128">
        <v>6.5</v>
      </c>
      <c r="AH128">
        <v>6</v>
      </c>
      <c r="AI128">
        <v>7</v>
      </c>
      <c r="AJ128">
        <v>10</v>
      </c>
      <c r="AK128">
        <v>524</v>
      </c>
      <c r="AL128">
        <v>1</v>
      </c>
      <c r="AM128">
        <v>1</v>
      </c>
      <c r="AN128">
        <v>0.5</v>
      </c>
      <c r="AO128">
        <v>0.5</v>
      </c>
      <c r="AP128">
        <v>4</v>
      </c>
      <c r="AQ128">
        <v>0</v>
      </c>
      <c r="AR128">
        <v>8.5</v>
      </c>
      <c r="AS128">
        <v>0</v>
      </c>
      <c r="AT128">
        <v>0.5</v>
      </c>
      <c r="AU128">
        <v>50</v>
      </c>
      <c r="AV128">
        <v>120.5</v>
      </c>
      <c r="AW128">
        <v>188</v>
      </c>
      <c r="AX128">
        <v>13.5</v>
      </c>
      <c r="AY128">
        <v>0.5</v>
      </c>
      <c r="AZ128">
        <v>1</v>
      </c>
      <c r="BA128">
        <v>1</v>
      </c>
      <c r="BB128">
        <v>0.5</v>
      </c>
      <c r="BC128">
        <v>0.5</v>
      </c>
      <c r="BD128">
        <v>22</v>
      </c>
      <c r="BE128">
        <v>1</v>
      </c>
      <c r="BF128">
        <v>54.5</v>
      </c>
      <c r="BG128">
        <v>36.5</v>
      </c>
      <c r="BH128">
        <v>1</v>
      </c>
      <c r="BI128">
        <v>135</v>
      </c>
      <c r="BJ128">
        <v>1.5</v>
      </c>
      <c r="BK128">
        <v>1</v>
      </c>
      <c r="BL128">
        <v>0</v>
      </c>
      <c r="BM128">
        <v>0</v>
      </c>
      <c r="BN128">
        <v>5.5</v>
      </c>
      <c r="BO128">
        <v>59</v>
      </c>
      <c r="BP128">
        <v>2</v>
      </c>
      <c r="BQ128">
        <v>1.5</v>
      </c>
      <c r="BR128">
        <v>1</v>
      </c>
      <c r="BS128">
        <v>16</v>
      </c>
      <c r="BT128">
        <v>270</v>
      </c>
      <c r="BU128">
        <v>190</v>
      </c>
      <c r="BV128">
        <v>27.5</v>
      </c>
      <c r="BW128">
        <v>375</v>
      </c>
      <c r="BX128">
        <v>4.5</v>
      </c>
      <c r="BY128">
        <v>0.5</v>
      </c>
      <c r="BZ128">
        <v>0.5</v>
      </c>
      <c r="CA128">
        <v>0.5</v>
      </c>
      <c r="CB128">
        <v>0.5</v>
      </c>
      <c r="CC128">
        <v>2</v>
      </c>
      <c r="CD128">
        <v>1</v>
      </c>
      <c r="CE128">
        <v>0.5</v>
      </c>
      <c r="CF128" s="11">
        <v>9204.5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2" sqref="B2"/>
    </sheetView>
  </sheetViews>
  <sheetFormatPr defaultColWidth="11.5703125" defaultRowHeight="12.75" x14ac:dyDescent="0.2"/>
  <sheetData>
    <row r="1" spans="1:11" x14ac:dyDescent="0.2">
      <c r="A1" t="s">
        <v>151</v>
      </c>
      <c r="B1" t="e">
        <f>Vegcomposition_I!#REF!</f>
        <v>#REF!</v>
      </c>
      <c r="C1" t="e">
        <f>Vegcomposition_I!#REF!</f>
        <v>#REF!</v>
      </c>
      <c r="D1" t="e">
        <f>Vegcomposition_I!#REF!</f>
        <v>#REF!</v>
      </c>
      <c r="E1" t="e">
        <f>Vegcomposition_I!#REF!</f>
        <v>#REF!</v>
      </c>
      <c r="F1" t="e">
        <f>Vegcomposition_I!#REF!</f>
        <v>#REF!</v>
      </c>
      <c r="G1" t="e">
        <f>Vegcomposition_I!#REF!</f>
        <v>#REF!</v>
      </c>
      <c r="H1" t="e">
        <f>Vegcomposition_I!#REF!</f>
        <v>#REF!</v>
      </c>
      <c r="I1" t="e">
        <f>Vegcomposition_I!#REF!</f>
        <v>#REF!</v>
      </c>
      <c r="J1" t="e">
        <f>Vegcomposition_I!#REF!</f>
        <v>#REF!</v>
      </c>
      <c r="K1" t="e">
        <f>Vegcomposition_I!#REF!</f>
        <v>#REF!</v>
      </c>
    </row>
    <row r="2" spans="1:11" x14ac:dyDescent="0.2">
      <c r="A2" t="s">
        <v>152</v>
      </c>
    </row>
    <row r="3" spans="1:11" x14ac:dyDescent="0.2">
      <c r="A3" t="s">
        <v>153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131"/>
  <sheetViews>
    <sheetView workbookViewId="0">
      <selection activeCell="A131" sqref="A131:BZ131"/>
    </sheetView>
  </sheetViews>
  <sheetFormatPr defaultColWidth="9.140625" defaultRowHeight="12.75" x14ac:dyDescent="0.2"/>
  <cols>
    <col min="1" max="1" width="19.85546875" customWidth="1"/>
    <col min="2" max="2" width="25" bestFit="1" customWidth="1"/>
    <col min="3" max="3" width="28.7109375" bestFit="1" customWidth="1"/>
    <col min="4" max="4" width="32.85546875" customWidth="1"/>
    <col min="5" max="5" width="32" bestFit="1" customWidth="1"/>
    <col min="6" max="6" width="23.140625" customWidth="1"/>
    <col min="7" max="7" width="32.28515625" bestFit="1" customWidth="1"/>
    <col min="8" max="8" width="12.5703125" customWidth="1"/>
    <col min="9" max="9" width="50.5703125" bestFit="1" customWidth="1"/>
    <col min="10" max="10" width="38.42578125" customWidth="1"/>
    <col min="11" max="11" width="18.5703125" customWidth="1"/>
    <col min="12" max="12" width="36.42578125" customWidth="1"/>
    <col min="13" max="13" width="18.42578125" customWidth="1"/>
    <col min="14" max="14" width="31.5703125" customWidth="1"/>
    <col min="15" max="15" width="25.5703125" bestFit="1" customWidth="1"/>
    <col min="16" max="16" width="36.28515625" bestFit="1" customWidth="1"/>
    <col min="17" max="17" width="42.7109375" customWidth="1"/>
    <col min="18" max="18" width="15.28515625" bestFit="1" customWidth="1"/>
    <col min="19" max="19" width="23" bestFit="1" customWidth="1"/>
    <col min="20" max="20" width="13.28515625" customWidth="1"/>
    <col min="21" max="21" width="36.28515625" bestFit="1" customWidth="1"/>
    <col min="22" max="22" width="30.7109375" bestFit="1" customWidth="1"/>
    <col min="23" max="23" width="22" bestFit="1" customWidth="1"/>
    <col min="24" max="24" width="33.42578125" bestFit="1" customWidth="1"/>
    <col min="25" max="25" width="36" bestFit="1" customWidth="1"/>
    <col min="26" max="26" width="10.7109375" bestFit="1" customWidth="1"/>
    <col min="27" max="27" width="25" customWidth="1"/>
    <col min="28" max="28" width="34.7109375" customWidth="1"/>
    <col min="29" max="29" width="27.85546875" bestFit="1" customWidth="1"/>
    <col min="30" max="30" width="25" bestFit="1" customWidth="1"/>
    <col min="31" max="31" width="41.140625" customWidth="1"/>
    <col min="32" max="32" width="37" bestFit="1" customWidth="1"/>
    <col min="33" max="33" width="14.7109375" bestFit="1" customWidth="1"/>
    <col min="34" max="34" width="31.140625" bestFit="1" customWidth="1"/>
    <col min="35" max="35" width="27.140625" bestFit="1" customWidth="1"/>
    <col min="36" max="36" width="22.140625" customWidth="1"/>
    <col min="37" max="37" width="13.5703125" customWidth="1"/>
    <col min="38" max="38" width="14.140625" customWidth="1"/>
    <col min="39" max="39" width="14.7109375" customWidth="1"/>
    <col min="40" max="40" width="13.5703125" bestFit="1" customWidth="1"/>
    <col min="41" max="41" width="35.42578125" bestFit="1" customWidth="1"/>
    <col min="42" max="42" width="36.7109375" customWidth="1"/>
    <col min="43" max="43" width="20.5703125" customWidth="1"/>
    <col min="44" max="44" width="31" bestFit="1" customWidth="1"/>
    <col min="45" max="45" width="36.42578125" bestFit="1" customWidth="1"/>
    <col min="46" max="46" width="29" bestFit="1" customWidth="1"/>
    <col min="47" max="47" width="31.42578125" bestFit="1" customWidth="1"/>
    <col min="48" max="48" width="30.42578125" bestFit="1" customWidth="1"/>
    <col min="49" max="49" width="34.85546875" bestFit="1" customWidth="1"/>
    <col min="50" max="50" width="32.7109375" bestFit="1" customWidth="1"/>
    <col min="51" max="51" width="16.28515625" bestFit="1" customWidth="1"/>
    <col min="52" max="52" width="22" bestFit="1" customWidth="1"/>
    <col min="53" max="53" width="28.140625" customWidth="1"/>
    <col min="54" max="54" width="22.28515625" bestFit="1" customWidth="1"/>
    <col min="55" max="55" width="26.5703125" bestFit="1" customWidth="1"/>
    <col min="56" max="56" width="6.5703125" customWidth="1"/>
    <col min="57" max="57" width="31.7109375" bestFit="1" customWidth="1"/>
    <col min="58" max="58" width="16.28515625" bestFit="1" customWidth="1"/>
    <col min="59" max="59" width="16.85546875" bestFit="1" customWidth="1"/>
    <col min="60" max="60" width="31.140625" bestFit="1" customWidth="1"/>
    <col min="61" max="61" width="31" bestFit="1" customWidth="1"/>
    <col min="62" max="62" width="12.5703125" bestFit="1" customWidth="1"/>
    <col min="63" max="63" width="12.28515625" bestFit="1" customWidth="1"/>
    <col min="64" max="64" width="32.42578125" bestFit="1" customWidth="1"/>
    <col min="65" max="65" width="13.28515625" bestFit="1" customWidth="1"/>
    <col min="66" max="66" width="23.5703125" bestFit="1" customWidth="1"/>
    <col min="67" max="67" width="24.5703125" bestFit="1" customWidth="1"/>
    <col min="68" max="68" width="26.140625" bestFit="1" customWidth="1"/>
    <col min="69" max="69" width="28" bestFit="1" customWidth="1"/>
    <col min="70" max="70" width="16.7109375" bestFit="1" customWidth="1"/>
    <col min="71" max="73" width="17.85546875" bestFit="1" customWidth="1"/>
    <col min="74" max="74" width="19.42578125" bestFit="1" customWidth="1"/>
    <col min="75" max="75" width="29.28515625" bestFit="1" customWidth="1"/>
    <col min="76" max="76" width="9.42578125" bestFit="1" customWidth="1"/>
    <col min="77" max="77" width="21.5703125" bestFit="1" customWidth="1"/>
    <col min="78" max="78" width="11.7109375" bestFit="1" customWidth="1"/>
  </cols>
  <sheetData>
    <row r="3" spans="1:78" x14ac:dyDescent="0.2">
      <c r="A3" s="8" t="s">
        <v>547</v>
      </c>
      <c r="B3" s="8" t="s">
        <v>546</v>
      </c>
    </row>
    <row r="4" spans="1:78" x14ac:dyDescent="0.2">
      <c r="A4" s="8" t="s">
        <v>544</v>
      </c>
      <c r="B4" t="s">
        <v>283</v>
      </c>
      <c r="C4" t="s">
        <v>303</v>
      </c>
      <c r="D4" t="s">
        <v>339</v>
      </c>
      <c r="E4" t="s">
        <v>439</v>
      </c>
      <c r="F4" t="s">
        <v>267</v>
      </c>
      <c r="G4" t="s">
        <v>189</v>
      </c>
      <c r="H4" t="s">
        <v>474</v>
      </c>
      <c r="I4" t="s">
        <v>192</v>
      </c>
      <c r="J4" t="s">
        <v>333</v>
      </c>
      <c r="K4" t="s">
        <v>240</v>
      </c>
      <c r="L4" t="s">
        <v>217</v>
      </c>
      <c r="M4" t="s">
        <v>291</v>
      </c>
      <c r="N4" t="s">
        <v>183</v>
      </c>
      <c r="O4" t="s">
        <v>286</v>
      </c>
      <c r="P4" t="s">
        <v>480</v>
      </c>
      <c r="Q4" t="s">
        <v>502</v>
      </c>
      <c r="R4" t="s">
        <v>325</v>
      </c>
      <c r="S4" t="s">
        <v>347</v>
      </c>
      <c r="T4" t="s">
        <v>458</v>
      </c>
      <c r="U4" t="s">
        <v>336</v>
      </c>
      <c r="V4" t="s">
        <v>345</v>
      </c>
      <c r="W4" t="s">
        <v>207</v>
      </c>
      <c r="X4" t="s">
        <v>375</v>
      </c>
      <c r="Y4" t="s">
        <v>178</v>
      </c>
      <c r="Z4" t="s">
        <v>487</v>
      </c>
      <c r="AA4" t="s">
        <v>198</v>
      </c>
      <c r="AB4" t="s">
        <v>351</v>
      </c>
      <c r="AC4" t="s">
        <v>450</v>
      </c>
      <c r="AD4" t="s">
        <v>244</v>
      </c>
      <c r="AE4" t="s">
        <v>195</v>
      </c>
      <c r="AF4" t="s">
        <v>262</v>
      </c>
      <c r="AG4" t="s">
        <v>387</v>
      </c>
      <c r="AH4" t="s">
        <v>247</v>
      </c>
      <c r="AI4" t="s">
        <v>412</v>
      </c>
      <c r="AJ4" t="s">
        <v>391</v>
      </c>
      <c r="AK4" t="s">
        <v>258</v>
      </c>
      <c r="AL4" t="s">
        <v>275</v>
      </c>
      <c r="AM4" t="s">
        <v>532</v>
      </c>
      <c r="AN4" t="s">
        <v>468</v>
      </c>
      <c r="AO4" t="s">
        <v>300</v>
      </c>
      <c r="AP4" t="s">
        <v>308</v>
      </c>
      <c r="AQ4" t="s">
        <v>277</v>
      </c>
      <c r="AR4" t="s">
        <v>250</v>
      </c>
      <c r="AS4" t="s">
        <v>477</v>
      </c>
      <c r="AT4" t="s">
        <v>368</v>
      </c>
      <c r="AU4" t="s">
        <v>254</v>
      </c>
      <c r="AV4" t="s">
        <v>280</v>
      </c>
      <c r="AW4" t="s">
        <v>270</v>
      </c>
      <c r="AX4" t="s">
        <v>226</v>
      </c>
      <c r="AY4" t="s">
        <v>491</v>
      </c>
      <c r="AZ4" t="s">
        <v>201</v>
      </c>
      <c r="BA4" t="s">
        <v>215</v>
      </c>
      <c r="BB4" t="s">
        <v>514</v>
      </c>
      <c r="BC4" t="s">
        <v>222</v>
      </c>
      <c r="BD4" t="s">
        <v>218</v>
      </c>
      <c r="BE4" t="s">
        <v>242</v>
      </c>
      <c r="BF4" t="s">
        <v>360</v>
      </c>
      <c r="BG4" t="s">
        <v>407</v>
      </c>
      <c r="BH4" t="s">
        <v>233</v>
      </c>
      <c r="BI4" t="s">
        <v>402</v>
      </c>
      <c r="BJ4" t="s">
        <v>357</v>
      </c>
      <c r="BK4" t="s">
        <v>425</v>
      </c>
      <c r="BL4" t="s">
        <v>294</v>
      </c>
      <c r="BM4" t="s">
        <v>210</v>
      </c>
      <c r="BN4" t="s">
        <v>349</v>
      </c>
      <c r="BO4" t="s">
        <v>422</v>
      </c>
      <c r="BP4" t="s">
        <v>453</v>
      </c>
      <c r="BQ4" t="s">
        <v>185</v>
      </c>
      <c r="BR4" t="s">
        <v>219</v>
      </c>
      <c r="BS4" t="s">
        <v>203</v>
      </c>
      <c r="BT4" t="s">
        <v>204</v>
      </c>
      <c r="BU4" t="s">
        <v>205</v>
      </c>
      <c r="BV4" t="s">
        <v>248</v>
      </c>
      <c r="BW4" t="s">
        <v>470</v>
      </c>
      <c r="BX4" t="s">
        <v>371</v>
      </c>
      <c r="BY4" t="s">
        <v>423</v>
      </c>
      <c r="BZ4" t="s">
        <v>545</v>
      </c>
    </row>
    <row r="5" spans="1:78" x14ac:dyDescent="0.2">
      <c r="A5" s="9" t="s">
        <v>322</v>
      </c>
      <c r="B5" s="4"/>
      <c r="C5" s="4"/>
      <c r="D5" s="4"/>
      <c r="E5" s="4"/>
      <c r="F5" s="4"/>
      <c r="G5" s="4"/>
      <c r="H5" s="4"/>
      <c r="I5" s="4">
        <v>40</v>
      </c>
      <c r="J5" s="4"/>
      <c r="K5" s="4"/>
      <c r="L5" s="4"/>
      <c r="M5" s="4"/>
      <c r="N5" s="4">
        <v>25</v>
      </c>
      <c r="O5" s="4"/>
      <c r="P5" s="4"/>
      <c r="Q5" s="4"/>
      <c r="R5" s="4"/>
      <c r="S5" s="4"/>
      <c r="T5" s="4"/>
      <c r="U5" s="4"/>
      <c r="V5" s="4"/>
      <c r="W5" s="4"/>
      <c r="X5" s="4"/>
      <c r="Y5" s="4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>
        <v>0</v>
      </c>
      <c r="AQ5" s="4"/>
      <c r="AR5" s="4"/>
      <c r="AS5" s="4"/>
      <c r="AT5" s="4"/>
      <c r="AU5" s="4"/>
      <c r="AV5" s="4"/>
      <c r="AW5" s="4"/>
      <c r="AX5" s="4"/>
      <c r="AY5" s="4"/>
      <c r="AZ5" s="4">
        <v>0.5</v>
      </c>
      <c r="BA5" s="4"/>
      <c r="BB5" s="4"/>
      <c r="BC5" s="4">
        <v>1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>
        <v>1</v>
      </c>
      <c r="BR5" s="4"/>
      <c r="BS5" s="4"/>
      <c r="BT5" s="4"/>
      <c r="BU5" s="4"/>
      <c r="BV5" s="4"/>
      <c r="BW5" s="4"/>
      <c r="BX5" s="4"/>
      <c r="BY5" s="4"/>
      <c r="BZ5" s="4">
        <v>72.5</v>
      </c>
    </row>
    <row r="6" spans="1:78" x14ac:dyDescent="0.2">
      <c r="A6" s="9" t="s">
        <v>323</v>
      </c>
      <c r="B6" s="4"/>
      <c r="C6" s="4"/>
      <c r="D6" s="4"/>
      <c r="E6" s="4"/>
      <c r="F6" s="4"/>
      <c r="G6" s="4"/>
      <c r="H6" s="4"/>
      <c r="I6" s="4">
        <v>0</v>
      </c>
      <c r="J6" s="4"/>
      <c r="K6" s="4">
        <v>1</v>
      </c>
      <c r="L6" s="4"/>
      <c r="M6" s="4"/>
      <c r="N6" s="4">
        <v>60</v>
      </c>
      <c r="O6" s="4"/>
      <c r="P6" s="4"/>
      <c r="Q6" s="4"/>
      <c r="R6" s="4">
        <v>0</v>
      </c>
      <c r="S6" s="4"/>
      <c r="T6" s="4"/>
      <c r="U6" s="4"/>
      <c r="V6" s="4"/>
      <c r="W6" s="4">
        <v>1</v>
      </c>
      <c r="X6" s="4"/>
      <c r="Y6" s="4">
        <v>1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>
        <v>1</v>
      </c>
      <c r="BB6" s="4"/>
      <c r="BC6" s="4">
        <v>1</v>
      </c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>
        <v>1</v>
      </c>
      <c r="BR6" s="4"/>
      <c r="BS6" s="4"/>
      <c r="BT6" s="4"/>
      <c r="BU6" s="4"/>
      <c r="BV6" s="4"/>
      <c r="BW6" s="4"/>
      <c r="BX6" s="4"/>
      <c r="BY6" s="4"/>
      <c r="BZ6" s="4">
        <v>66</v>
      </c>
    </row>
    <row r="7" spans="1:78" x14ac:dyDescent="0.2">
      <c r="A7" s="9" t="s">
        <v>326</v>
      </c>
      <c r="B7" s="4"/>
      <c r="C7" s="4"/>
      <c r="D7" s="4"/>
      <c r="E7" s="4"/>
      <c r="F7" s="4"/>
      <c r="G7" s="4">
        <v>1</v>
      </c>
      <c r="H7" s="4"/>
      <c r="I7" s="4"/>
      <c r="J7" s="4"/>
      <c r="K7" s="4"/>
      <c r="L7" s="4">
        <v>0.5</v>
      </c>
      <c r="M7" s="4"/>
      <c r="N7" s="4">
        <v>40</v>
      </c>
      <c r="O7" s="4"/>
      <c r="P7" s="4"/>
      <c r="Q7" s="4"/>
      <c r="R7" s="4"/>
      <c r="S7" s="4"/>
      <c r="T7" s="4"/>
      <c r="U7" s="4"/>
      <c r="V7" s="4"/>
      <c r="W7" s="4"/>
      <c r="X7" s="4"/>
      <c r="Y7" s="4">
        <v>5</v>
      </c>
      <c r="Z7" s="4"/>
      <c r="AA7" s="4"/>
      <c r="AB7" s="4"/>
      <c r="AC7" s="4"/>
      <c r="AD7" s="4">
        <v>0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>
        <v>0</v>
      </c>
      <c r="BB7" s="4"/>
      <c r="BC7" s="4">
        <v>0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>
        <v>7</v>
      </c>
      <c r="BR7" s="4"/>
      <c r="BS7" s="4"/>
      <c r="BT7" s="4"/>
      <c r="BU7" s="4"/>
      <c r="BV7" s="4"/>
      <c r="BW7" s="4"/>
      <c r="BX7" s="4"/>
      <c r="BY7" s="4"/>
      <c r="BZ7" s="4">
        <v>53.5</v>
      </c>
    </row>
    <row r="8" spans="1:78" x14ac:dyDescent="0.2">
      <c r="A8" s="9" t="s">
        <v>327</v>
      </c>
      <c r="B8" s="4"/>
      <c r="C8" s="4"/>
      <c r="D8" s="4"/>
      <c r="E8" s="4"/>
      <c r="F8" s="4"/>
      <c r="G8" s="4"/>
      <c r="H8" s="4"/>
      <c r="I8" s="4">
        <v>4</v>
      </c>
      <c r="J8" s="4"/>
      <c r="K8" s="4"/>
      <c r="L8" s="4"/>
      <c r="M8" s="4"/>
      <c r="N8" s="4">
        <v>40</v>
      </c>
      <c r="O8" s="4">
        <v>1</v>
      </c>
      <c r="P8" s="4"/>
      <c r="Q8" s="4"/>
      <c r="R8" s="4"/>
      <c r="S8" s="4"/>
      <c r="T8" s="4"/>
      <c r="U8" s="4"/>
      <c r="V8" s="4"/>
      <c r="W8" s="4"/>
      <c r="X8" s="4"/>
      <c r="Y8" s="4">
        <v>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>
        <v>1</v>
      </c>
      <c r="BA8" s="4"/>
      <c r="BB8" s="4"/>
      <c r="BC8" s="4">
        <v>5</v>
      </c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>
        <v>1</v>
      </c>
      <c r="BR8" s="4"/>
      <c r="BS8" s="4"/>
      <c r="BT8" s="4"/>
      <c r="BU8" s="4"/>
      <c r="BV8" s="4"/>
      <c r="BW8" s="4"/>
      <c r="BX8" s="4"/>
      <c r="BY8" s="4"/>
      <c r="BZ8" s="4">
        <v>53</v>
      </c>
    </row>
    <row r="9" spans="1:78" x14ac:dyDescent="0.2">
      <c r="A9" s="9" t="s">
        <v>328</v>
      </c>
      <c r="B9" s="4"/>
      <c r="C9" s="4"/>
      <c r="D9" s="4"/>
      <c r="E9" s="4"/>
      <c r="F9" s="4"/>
      <c r="G9" s="4"/>
      <c r="H9" s="4"/>
      <c r="I9" s="4">
        <v>0</v>
      </c>
      <c r="J9" s="4"/>
      <c r="K9" s="4"/>
      <c r="L9" s="4"/>
      <c r="M9" s="4"/>
      <c r="N9" s="4">
        <v>45</v>
      </c>
      <c r="O9" s="4"/>
      <c r="P9" s="4"/>
      <c r="Q9" s="4"/>
      <c r="R9" s="4"/>
      <c r="S9" s="4"/>
      <c r="T9" s="4"/>
      <c r="U9" s="4"/>
      <c r="V9" s="4"/>
      <c r="W9" s="4"/>
      <c r="X9" s="4"/>
      <c r="Y9" s="4">
        <v>5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>
        <v>0.5</v>
      </c>
      <c r="BD9" s="4"/>
      <c r="BE9" s="4"/>
      <c r="BF9" s="4"/>
      <c r="BG9" s="4"/>
      <c r="BH9" s="4"/>
      <c r="BI9" s="4"/>
      <c r="BJ9" s="4"/>
      <c r="BK9" s="4"/>
      <c r="BL9" s="4"/>
      <c r="BM9" s="4">
        <v>0.5</v>
      </c>
      <c r="BN9" s="4"/>
      <c r="BO9" s="4"/>
      <c r="BP9" s="4"/>
      <c r="BQ9" s="4">
        <v>1</v>
      </c>
      <c r="BR9" s="4"/>
      <c r="BS9" s="4"/>
      <c r="BT9" s="4"/>
      <c r="BU9" s="4"/>
      <c r="BV9" s="4"/>
      <c r="BW9" s="4"/>
      <c r="BX9" s="4"/>
      <c r="BY9" s="4"/>
      <c r="BZ9" s="4">
        <v>52</v>
      </c>
    </row>
    <row r="10" spans="1:78" x14ac:dyDescent="0.2">
      <c r="A10" s="9" t="s">
        <v>251</v>
      </c>
      <c r="B10" s="4"/>
      <c r="C10" s="4"/>
      <c r="D10" s="4"/>
      <c r="E10" s="4"/>
      <c r="F10" s="4"/>
      <c r="G10" s="4">
        <v>1</v>
      </c>
      <c r="H10" s="4"/>
      <c r="I10" s="4">
        <v>35</v>
      </c>
      <c r="J10" s="4"/>
      <c r="K10" s="4">
        <v>1</v>
      </c>
      <c r="L10" s="4"/>
      <c r="M10" s="4"/>
      <c r="N10" s="4">
        <v>25</v>
      </c>
      <c r="O10" s="4"/>
      <c r="P10" s="4"/>
      <c r="Q10" s="4"/>
      <c r="R10" s="4"/>
      <c r="S10" s="4"/>
      <c r="T10" s="4"/>
      <c r="U10" s="4"/>
      <c r="V10" s="4"/>
      <c r="W10" s="4">
        <v>1</v>
      </c>
      <c r="X10" s="4"/>
      <c r="Y10" s="4">
        <v>5</v>
      </c>
      <c r="Z10" s="4"/>
      <c r="AA10" s="4">
        <v>0</v>
      </c>
      <c r="AB10" s="4"/>
      <c r="AC10" s="4"/>
      <c r="AD10" s="4"/>
      <c r="AE10" s="4">
        <v>1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>
        <v>0.5</v>
      </c>
      <c r="AS10" s="4"/>
      <c r="AT10" s="4"/>
      <c r="AU10" s="4"/>
      <c r="AV10" s="4"/>
      <c r="AW10" s="4"/>
      <c r="AX10" s="4"/>
      <c r="AY10" s="4"/>
      <c r="AZ10" s="4">
        <v>1</v>
      </c>
      <c r="BA10" s="4"/>
      <c r="BB10" s="4"/>
      <c r="BC10" s="4"/>
      <c r="BD10" s="4">
        <v>0</v>
      </c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>
        <v>70.5</v>
      </c>
    </row>
    <row r="11" spans="1:78" x14ac:dyDescent="0.2">
      <c r="A11" s="9" t="s">
        <v>252</v>
      </c>
      <c r="B11" s="4"/>
      <c r="C11" s="4"/>
      <c r="D11" s="4"/>
      <c r="E11" s="4"/>
      <c r="F11" s="4"/>
      <c r="G11" s="4">
        <v>5</v>
      </c>
      <c r="H11" s="4"/>
      <c r="I11" s="4">
        <v>1</v>
      </c>
      <c r="J11" s="4"/>
      <c r="K11" s="4"/>
      <c r="L11" s="4"/>
      <c r="M11" s="4"/>
      <c r="N11" s="4">
        <v>35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>
        <v>0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>
        <v>0</v>
      </c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>
        <v>0.5</v>
      </c>
      <c r="BW11" s="4"/>
      <c r="BX11" s="4"/>
      <c r="BY11" s="4"/>
      <c r="BZ11" s="4">
        <v>41.5</v>
      </c>
    </row>
    <row r="12" spans="1:78" x14ac:dyDescent="0.2">
      <c r="A12" s="9" t="s">
        <v>256</v>
      </c>
      <c r="B12" s="4"/>
      <c r="C12" s="4"/>
      <c r="D12" s="4"/>
      <c r="E12" s="4"/>
      <c r="F12" s="4"/>
      <c r="G12" s="4">
        <v>1</v>
      </c>
      <c r="H12" s="4"/>
      <c r="I12" s="4">
        <v>25</v>
      </c>
      <c r="J12" s="4"/>
      <c r="K12" s="4"/>
      <c r="L12" s="4">
        <v>1</v>
      </c>
      <c r="M12" s="4"/>
      <c r="N12" s="4">
        <v>30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v>10</v>
      </c>
      <c r="Z12" s="4"/>
      <c r="AA12" s="4"/>
      <c r="AB12" s="4"/>
      <c r="AC12" s="4"/>
      <c r="AD12" s="4">
        <v>0</v>
      </c>
      <c r="AE12" s="4"/>
      <c r="AF12" s="4"/>
      <c r="AG12" s="4"/>
      <c r="AH12" s="4"/>
      <c r="AI12" s="4"/>
      <c r="AJ12" s="4"/>
      <c r="AK12" s="4">
        <v>0</v>
      </c>
      <c r="AL12" s="4"/>
      <c r="AM12" s="4"/>
      <c r="AN12" s="4"/>
      <c r="AO12" s="4"/>
      <c r="AP12" s="4"/>
      <c r="AQ12" s="4"/>
      <c r="AR12" s="4">
        <v>0.5</v>
      </c>
      <c r="AS12" s="4"/>
      <c r="AT12" s="4"/>
      <c r="AU12" s="4">
        <v>0</v>
      </c>
      <c r="AV12" s="4"/>
      <c r="AW12" s="4"/>
      <c r="AX12" s="4"/>
      <c r="AY12" s="4"/>
      <c r="AZ12" s="4">
        <v>0.5</v>
      </c>
      <c r="BA12" s="4">
        <v>1</v>
      </c>
      <c r="BB12" s="4"/>
      <c r="BC12" s="4">
        <v>1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>
        <v>70</v>
      </c>
    </row>
    <row r="13" spans="1:78" x14ac:dyDescent="0.2">
      <c r="A13" s="9" t="s">
        <v>259</v>
      </c>
      <c r="B13" s="4"/>
      <c r="C13" s="4"/>
      <c r="D13" s="4"/>
      <c r="E13" s="4"/>
      <c r="F13" s="4"/>
      <c r="G13" s="4">
        <v>1</v>
      </c>
      <c r="H13" s="4"/>
      <c r="I13" s="4">
        <v>80</v>
      </c>
      <c r="J13" s="4"/>
      <c r="K13" s="4"/>
      <c r="L13" s="4"/>
      <c r="M13" s="4"/>
      <c r="N13" s="4">
        <v>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>
        <v>1</v>
      </c>
      <c r="BA13" s="4">
        <v>1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>
        <v>89</v>
      </c>
    </row>
    <row r="14" spans="1:78" x14ac:dyDescent="0.2">
      <c r="A14" s="9" t="s">
        <v>260</v>
      </c>
      <c r="B14" s="4"/>
      <c r="C14" s="4"/>
      <c r="D14" s="4"/>
      <c r="E14" s="4"/>
      <c r="F14" s="4"/>
      <c r="G14" s="4"/>
      <c r="H14" s="4"/>
      <c r="I14" s="4"/>
      <c r="J14" s="4"/>
      <c r="K14" s="4">
        <v>1</v>
      </c>
      <c r="L14" s="4"/>
      <c r="M14" s="4"/>
      <c r="N14" s="4">
        <v>30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v>5</v>
      </c>
      <c r="Z14" s="4"/>
      <c r="AA14" s="4">
        <v>1</v>
      </c>
      <c r="AB14" s="4"/>
      <c r="AC14" s="4"/>
      <c r="AD14" s="4"/>
      <c r="AE14" s="4">
        <v>0</v>
      </c>
      <c r="AF14" s="4">
        <v>0.5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>
        <v>0</v>
      </c>
      <c r="BB14" s="4"/>
      <c r="BC14" s="4">
        <v>0</v>
      </c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>
        <v>37.5</v>
      </c>
    </row>
    <row r="15" spans="1:78" x14ac:dyDescent="0.2">
      <c r="A15" s="9" t="s">
        <v>265</v>
      </c>
      <c r="B15" s="4"/>
      <c r="C15" s="4"/>
      <c r="D15" s="4"/>
      <c r="E15" s="4"/>
      <c r="F15" s="4">
        <v>1</v>
      </c>
      <c r="G15" s="4">
        <v>2</v>
      </c>
      <c r="H15" s="4"/>
      <c r="I15" s="4">
        <v>0</v>
      </c>
      <c r="J15" s="4"/>
      <c r="K15" s="4"/>
      <c r="L15" s="4">
        <v>0.5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v>20</v>
      </c>
      <c r="Z15" s="4"/>
      <c r="AA15" s="4">
        <v>0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>
        <v>0.5</v>
      </c>
      <c r="AX15" s="4"/>
      <c r="AY15" s="4"/>
      <c r="AZ15" s="4"/>
      <c r="BA15" s="4"/>
      <c r="BB15" s="4"/>
      <c r="BC15" s="4">
        <v>5</v>
      </c>
      <c r="BD15" s="4"/>
      <c r="BE15" s="4"/>
      <c r="BF15" s="4"/>
      <c r="BG15" s="4"/>
      <c r="BH15" s="4"/>
      <c r="BI15" s="4"/>
      <c r="BJ15" s="4"/>
      <c r="BK15" s="4"/>
      <c r="BL15" s="4"/>
      <c r="BM15" s="4">
        <v>0.5</v>
      </c>
      <c r="BN15" s="4"/>
      <c r="BO15" s="4"/>
      <c r="BP15" s="4"/>
      <c r="BQ15" s="4">
        <v>1</v>
      </c>
      <c r="BR15" s="4"/>
      <c r="BS15" s="4"/>
      <c r="BT15" s="4"/>
      <c r="BU15" s="4"/>
      <c r="BV15" s="4"/>
      <c r="BW15" s="4"/>
      <c r="BX15" s="4"/>
      <c r="BY15" s="4"/>
      <c r="BZ15" s="4">
        <v>30.5</v>
      </c>
    </row>
    <row r="16" spans="1:78" x14ac:dyDescent="0.2">
      <c r="A16" s="9" t="s">
        <v>273</v>
      </c>
      <c r="B16" s="4"/>
      <c r="C16" s="4"/>
      <c r="D16" s="4"/>
      <c r="E16" s="4"/>
      <c r="F16" s="4">
        <v>5</v>
      </c>
      <c r="G16" s="4"/>
      <c r="H16" s="4"/>
      <c r="I16" s="4">
        <v>10</v>
      </c>
      <c r="J16" s="4"/>
      <c r="K16" s="4">
        <v>0</v>
      </c>
      <c r="L16" s="4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25</v>
      </c>
      <c r="Z16" s="4"/>
      <c r="AA16" s="4">
        <v>1</v>
      </c>
      <c r="AB16" s="4"/>
      <c r="AC16" s="4"/>
      <c r="AD16" s="4">
        <v>0</v>
      </c>
      <c r="AE16" s="4"/>
      <c r="AF16" s="4"/>
      <c r="AG16" s="4"/>
      <c r="AH16" s="4"/>
      <c r="AI16" s="4"/>
      <c r="AJ16" s="4"/>
      <c r="AK16" s="4"/>
      <c r="AL16" s="4">
        <v>1</v>
      </c>
      <c r="AM16" s="4"/>
      <c r="AN16" s="4"/>
      <c r="AO16" s="4"/>
      <c r="AP16" s="4"/>
      <c r="AQ16" s="4">
        <v>0</v>
      </c>
      <c r="AR16" s="4">
        <v>1</v>
      </c>
      <c r="AS16" s="4"/>
      <c r="AT16" s="4"/>
      <c r="AU16" s="4"/>
      <c r="AV16" s="4"/>
      <c r="AW16" s="4">
        <v>0</v>
      </c>
      <c r="AX16" s="4"/>
      <c r="AY16" s="4"/>
      <c r="AZ16" s="4">
        <v>0.5</v>
      </c>
      <c r="BA16" s="4">
        <v>0</v>
      </c>
      <c r="BB16" s="4"/>
      <c r="BC16" s="4">
        <v>1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>
        <v>1</v>
      </c>
      <c r="BR16" s="4"/>
      <c r="BS16" s="4"/>
      <c r="BT16" s="4"/>
      <c r="BU16" s="4"/>
      <c r="BV16" s="4"/>
      <c r="BW16" s="4"/>
      <c r="BX16" s="4"/>
      <c r="BY16" s="4"/>
      <c r="BZ16" s="4">
        <v>45.5</v>
      </c>
    </row>
    <row r="17" spans="1:78" x14ac:dyDescent="0.2">
      <c r="A17" s="9" t="s">
        <v>278</v>
      </c>
      <c r="B17" s="4"/>
      <c r="C17" s="4"/>
      <c r="D17" s="4"/>
      <c r="E17" s="4"/>
      <c r="F17" s="4"/>
      <c r="G17" s="4"/>
      <c r="H17" s="4"/>
      <c r="I17" s="4">
        <v>5</v>
      </c>
      <c r="J17" s="4"/>
      <c r="K17" s="4"/>
      <c r="L17" s="4">
        <v>0</v>
      </c>
      <c r="M17" s="4"/>
      <c r="N17" s="4">
        <v>20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15</v>
      </c>
      <c r="Z17" s="4"/>
      <c r="AA17" s="4">
        <v>1</v>
      </c>
      <c r="AB17" s="4"/>
      <c r="AC17" s="4"/>
      <c r="AD17" s="4">
        <v>0.5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>
        <v>0</v>
      </c>
      <c r="AW17" s="4"/>
      <c r="AX17" s="4"/>
      <c r="AY17" s="4"/>
      <c r="AZ17" s="4">
        <v>0</v>
      </c>
      <c r="BA17" s="4">
        <v>1</v>
      </c>
      <c r="BB17" s="4"/>
      <c r="BC17" s="4">
        <v>3</v>
      </c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>
        <v>1</v>
      </c>
      <c r="BR17" s="4"/>
      <c r="BS17" s="4"/>
      <c r="BT17" s="4"/>
      <c r="BU17" s="4"/>
      <c r="BV17" s="4"/>
      <c r="BW17" s="4"/>
      <c r="BX17" s="4"/>
      <c r="BY17" s="4"/>
      <c r="BZ17" s="4">
        <v>46.5</v>
      </c>
    </row>
    <row r="18" spans="1:78" x14ac:dyDescent="0.2">
      <c r="A18" s="9" t="s">
        <v>281</v>
      </c>
      <c r="B18" s="4">
        <v>2</v>
      </c>
      <c r="C18" s="4"/>
      <c r="D18" s="4"/>
      <c r="E18" s="4"/>
      <c r="F18" s="4">
        <v>5</v>
      </c>
      <c r="G18" s="4">
        <v>2</v>
      </c>
      <c r="H18" s="4"/>
      <c r="I18" s="4">
        <v>0</v>
      </c>
      <c r="J18" s="4"/>
      <c r="K18" s="4"/>
      <c r="L18" s="4">
        <v>1</v>
      </c>
      <c r="M18" s="4"/>
      <c r="N18" s="4">
        <v>1</v>
      </c>
      <c r="O18" s="4">
        <v>1</v>
      </c>
      <c r="P18" s="4"/>
      <c r="Q18" s="4"/>
      <c r="R18" s="4"/>
      <c r="S18" s="4"/>
      <c r="T18" s="4"/>
      <c r="U18" s="4"/>
      <c r="V18" s="4"/>
      <c r="W18" s="4"/>
      <c r="X18" s="4"/>
      <c r="Y18" s="4">
        <v>20</v>
      </c>
      <c r="Z18" s="4"/>
      <c r="AA18" s="4"/>
      <c r="AB18" s="4"/>
      <c r="AC18" s="4"/>
      <c r="AD18" s="4"/>
      <c r="AE18" s="4">
        <v>3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>
        <v>1</v>
      </c>
      <c r="AR18" s="4">
        <v>0.5</v>
      </c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>
        <v>1</v>
      </c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>
        <v>37.5</v>
      </c>
    </row>
    <row r="19" spans="1:78" x14ac:dyDescent="0.2">
      <c r="A19" s="9" t="s">
        <v>289</v>
      </c>
      <c r="B19" s="4">
        <v>1</v>
      </c>
      <c r="C19" s="4"/>
      <c r="D19" s="4"/>
      <c r="E19" s="4"/>
      <c r="F19" s="4">
        <v>5</v>
      </c>
      <c r="G19" s="4"/>
      <c r="H19" s="4"/>
      <c r="I19" s="4">
        <v>35</v>
      </c>
      <c r="J19" s="4"/>
      <c r="K19" s="4"/>
      <c r="L19" s="4">
        <v>0</v>
      </c>
      <c r="M19" s="4">
        <v>1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>
        <v>1</v>
      </c>
      <c r="Z19" s="4"/>
      <c r="AA19" s="4">
        <v>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v>0</v>
      </c>
      <c r="AR19" s="4">
        <v>1</v>
      </c>
      <c r="AS19" s="4"/>
      <c r="AT19" s="4"/>
      <c r="AU19" s="4">
        <v>0</v>
      </c>
      <c r="AV19" s="4"/>
      <c r="AW19" s="4"/>
      <c r="AX19" s="4"/>
      <c r="AY19" s="4"/>
      <c r="AZ19" s="4"/>
      <c r="BA19" s="4"/>
      <c r="BB19" s="4"/>
      <c r="BC19" s="4">
        <v>1</v>
      </c>
      <c r="BD19" s="4"/>
      <c r="BE19" s="4"/>
      <c r="BF19" s="4"/>
      <c r="BG19" s="4"/>
      <c r="BH19" s="4"/>
      <c r="BI19" s="4"/>
      <c r="BJ19" s="4"/>
      <c r="BK19" s="4"/>
      <c r="BL19" s="4">
        <v>1</v>
      </c>
      <c r="BM19" s="4">
        <v>1</v>
      </c>
      <c r="BN19" s="4"/>
      <c r="BO19" s="4"/>
      <c r="BP19" s="4"/>
      <c r="BQ19" s="4">
        <v>1</v>
      </c>
      <c r="BR19" s="4"/>
      <c r="BS19" s="4"/>
      <c r="BT19" s="4"/>
      <c r="BU19" s="4"/>
      <c r="BV19" s="4"/>
      <c r="BW19" s="4"/>
      <c r="BX19" s="4"/>
      <c r="BY19" s="4"/>
      <c r="BZ19" s="4">
        <v>49</v>
      </c>
    </row>
    <row r="20" spans="1:78" x14ac:dyDescent="0.2">
      <c r="A20" s="9" t="s">
        <v>23</v>
      </c>
      <c r="B20" s="4"/>
      <c r="C20" s="4"/>
      <c r="D20" s="4"/>
      <c r="E20" s="4"/>
      <c r="F20" s="4"/>
      <c r="G20" s="4">
        <v>1</v>
      </c>
      <c r="H20" s="4"/>
      <c r="I20" s="4">
        <v>40</v>
      </c>
      <c r="J20" s="4"/>
      <c r="K20" s="4"/>
      <c r="L20" s="4">
        <v>0</v>
      </c>
      <c r="M20" s="4"/>
      <c r="N20" s="4">
        <v>65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v>0.5</v>
      </c>
      <c r="AE20" s="4">
        <v>10</v>
      </c>
      <c r="AF20" s="4"/>
      <c r="AG20" s="4"/>
      <c r="AH20" s="4">
        <v>0.5</v>
      </c>
      <c r="AI20" s="4"/>
      <c r="AJ20" s="4"/>
      <c r="AK20" s="4"/>
      <c r="AL20" s="4"/>
      <c r="AM20" s="4"/>
      <c r="AN20" s="4"/>
      <c r="AO20" s="4"/>
      <c r="AP20" s="4"/>
      <c r="AQ20" s="4"/>
      <c r="AR20" s="4">
        <v>0.5</v>
      </c>
      <c r="AS20" s="4"/>
      <c r="AT20" s="4"/>
      <c r="AU20" s="4"/>
      <c r="AV20" s="4"/>
      <c r="AW20" s="4"/>
      <c r="AX20" s="4"/>
      <c r="AY20" s="4"/>
      <c r="AZ20" s="4">
        <v>1</v>
      </c>
      <c r="BA20" s="4">
        <v>1</v>
      </c>
      <c r="BB20" s="4"/>
      <c r="BC20" s="4">
        <v>0</v>
      </c>
      <c r="BD20" s="4">
        <v>0</v>
      </c>
      <c r="BE20" s="4">
        <v>1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>
        <v>0</v>
      </c>
      <c r="BW20" s="4"/>
      <c r="BX20" s="4"/>
      <c r="BY20" s="4"/>
      <c r="BZ20" s="4">
        <v>120.5</v>
      </c>
    </row>
    <row r="21" spans="1:78" x14ac:dyDescent="0.2">
      <c r="A21" s="9" t="s">
        <v>24</v>
      </c>
      <c r="B21" s="4"/>
      <c r="C21" s="4"/>
      <c r="D21" s="4"/>
      <c r="E21" s="4"/>
      <c r="F21" s="4"/>
      <c r="G21" s="4"/>
      <c r="H21" s="4"/>
      <c r="I21" s="4">
        <v>15</v>
      </c>
      <c r="J21" s="4"/>
      <c r="K21" s="4"/>
      <c r="L21" s="4"/>
      <c r="M21" s="4"/>
      <c r="N21" s="4">
        <v>10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>
        <v>20</v>
      </c>
      <c r="Z21" s="4"/>
      <c r="AA21" s="4"/>
      <c r="AB21" s="4"/>
      <c r="AC21" s="4"/>
      <c r="AD21" s="4">
        <v>1</v>
      </c>
      <c r="AE21" s="4">
        <v>5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>
        <v>1</v>
      </c>
      <c r="BA21" s="4">
        <v>0</v>
      </c>
      <c r="BB21" s="4"/>
      <c r="BC21" s="4">
        <v>1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>
        <v>3</v>
      </c>
      <c r="BR21" s="4"/>
      <c r="BS21" s="4"/>
      <c r="BT21" s="4"/>
      <c r="BU21" s="4"/>
      <c r="BV21" s="4"/>
      <c r="BW21" s="4"/>
      <c r="BX21" s="4"/>
      <c r="BY21" s="4"/>
      <c r="BZ21" s="4">
        <v>56</v>
      </c>
    </row>
    <row r="22" spans="1:78" x14ac:dyDescent="0.2">
      <c r="A22" s="9" t="s">
        <v>176</v>
      </c>
      <c r="B22" s="4"/>
      <c r="C22" s="4"/>
      <c r="D22" s="4"/>
      <c r="E22" s="4"/>
      <c r="F22" s="4"/>
      <c r="G22" s="4">
        <v>7</v>
      </c>
      <c r="H22" s="4"/>
      <c r="I22" s="4">
        <v>5</v>
      </c>
      <c r="J22" s="4"/>
      <c r="K22" s="4"/>
      <c r="L22" s="4"/>
      <c r="M22" s="4"/>
      <c r="N22" s="4">
        <v>15</v>
      </c>
      <c r="O22" s="4"/>
      <c r="P22" s="4"/>
      <c r="Q22" s="4"/>
      <c r="R22" s="4"/>
      <c r="S22" s="4"/>
      <c r="T22" s="4"/>
      <c r="U22" s="4"/>
      <c r="V22" s="4"/>
      <c r="W22" s="4">
        <v>1</v>
      </c>
      <c r="X22" s="4"/>
      <c r="Y22" s="4">
        <v>20</v>
      </c>
      <c r="Z22" s="4"/>
      <c r="AA22" s="4">
        <v>0.5</v>
      </c>
      <c r="AB22" s="4"/>
      <c r="AC22" s="4"/>
      <c r="AD22" s="4"/>
      <c r="AE22" s="4">
        <v>5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>
        <v>0.5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>
        <v>0</v>
      </c>
      <c r="BN22" s="4"/>
      <c r="BO22" s="4"/>
      <c r="BP22" s="4"/>
      <c r="BQ22" s="4">
        <v>5</v>
      </c>
      <c r="BR22" s="4"/>
      <c r="BS22" s="4">
        <v>0.5</v>
      </c>
      <c r="BT22" s="4">
        <v>0.5</v>
      </c>
      <c r="BU22" s="4">
        <v>0.5</v>
      </c>
      <c r="BV22" s="4"/>
      <c r="BW22" s="4"/>
      <c r="BX22" s="4"/>
      <c r="BY22" s="4"/>
      <c r="BZ22" s="4">
        <v>60.5</v>
      </c>
    </row>
    <row r="23" spans="1:78" x14ac:dyDescent="0.2">
      <c r="A23" s="9" t="s">
        <v>212</v>
      </c>
      <c r="B23" s="4"/>
      <c r="C23" s="4"/>
      <c r="D23" s="4"/>
      <c r="E23" s="4"/>
      <c r="F23" s="4"/>
      <c r="G23" s="4"/>
      <c r="H23" s="4"/>
      <c r="I23" s="4">
        <v>0</v>
      </c>
      <c r="J23" s="4"/>
      <c r="K23" s="4"/>
      <c r="L23" s="4">
        <v>0</v>
      </c>
      <c r="M23" s="4"/>
      <c r="N23" s="4">
        <v>60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v>10</v>
      </c>
      <c r="Z23" s="4"/>
      <c r="AA23" s="4">
        <v>0</v>
      </c>
      <c r="AB23" s="4"/>
      <c r="AC23" s="4"/>
      <c r="AD23" s="4"/>
      <c r="AE23" s="4">
        <v>15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>
        <v>0</v>
      </c>
      <c r="BB23" s="4"/>
      <c r="BC23" s="4"/>
      <c r="BD23" s="4">
        <v>0</v>
      </c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>
        <v>0</v>
      </c>
      <c r="BS23" s="4"/>
      <c r="BT23" s="4"/>
      <c r="BU23" s="4"/>
      <c r="BV23" s="4"/>
      <c r="BW23" s="4"/>
      <c r="BX23" s="4"/>
      <c r="BY23" s="4"/>
      <c r="BZ23" s="4">
        <v>85</v>
      </c>
    </row>
    <row r="24" spans="1:78" x14ac:dyDescent="0.2">
      <c r="A24" s="9" t="s">
        <v>220</v>
      </c>
      <c r="B24" s="4"/>
      <c r="C24" s="4"/>
      <c r="D24" s="4"/>
      <c r="E24" s="4"/>
      <c r="F24" s="4"/>
      <c r="G24" s="4"/>
      <c r="H24" s="4"/>
      <c r="I24" s="4">
        <v>0</v>
      </c>
      <c r="J24" s="4"/>
      <c r="K24" s="4"/>
      <c r="L24" s="4"/>
      <c r="M24" s="4"/>
      <c r="N24" s="4">
        <v>10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>
        <v>55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>
        <v>0</v>
      </c>
      <c r="AY24" s="4"/>
      <c r="AZ24" s="4">
        <v>0.5</v>
      </c>
      <c r="BA24" s="4">
        <v>10</v>
      </c>
      <c r="BB24" s="4"/>
      <c r="BC24" s="4">
        <v>10</v>
      </c>
      <c r="BD24" s="4">
        <v>0.5</v>
      </c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>
        <v>1</v>
      </c>
      <c r="BS24" s="4"/>
      <c r="BT24" s="4"/>
      <c r="BU24" s="4"/>
      <c r="BV24" s="4"/>
      <c r="BW24" s="4"/>
      <c r="BX24" s="4"/>
      <c r="BY24" s="4"/>
      <c r="BZ24" s="4">
        <v>87</v>
      </c>
    </row>
    <row r="25" spans="1:78" x14ac:dyDescent="0.2">
      <c r="A25" s="9" t="s">
        <v>228</v>
      </c>
      <c r="B25" s="4"/>
      <c r="C25" s="4"/>
      <c r="D25" s="4"/>
      <c r="E25" s="4"/>
      <c r="F25" s="4"/>
      <c r="G25" s="4"/>
      <c r="H25" s="4"/>
      <c r="I25" s="4">
        <v>60</v>
      </c>
      <c r="J25" s="4"/>
      <c r="K25" s="4"/>
      <c r="L25" s="4">
        <v>0</v>
      </c>
      <c r="M25" s="4"/>
      <c r="N25" s="4">
        <v>30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v>2</v>
      </c>
      <c r="AB25" s="4"/>
      <c r="AC25" s="4"/>
      <c r="AD25" s="4"/>
      <c r="AE25" s="4">
        <v>10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>
        <v>1</v>
      </c>
      <c r="BA25" s="4">
        <v>1</v>
      </c>
      <c r="BB25" s="4"/>
      <c r="BC25" s="4">
        <v>1</v>
      </c>
      <c r="BD25" s="4">
        <v>0</v>
      </c>
      <c r="BE25" s="4"/>
      <c r="BF25" s="4"/>
      <c r="BG25" s="4"/>
      <c r="BH25" s="4">
        <v>0.5</v>
      </c>
      <c r="BI25" s="4"/>
      <c r="BJ25" s="4"/>
      <c r="BK25" s="4"/>
      <c r="BL25" s="4"/>
      <c r="BM25" s="4">
        <v>0.5</v>
      </c>
      <c r="BN25" s="4"/>
      <c r="BO25" s="4"/>
      <c r="BP25" s="4"/>
      <c r="BQ25" s="4">
        <v>10</v>
      </c>
      <c r="BR25" s="4"/>
      <c r="BS25" s="4"/>
      <c r="BT25" s="4"/>
      <c r="BU25" s="4"/>
      <c r="BV25" s="4"/>
      <c r="BW25" s="4"/>
      <c r="BX25" s="4"/>
      <c r="BY25" s="4"/>
      <c r="BZ25" s="4">
        <v>116</v>
      </c>
    </row>
    <row r="26" spans="1:78" x14ac:dyDescent="0.2">
      <c r="A26" s="9" t="s">
        <v>236</v>
      </c>
      <c r="B26" s="4"/>
      <c r="C26" s="4"/>
      <c r="D26" s="4"/>
      <c r="E26" s="4"/>
      <c r="F26" s="4"/>
      <c r="G26" s="4">
        <v>2</v>
      </c>
      <c r="H26" s="4"/>
      <c r="I26" s="4">
        <v>10</v>
      </c>
      <c r="J26" s="4"/>
      <c r="K26" s="4">
        <v>5</v>
      </c>
      <c r="L26" s="4"/>
      <c r="M26" s="4"/>
      <c r="N26" s="4">
        <v>10</v>
      </c>
      <c r="O26" s="4"/>
      <c r="P26" s="4"/>
      <c r="Q26" s="4"/>
      <c r="R26" s="4"/>
      <c r="S26" s="4"/>
      <c r="T26" s="4"/>
      <c r="U26" s="4"/>
      <c r="V26" s="4"/>
      <c r="W26" s="4">
        <v>1</v>
      </c>
      <c r="X26" s="4"/>
      <c r="Y26" s="4"/>
      <c r="Z26" s="4"/>
      <c r="AA26" s="4">
        <v>0</v>
      </c>
      <c r="AB26" s="4"/>
      <c r="AC26" s="4"/>
      <c r="AD26" s="4"/>
      <c r="AE26" s="4">
        <v>65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>
        <v>1</v>
      </c>
      <c r="BA26" s="4">
        <v>1</v>
      </c>
      <c r="BB26" s="4"/>
      <c r="BC26" s="4">
        <v>0</v>
      </c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>
        <v>0.5</v>
      </c>
      <c r="BR26" s="4"/>
      <c r="BS26" s="4"/>
      <c r="BT26" s="4"/>
      <c r="BU26" s="4"/>
      <c r="BV26" s="4"/>
      <c r="BW26" s="4"/>
      <c r="BX26" s="4"/>
      <c r="BY26" s="4"/>
      <c r="BZ26" s="4">
        <v>95.5</v>
      </c>
    </row>
    <row r="27" spans="1:78" x14ac:dyDescent="0.2">
      <c r="A27" s="9" t="s">
        <v>312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>
        <v>40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</v>
      </c>
      <c r="Z27" s="4"/>
      <c r="AA27" s="4"/>
      <c r="AB27" s="4"/>
      <c r="AC27" s="4"/>
      <c r="AD27" s="4">
        <v>0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>
        <v>0</v>
      </c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>
        <v>10</v>
      </c>
      <c r="BR27" s="4"/>
      <c r="BS27" s="4"/>
      <c r="BT27" s="4"/>
      <c r="BU27" s="4"/>
      <c r="BV27" s="4"/>
      <c r="BW27" s="4"/>
      <c r="BX27" s="4"/>
      <c r="BY27" s="4"/>
      <c r="BZ27" s="4">
        <v>55</v>
      </c>
    </row>
    <row r="28" spans="1:78" x14ac:dyDescent="0.2">
      <c r="A28" s="9" t="s">
        <v>313</v>
      </c>
      <c r="B28" s="4"/>
      <c r="C28" s="4"/>
      <c r="D28" s="4"/>
      <c r="E28" s="4"/>
      <c r="F28" s="4"/>
      <c r="G28" s="4"/>
      <c r="H28" s="4"/>
      <c r="I28" s="4">
        <v>15</v>
      </c>
      <c r="J28" s="4"/>
      <c r="K28" s="4"/>
      <c r="L28" s="4"/>
      <c r="M28" s="4"/>
      <c r="N28" s="4">
        <v>30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>
        <v>0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>
        <v>3</v>
      </c>
      <c r="BR28" s="4"/>
      <c r="BS28" s="4"/>
      <c r="BT28" s="4"/>
      <c r="BU28" s="4"/>
      <c r="BV28" s="4"/>
      <c r="BW28" s="4"/>
      <c r="BX28" s="4"/>
      <c r="BY28" s="4"/>
      <c r="BZ28" s="4">
        <v>48</v>
      </c>
    </row>
    <row r="29" spans="1:78" x14ac:dyDescent="0.2">
      <c r="A29" s="9" t="s">
        <v>314</v>
      </c>
      <c r="B29" s="4"/>
      <c r="C29" s="4"/>
      <c r="D29" s="4"/>
      <c r="E29" s="4"/>
      <c r="F29" s="4"/>
      <c r="G29" s="4"/>
      <c r="H29" s="4"/>
      <c r="I29" s="4">
        <v>75</v>
      </c>
      <c r="J29" s="4"/>
      <c r="K29" s="4"/>
      <c r="L29" s="4"/>
      <c r="M29" s="4"/>
      <c r="N29" s="4">
        <v>10</v>
      </c>
      <c r="O29" s="4">
        <v>0.5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>
        <v>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>
        <v>6</v>
      </c>
      <c r="BR29" s="4"/>
      <c r="BS29" s="4"/>
      <c r="BT29" s="4"/>
      <c r="BU29" s="4"/>
      <c r="BV29" s="4"/>
      <c r="BW29" s="4"/>
      <c r="BX29" s="4"/>
      <c r="BY29" s="4"/>
      <c r="BZ29" s="4">
        <v>91.5</v>
      </c>
    </row>
    <row r="30" spans="1:78" x14ac:dyDescent="0.2">
      <c r="A30" s="9" t="s">
        <v>317</v>
      </c>
      <c r="B30" s="4"/>
      <c r="C30" s="4"/>
      <c r="D30" s="4"/>
      <c r="E30" s="4"/>
      <c r="F30" s="4"/>
      <c r="G30" s="4"/>
      <c r="H30" s="4"/>
      <c r="I30" s="4">
        <v>20</v>
      </c>
      <c r="J30" s="4"/>
      <c r="K30" s="4"/>
      <c r="L30" s="4"/>
      <c r="M30" s="4"/>
      <c r="N30" s="4">
        <v>20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v>20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>
        <v>5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>
        <v>2.5</v>
      </c>
      <c r="BR30" s="4"/>
      <c r="BS30" s="4"/>
      <c r="BT30" s="4"/>
      <c r="BU30" s="4"/>
      <c r="BV30" s="4"/>
      <c r="BW30" s="4"/>
      <c r="BX30" s="4"/>
      <c r="BY30" s="4"/>
      <c r="BZ30" s="4">
        <v>67.5</v>
      </c>
    </row>
    <row r="31" spans="1:78" x14ac:dyDescent="0.2">
      <c r="A31" s="9" t="s">
        <v>320</v>
      </c>
      <c r="B31" s="4"/>
      <c r="C31" s="4"/>
      <c r="D31" s="4"/>
      <c r="E31" s="4"/>
      <c r="F31" s="4"/>
      <c r="G31" s="4"/>
      <c r="H31" s="4"/>
      <c r="I31" s="4">
        <v>0</v>
      </c>
      <c r="J31" s="4"/>
      <c r="K31" s="4"/>
      <c r="L31" s="4">
        <v>0</v>
      </c>
      <c r="M31" s="4"/>
      <c r="N31" s="4">
        <v>10</v>
      </c>
      <c r="O31" s="4"/>
      <c r="P31" s="4"/>
      <c r="Q31" s="4"/>
      <c r="R31" s="4"/>
      <c r="S31" s="4"/>
      <c r="T31" s="4"/>
      <c r="U31" s="4"/>
      <c r="V31" s="4"/>
      <c r="W31" s="4">
        <v>0.5</v>
      </c>
      <c r="X31" s="4"/>
      <c r="Y31" s="4">
        <v>5</v>
      </c>
      <c r="Z31" s="4"/>
      <c r="AA31" s="4"/>
      <c r="AB31" s="4"/>
      <c r="AC31" s="4"/>
      <c r="AD31" s="4">
        <v>0.5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>
        <v>1</v>
      </c>
      <c r="AR31" s="4"/>
      <c r="AS31" s="4"/>
      <c r="AT31" s="4"/>
      <c r="AU31" s="4"/>
      <c r="AV31" s="4"/>
      <c r="AW31" s="4"/>
      <c r="AX31" s="4"/>
      <c r="AY31" s="4"/>
      <c r="AZ31" s="4">
        <v>1</v>
      </c>
      <c r="BA31" s="4"/>
      <c r="BB31" s="4"/>
      <c r="BC31" s="4">
        <v>1</v>
      </c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>
        <v>2</v>
      </c>
      <c r="BR31" s="4"/>
      <c r="BS31" s="4"/>
      <c r="BT31" s="4"/>
      <c r="BU31" s="4"/>
      <c r="BV31" s="4"/>
      <c r="BW31" s="4"/>
      <c r="BX31" s="4"/>
      <c r="BY31" s="4"/>
      <c r="BZ31" s="4">
        <v>21</v>
      </c>
    </row>
    <row r="32" spans="1:78" x14ac:dyDescent="0.2">
      <c r="A32" s="9" t="s">
        <v>296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0</v>
      </c>
      <c r="M32" s="4"/>
      <c r="N32" s="4">
        <v>60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>
        <v>25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>
        <v>0</v>
      </c>
      <c r="BA32" s="4"/>
      <c r="BB32" s="4"/>
      <c r="BC32" s="4"/>
      <c r="BD32" s="4"/>
      <c r="BE32" s="4"/>
      <c r="BF32" s="4"/>
      <c r="BG32" s="4"/>
      <c r="BH32" s="4">
        <v>5</v>
      </c>
      <c r="BI32" s="4"/>
      <c r="BJ32" s="4"/>
      <c r="BK32" s="4"/>
      <c r="BL32" s="4"/>
      <c r="BM32" s="4"/>
      <c r="BN32" s="4"/>
      <c r="BO32" s="4"/>
      <c r="BP32" s="4"/>
      <c r="BQ32" s="4">
        <v>1</v>
      </c>
      <c r="BR32" s="4"/>
      <c r="BS32" s="4"/>
      <c r="BT32" s="4"/>
      <c r="BU32" s="4"/>
      <c r="BV32" s="4"/>
      <c r="BW32" s="4"/>
      <c r="BX32" s="4"/>
      <c r="BY32" s="4"/>
      <c r="BZ32" s="4">
        <v>91</v>
      </c>
    </row>
    <row r="33" spans="1:78" x14ac:dyDescent="0.2">
      <c r="A33" s="9" t="s">
        <v>301</v>
      </c>
      <c r="B33" s="4"/>
      <c r="C33" s="4"/>
      <c r="D33" s="4"/>
      <c r="E33" s="4"/>
      <c r="F33" s="4"/>
      <c r="G33" s="4"/>
      <c r="H33" s="4"/>
      <c r="I33" s="4">
        <v>60</v>
      </c>
      <c r="J33" s="4"/>
      <c r="K33" s="4"/>
      <c r="L33" s="4">
        <v>0</v>
      </c>
      <c r="M33" s="4"/>
      <c r="N33" s="4">
        <v>20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>
        <v>5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>
        <v>5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>
        <v>5</v>
      </c>
      <c r="BR33" s="4"/>
      <c r="BS33" s="4"/>
      <c r="BT33" s="4"/>
      <c r="BU33" s="4"/>
      <c r="BV33" s="4"/>
      <c r="BW33" s="4"/>
      <c r="BX33" s="4"/>
      <c r="BY33" s="4"/>
      <c r="BZ33" s="4">
        <v>95</v>
      </c>
    </row>
    <row r="34" spans="1:78" x14ac:dyDescent="0.2">
      <c r="A34" s="9" t="s">
        <v>302</v>
      </c>
      <c r="B34" s="4"/>
      <c r="C34" s="4">
        <v>2</v>
      </c>
      <c r="D34" s="4"/>
      <c r="E34" s="4"/>
      <c r="F34" s="4"/>
      <c r="G34" s="4"/>
      <c r="H34" s="4"/>
      <c r="I34" s="4">
        <v>5</v>
      </c>
      <c r="J34" s="4"/>
      <c r="K34" s="4"/>
      <c r="L34" s="4">
        <v>0</v>
      </c>
      <c r="M34" s="4"/>
      <c r="N34" s="4">
        <v>35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>
        <v>25</v>
      </c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>
        <v>1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>
        <v>0</v>
      </c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>
        <v>68</v>
      </c>
    </row>
    <row r="35" spans="1:78" x14ac:dyDescent="0.2">
      <c r="A35" s="9" t="s">
        <v>305</v>
      </c>
      <c r="B35" s="4"/>
      <c r="C35" s="4"/>
      <c r="D35" s="4"/>
      <c r="E35" s="4"/>
      <c r="F35" s="4"/>
      <c r="G35" s="4"/>
      <c r="H35" s="4"/>
      <c r="I35" s="4">
        <v>60</v>
      </c>
      <c r="J35" s="4"/>
      <c r="K35" s="4"/>
      <c r="L35" s="4"/>
      <c r="M35" s="4"/>
      <c r="N35" s="4">
        <v>30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5</v>
      </c>
      <c r="Z35" s="4"/>
      <c r="AA35" s="4"/>
      <c r="AB35" s="4"/>
      <c r="AC35" s="4"/>
      <c r="AD35" s="4"/>
      <c r="AE35" s="4">
        <v>1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>
        <v>1</v>
      </c>
      <c r="AQ35" s="4"/>
      <c r="AR35" s="4"/>
      <c r="AS35" s="4"/>
      <c r="AT35" s="4"/>
      <c r="AU35" s="4"/>
      <c r="AV35" s="4"/>
      <c r="AW35" s="4"/>
      <c r="AX35" s="4"/>
      <c r="AY35" s="4"/>
      <c r="AZ35" s="4">
        <v>0.5</v>
      </c>
      <c r="BA35" s="4"/>
      <c r="BB35" s="4"/>
      <c r="BC35" s="4">
        <v>0</v>
      </c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>
        <v>0</v>
      </c>
      <c r="BR35" s="4"/>
      <c r="BS35" s="4"/>
      <c r="BT35" s="4"/>
      <c r="BU35" s="4"/>
      <c r="BV35" s="4"/>
      <c r="BW35" s="4"/>
      <c r="BX35" s="4"/>
      <c r="BY35" s="4"/>
      <c r="BZ35" s="4">
        <v>97.5</v>
      </c>
    </row>
    <row r="36" spans="1:78" x14ac:dyDescent="0.2">
      <c r="A36" s="9" t="s">
        <v>309</v>
      </c>
      <c r="B36" s="4">
        <v>1</v>
      </c>
      <c r="C36" s="4"/>
      <c r="D36" s="4"/>
      <c r="E36" s="4"/>
      <c r="F36" s="4"/>
      <c r="G36" s="4"/>
      <c r="H36" s="4"/>
      <c r="I36" s="4">
        <v>25</v>
      </c>
      <c r="J36" s="4"/>
      <c r="K36" s="4"/>
      <c r="L36" s="4"/>
      <c r="M36" s="4"/>
      <c r="N36" s="4">
        <v>65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>
        <v>1</v>
      </c>
      <c r="Z36" s="4"/>
      <c r="AA36" s="4"/>
      <c r="AB36" s="4"/>
      <c r="AC36" s="4"/>
      <c r="AD36" s="4"/>
      <c r="AE36" s="4">
        <v>0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>
        <v>0</v>
      </c>
      <c r="AQ36" s="4"/>
      <c r="AR36" s="4"/>
      <c r="AS36" s="4"/>
      <c r="AT36" s="4"/>
      <c r="AU36" s="4"/>
      <c r="AV36" s="4"/>
      <c r="AW36" s="4"/>
      <c r="AX36" s="4">
        <v>1</v>
      </c>
      <c r="AY36" s="4"/>
      <c r="AZ36" s="4">
        <v>1</v>
      </c>
      <c r="BA36" s="4"/>
      <c r="BB36" s="4"/>
      <c r="BC36" s="4">
        <v>0</v>
      </c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>
        <v>2</v>
      </c>
      <c r="BR36" s="4"/>
      <c r="BS36" s="4"/>
      <c r="BT36" s="4"/>
      <c r="BU36" s="4"/>
      <c r="BV36" s="4"/>
      <c r="BW36" s="4"/>
      <c r="BX36" s="4"/>
      <c r="BY36" s="4"/>
      <c r="BZ36" s="4">
        <v>96</v>
      </c>
    </row>
    <row r="37" spans="1:78" x14ac:dyDescent="0.2">
      <c r="A37" s="9" t="s">
        <v>378</v>
      </c>
      <c r="B37" s="4"/>
      <c r="C37" s="4"/>
      <c r="D37" s="4"/>
      <c r="E37" s="4"/>
      <c r="F37" s="4"/>
      <c r="G37" s="4"/>
      <c r="H37" s="4"/>
      <c r="I37" s="4">
        <v>75</v>
      </c>
      <c r="J37" s="4"/>
      <c r="K37" s="4"/>
      <c r="L37" s="4">
        <v>1</v>
      </c>
      <c r="M37" s="4"/>
      <c r="N37" s="4">
        <v>15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>
        <v>1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>
        <v>1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>
        <v>1</v>
      </c>
      <c r="BR37" s="4"/>
      <c r="BS37" s="4"/>
      <c r="BT37" s="4"/>
      <c r="BU37" s="4"/>
      <c r="BV37" s="4"/>
      <c r="BW37" s="4"/>
      <c r="BX37" s="4"/>
      <c r="BY37" s="4"/>
      <c r="BZ37" s="4">
        <v>94</v>
      </c>
    </row>
    <row r="38" spans="1:78" x14ac:dyDescent="0.2">
      <c r="A38" s="9" t="s">
        <v>379</v>
      </c>
      <c r="B38" s="4"/>
      <c r="C38" s="4"/>
      <c r="D38" s="4"/>
      <c r="E38" s="4"/>
      <c r="F38" s="4"/>
      <c r="G38" s="4"/>
      <c r="H38" s="4"/>
      <c r="I38" s="4">
        <v>10</v>
      </c>
      <c r="J38" s="4"/>
      <c r="K38" s="4"/>
      <c r="L38" s="4">
        <v>0.5</v>
      </c>
      <c r="M38" s="4"/>
      <c r="N38" s="4">
        <v>45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>
        <v>0</v>
      </c>
      <c r="BA38" s="4">
        <v>1</v>
      </c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>
        <v>1</v>
      </c>
      <c r="BN38" s="4"/>
      <c r="BO38" s="4"/>
      <c r="BP38" s="4"/>
      <c r="BQ38" s="4">
        <v>5</v>
      </c>
      <c r="BR38" s="4"/>
      <c r="BS38" s="4"/>
      <c r="BT38" s="4"/>
      <c r="BU38" s="4"/>
      <c r="BV38" s="4"/>
      <c r="BW38" s="4"/>
      <c r="BX38" s="4"/>
      <c r="BY38" s="4"/>
      <c r="BZ38" s="4">
        <v>62.5</v>
      </c>
    </row>
    <row r="39" spans="1:78" x14ac:dyDescent="0.2">
      <c r="A39" s="9" t="s">
        <v>380</v>
      </c>
      <c r="B39" s="4"/>
      <c r="C39" s="4"/>
      <c r="D39" s="4"/>
      <c r="E39" s="4"/>
      <c r="F39" s="4">
        <v>1</v>
      </c>
      <c r="G39" s="4"/>
      <c r="H39" s="4"/>
      <c r="I39" s="4">
        <v>45</v>
      </c>
      <c r="J39" s="4"/>
      <c r="K39" s="4"/>
      <c r="L39" s="4">
        <v>0.5</v>
      </c>
      <c r="M39" s="4"/>
      <c r="N39" s="4">
        <v>1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>
        <v>5</v>
      </c>
      <c r="Z39" s="4"/>
      <c r="AA39" s="4"/>
      <c r="AB39" s="4">
        <v>5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>
        <v>1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>
        <v>1</v>
      </c>
      <c r="BR39" s="4"/>
      <c r="BS39" s="4"/>
      <c r="BT39" s="4"/>
      <c r="BU39" s="4"/>
      <c r="BV39" s="4"/>
      <c r="BW39" s="4"/>
      <c r="BX39" s="4"/>
      <c r="BY39" s="4"/>
      <c r="BZ39" s="4">
        <v>59.5</v>
      </c>
    </row>
    <row r="40" spans="1:78" x14ac:dyDescent="0.2">
      <c r="A40" s="9" t="s">
        <v>381</v>
      </c>
      <c r="B40" s="4"/>
      <c r="C40" s="4"/>
      <c r="D40" s="4"/>
      <c r="E40" s="4"/>
      <c r="F40" s="4"/>
      <c r="G40" s="4"/>
      <c r="H40" s="4"/>
      <c r="I40" s="4">
        <v>30</v>
      </c>
      <c r="J40" s="4"/>
      <c r="K40" s="4"/>
      <c r="L40" s="4">
        <v>5</v>
      </c>
      <c r="M40" s="4"/>
      <c r="N40" s="4">
        <v>15</v>
      </c>
      <c r="O40" s="4"/>
      <c r="P40" s="4"/>
      <c r="Q40" s="4"/>
      <c r="R40" s="4"/>
      <c r="S40" s="4"/>
      <c r="T40" s="4"/>
      <c r="U40" s="4"/>
      <c r="V40" s="4"/>
      <c r="W40" s="4">
        <v>0</v>
      </c>
      <c r="X40" s="4"/>
      <c r="Y40" s="4">
        <v>5</v>
      </c>
      <c r="Z40" s="4"/>
      <c r="AA40" s="4"/>
      <c r="AB40" s="4"/>
      <c r="AC40" s="4"/>
      <c r="AD40" s="4"/>
      <c r="AE40" s="4">
        <v>0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>
        <v>0.5</v>
      </c>
      <c r="AS40" s="4"/>
      <c r="AT40" s="4"/>
      <c r="AU40" s="4"/>
      <c r="AV40" s="4"/>
      <c r="AW40" s="4"/>
      <c r="AX40" s="4"/>
      <c r="AY40" s="4"/>
      <c r="AZ40" s="4">
        <v>0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>
        <v>0.5</v>
      </c>
      <c r="BR40" s="4"/>
      <c r="BS40" s="4"/>
      <c r="BT40" s="4"/>
      <c r="BU40" s="4"/>
      <c r="BV40" s="4"/>
      <c r="BW40" s="4"/>
      <c r="BX40" s="4"/>
      <c r="BY40" s="4"/>
      <c r="BZ40" s="4">
        <v>56</v>
      </c>
    </row>
    <row r="41" spans="1:78" x14ac:dyDescent="0.2">
      <c r="A41" s="9" t="s">
        <v>382</v>
      </c>
      <c r="B41" s="4"/>
      <c r="C41" s="4"/>
      <c r="D41" s="4"/>
      <c r="E41" s="4"/>
      <c r="F41" s="4">
        <v>1</v>
      </c>
      <c r="G41" s="4"/>
      <c r="H41" s="4"/>
      <c r="I41" s="4">
        <v>45</v>
      </c>
      <c r="J41" s="4"/>
      <c r="K41" s="4"/>
      <c r="L41" s="4"/>
      <c r="M41" s="4"/>
      <c r="N41" s="4">
        <v>15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15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>
        <v>1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>
        <v>1</v>
      </c>
      <c r="BN41" s="4"/>
      <c r="BO41" s="4"/>
      <c r="BP41" s="4"/>
      <c r="BQ41" s="4">
        <v>5</v>
      </c>
      <c r="BR41" s="4"/>
      <c r="BS41" s="4"/>
      <c r="BT41" s="4"/>
      <c r="BU41" s="4"/>
      <c r="BV41" s="4"/>
      <c r="BW41" s="4"/>
      <c r="BX41" s="4"/>
      <c r="BY41" s="4"/>
      <c r="BZ41" s="4">
        <v>83</v>
      </c>
    </row>
    <row r="42" spans="1:78" x14ac:dyDescent="0.2">
      <c r="A42" s="9" t="s">
        <v>366</v>
      </c>
      <c r="B42" s="4"/>
      <c r="C42" s="4"/>
      <c r="D42" s="4"/>
      <c r="E42" s="4"/>
      <c r="F42" s="4"/>
      <c r="G42" s="4"/>
      <c r="H42" s="4"/>
      <c r="I42" s="4">
        <v>90</v>
      </c>
      <c r="J42" s="4"/>
      <c r="K42" s="4"/>
      <c r="L42" s="4">
        <v>1</v>
      </c>
      <c r="M42" s="4"/>
      <c r="N42" s="4">
        <v>15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>
        <v>0</v>
      </c>
      <c r="AU42" s="4"/>
      <c r="AV42" s="4"/>
      <c r="AW42" s="4"/>
      <c r="AX42" s="4"/>
      <c r="AY42" s="4"/>
      <c r="AZ42" s="4">
        <v>1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>
        <v>1</v>
      </c>
      <c r="BN42" s="4"/>
      <c r="BO42" s="4"/>
      <c r="BP42" s="4"/>
      <c r="BQ42" s="4">
        <v>0</v>
      </c>
      <c r="BR42" s="4"/>
      <c r="BS42" s="4"/>
      <c r="BT42" s="4"/>
      <c r="BU42" s="4"/>
      <c r="BV42" s="4"/>
      <c r="BW42" s="4"/>
      <c r="BX42" s="4"/>
      <c r="BY42" s="4"/>
      <c r="BZ42" s="4">
        <v>108</v>
      </c>
    </row>
    <row r="43" spans="1:78" x14ac:dyDescent="0.2">
      <c r="A43" s="9" t="s">
        <v>369</v>
      </c>
      <c r="B43" s="4"/>
      <c r="C43" s="4"/>
      <c r="D43" s="4"/>
      <c r="E43" s="4"/>
      <c r="F43" s="4"/>
      <c r="G43" s="4"/>
      <c r="H43" s="4"/>
      <c r="I43" s="4">
        <v>40</v>
      </c>
      <c r="J43" s="4"/>
      <c r="K43" s="4">
        <v>0</v>
      </c>
      <c r="L43" s="4"/>
      <c r="M43" s="4"/>
      <c r="N43" s="4">
        <v>15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0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>
        <v>1</v>
      </c>
      <c r="AU43" s="4"/>
      <c r="AV43" s="4"/>
      <c r="AW43" s="4"/>
      <c r="AX43" s="4"/>
      <c r="AY43" s="4"/>
      <c r="AZ43" s="4">
        <v>0.5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>
        <v>10</v>
      </c>
      <c r="BR43" s="4"/>
      <c r="BS43" s="4"/>
      <c r="BT43" s="4"/>
      <c r="BU43" s="4"/>
      <c r="BV43" s="4"/>
      <c r="BW43" s="4"/>
      <c r="BX43" s="4">
        <v>0</v>
      </c>
      <c r="BY43" s="4"/>
      <c r="BZ43" s="4">
        <v>66.5</v>
      </c>
    </row>
    <row r="44" spans="1:78" x14ac:dyDescent="0.2">
      <c r="A44" s="9" t="s">
        <v>372</v>
      </c>
      <c r="B44" s="4"/>
      <c r="C44" s="4"/>
      <c r="D44" s="4"/>
      <c r="E44" s="4"/>
      <c r="F44" s="4"/>
      <c r="G44" s="4"/>
      <c r="H44" s="4"/>
      <c r="I44" s="4">
        <v>55</v>
      </c>
      <c r="J44" s="4"/>
      <c r="K44" s="4"/>
      <c r="L44" s="4">
        <v>0</v>
      </c>
      <c r="M44" s="4"/>
      <c r="N44" s="4">
        <v>45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>
        <v>1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>
        <v>1</v>
      </c>
      <c r="BN44" s="4"/>
      <c r="BO44" s="4"/>
      <c r="BP44" s="4"/>
      <c r="BQ44" s="4">
        <v>5</v>
      </c>
      <c r="BR44" s="4"/>
      <c r="BS44" s="4"/>
      <c r="BT44" s="4"/>
      <c r="BU44" s="4"/>
      <c r="BV44" s="4"/>
      <c r="BW44" s="4"/>
      <c r="BX44" s="4"/>
      <c r="BY44" s="4"/>
      <c r="BZ44" s="4">
        <v>107</v>
      </c>
    </row>
    <row r="45" spans="1:78" x14ac:dyDescent="0.2">
      <c r="A45" s="9" t="s">
        <v>373</v>
      </c>
      <c r="B45" s="4">
        <v>0</v>
      </c>
      <c r="C45" s="4"/>
      <c r="D45" s="4"/>
      <c r="E45" s="4"/>
      <c r="F45" s="4"/>
      <c r="G45" s="4"/>
      <c r="H45" s="4"/>
      <c r="I45" s="4">
        <v>60</v>
      </c>
      <c r="J45" s="4"/>
      <c r="K45" s="4"/>
      <c r="L45" s="4">
        <v>0</v>
      </c>
      <c r="M45" s="4"/>
      <c r="N45" s="4">
        <v>30</v>
      </c>
      <c r="O45" s="4"/>
      <c r="P45" s="4"/>
      <c r="Q45" s="4"/>
      <c r="R45" s="4"/>
      <c r="S45" s="4"/>
      <c r="T45" s="4"/>
      <c r="U45" s="4"/>
      <c r="V45" s="4"/>
      <c r="W45" s="4"/>
      <c r="X45" s="4">
        <v>0</v>
      </c>
      <c r="Y45" s="4">
        <v>1</v>
      </c>
      <c r="Z45" s="4"/>
      <c r="AA45" s="4"/>
      <c r="AB45" s="4"/>
      <c r="AC45" s="4"/>
      <c r="AD45" s="4">
        <v>1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>
        <v>1</v>
      </c>
      <c r="BD45" s="4"/>
      <c r="BE45" s="4"/>
      <c r="BF45" s="4"/>
      <c r="BG45" s="4"/>
      <c r="BH45" s="4"/>
      <c r="BI45" s="4"/>
      <c r="BJ45" s="4">
        <v>0.5</v>
      </c>
      <c r="BK45" s="4"/>
      <c r="BL45" s="4"/>
      <c r="BM45" s="4"/>
      <c r="BN45" s="4"/>
      <c r="BO45" s="4"/>
      <c r="BP45" s="4"/>
      <c r="BQ45" s="4">
        <v>1</v>
      </c>
      <c r="BR45" s="4"/>
      <c r="BS45" s="4"/>
      <c r="BT45" s="4"/>
      <c r="BU45" s="4"/>
      <c r="BV45" s="4"/>
      <c r="BW45" s="4"/>
      <c r="BX45" s="4"/>
      <c r="BY45" s="4"/>
      <c r="BZ45" s="4">
        <v>94.5</v>
      </c>
    </row>
    <row r="46" spans="1:78" x14ac:dyDescent="0.2">
      <c r="A46" s="9" t="s">
        <v>376</v>
      </c>
      <c r="B46" s="4"/>
      <c r="C46" s="4"/>
      <c r="D46" s="4"/>
      <c r="E46" s="4"/>
      <c r="F46" s="4"/>
      <c r="G46" s="4"/>
      <c r="H46" s="4"/>
      <c r="I46" s="4">
        <v>40</v>
      </c>
      <c r="J46" s="4">
        <v>1</v>
      </c>
      <c r="K46" s="4"/>
      <c r="L46" s="4"/>
      <c r="M46" s="4"/>
      <c r="N46" s="4">
        <v>15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10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>
        <v>0.5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>
        <v>5</v>
      </c>
      <c r="BR46" s="4">
        <v>0.5</v>
      </c>
      <c r="BS46" s="4"/>
      <c r="BT46" s="4"/>
      <c r="BU46" s="4"/>
      <c r="BV46" s="4"/>
      <c r="BW46" s="4"/>
      <c r="BX46" s="4"/>
      <c r="BY46" s="4"/>
      <c r="BZ46" s="4">
        <v>72</v>
      </c>
    </row>
    <row r="47" spans="1:78" x14ac:dyDescent="0.2">
      <c r="A47" s="9" t="s">
        <v>55</v>
      </c>
      <c r="B47" s="4"/>
      <c r="C47" s="4"/>
      <c r="D47" s="4"/>
      <c r="E47" s="4"/>
      <c r="F47" s="4"/>
      <c r="G47" s="4">
        <v>0.5</v>
      </c>
      <c r="H47" s="4"/>
      <c r="I47" s="4">
        <v>90</v>
      </c>
      <c r="J47" s="4">
        <v>1</v>
      </c>
      <c r="K47" s="4"/>
      <c r="L47" s="4">
        <v>1</v>
      </c>
      <c r="M47" s="4"/>
      <c r="N47" s="4">
        <v>10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>
        <v>0</v>
      </c>
      <c r="Z47" s="4"/>
      <c r="AA47" s="4"/>
      <c r="AB47" s="4">
        <v>0</v>
      </c>
      <c r="AC47" s="4"/>
      <c r="AD47" s="4">
        <v>0.5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>
        <v>0</v>
      </c>
      <c r="BO47" s="4"/>
      <c r="BP47" s="4"/>
      <c r="BQ47" s="4">
        <v>1</v>
      </c>
      <c r="BR47" s="4"/>
      <c r="BS47" s="4"/>
      <c r="BT47" s="4"/>
      <c r="BU47" s="4"/>
      <c r="BV47" s="4"/>
      <c r="BW47" s="4"/>
      <c r="BX47" s="4"/>
      <c r="BY47" s="4"/>
      <c r="BZ47" s="4">
        <v>104</v>
      </c>
    </row>
    <row r="48" spans="1:78" x14ac:dyDescent="0.2">
      <c r="A48" s="9" t="s">
        <v>56</v>
      </c>
      <c r="B48" s="4">
        <v>0</v>
      </c>
      <c r="C48" s="4"/>
      <c r="D48" s="4"/>
      <c r="E48" s="4"/>
      <c r="F48" s="4"/>
      <c r="G48" s="4"/>
      <c r="H48" s="4"/>
      <c r="I48" s="4">
        <v>70</v>
      </c>
      <c r="J48" s="4"/>
      <c r="K48" s="4"/>
      <c r="L48" s="4">
        <v>1</v>
      </c>
      <c r="M48" s="4"/>
      <c r="N48" s="4">
        <v>5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>
        <v>15</v>
      </c>
      <c r="Z48" s="4"/>
      <c r="AA48" s="4"/>
      <c r="AB48" s="4"/>
      <c r="AC48" s="4"/>
      <c r="AD48" s="4"/>
      <c r="AE48" s="4"/>
      <c r="AF48" s="4">
        <v>0.5</v>
      </c>
      <c r="AG48" s="4"/>
      <c r="AH48" s="4"/>
      <c r="AI48" s="4"/>
      <c r="AJ48" s="4"/>
      <c r="AK48" s="4"/>
      <c r="AL48" s="4"/>
      <c r="AM48" s="4"/>
      <c r="AN48" s="4"/>
      <c r="AO48" s="4"/>
      <c r="AP48" s="4">
        <v>0</v>
      </c>
      <c r="AQ48" s="4">
        <v>0</v>
      </c>
      <c r="AR48" s="4">
        <v>1</v>
      </c>
      <c r="AS48" s="4"/>
      <c r="AT48" s="4"/>
      <c r="AU48" s="4"/>
      <c r="AV48" s="4"/>
      <c r="AW48" s="4"/>
      <c r="AX48" s="4"/>
      <c r="AY48" s="4"/>
      <c r="AZ48" s="4"/>
      <c r="BA48" s="4">
        <v>0.5</v>
      </c>
      <c r="BB48" s="4"/>
      <c r="BC48" s="4">
        <v>1</v>
      </c>
      <c r="BD48" s="4"/>
      <c r="BE48" s="4"/>
      <c r="BF48" s="4"/>
      <c r="BG48" s="4"/>
      <c r="BH48" s="4"/>
      <c r="BI48" s="4"/>
      <c r="BJ48" s="4"/>
      <c r="BK48" s="4"/>
      <c r="BL48" s="4"/>
      <c r="BM48" s="4">
        <v>0.5</v>
      </c>
      <c r="BN48" s="4"/>
      <c r="BO48" s="4"/>
      <c r="BP48" s="4"/>
      <c r="BQ48" s="4">
        <v>1</v>
      </c>
      <c r="BR48" s="4"/>
      <c r="BS48" s="4"/>
      <c r="BT48" s="4"/>
      <c r="BU48" s="4"/>
      <c r="BV48" s="4"/>
      <c r="BW48" s="4"/>
      <c r="BX48" s="4"/>
      <c r="BY48" s="4"/>
      <c r="BZ48" s="4">
        <v>95.5</v>
      </c>
    </row>
    <row r="49" spans="1:78" x14ac:dyDescent="0.2">
      <c r="A49" s="9" t="s">
        <v>354</v>
      </c>
      <c r="B49" s="4"/>
      <c r="C49" s="4"/>
      <c r="D49" s="4"/>
      <c r="E49" s="4"/>
      <c r="F49" s="4"/>
      <c r="G49" s="4">
        <v>0.5</v>
      </c>
      <c r="H49" s="4"/>
      <c r="I49" s="4">
        <v>25</v>
      </c>
      <c r="J49" s="4">
        <v>1</v>
      </c>
      <c r="K49" s="4"/>
      <c r="L49" s="4">
        <v>1</v>
      </c>
      <c r="M49" s="4"/>
      <c r="N49" s="4">
        <v>1</v>
      </c>
      <c r="O49" s="4"/>
      <c r="P49" s="4"/>
      <c r="Q49" s="4"/>
      <c r="R49" s="4"/>
      <c r="S49" s="4"/>
      <c r="T49" s="4"/>
      <c r="U49" s="4"/>
      <c r="V49" s="4">
        <v>1</v>
      </c>
      <c r="W49" s="4"/>
      <c r="X49" s="4"/>
      <c r="Y49" s="4">
        <v>5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>
        <v>0.5</v>
      </c>
      <c r="AQ49" s="4">
        <v>2</v>
      </c>
      <c r="AR49" s="4"/>
      <c r="AS49" s="4"/>
      <c r="AT49" s="4"/>
      <c r="AU49" s="4"/>
      <c r="AV49" s="4"/>
      <c r="AW49" s="4"/>
      <c r="AX49" s="4"/>
      <c r="AY49" s="4"/>
      <c r="AZ49" s="4"/>
      <c r="BA49" s="4">
        <v>0</v>
      </c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>
        <v>1</v>
      </c>
      <c r="BR49" s="4"/>
      <c r="BS49" s="4"/>
      <c r="BT49" s="4"/>
      <c r="BU49" s="4"/>
      <c r="BV49" s="4"/>
      <c r="BW49" s="4"/>
      <c r="BX49" s="4"/>
      <c r="BY49" s="4"/>
      <c r="BZ49" s="4">
        <v>38</v>
      </c>
    </row>
    <row r="50" spans="1:78" x14ac:dyDescent="0.2">
      <c r="A50" s="9" t="s">
        <v>355</v>
      </c>
      <c r="B50" s="4">
        <v>1</v>
      </c>
      <c r="C50" s="4"/>
      <c r="D50" s="4"/>
      <c r="E50" s="4"/>
      <c r="F50" s="4">
        <v>1</v>
      </c>
      <c r="G50" s="4">
        <v>1</v>
      </c>
      <c r="H50" s="4"/>
      <c r="I50" s="4">
        <v>10</v>
      </c>
      <c r="J50" s="4">
        <v>1</v>
      </c>
      <c r="K50" s="4"/>
      <c r="L50" s="4">
        <v>0.5</v>
      </c>
      <c r="M50" s="4"/>
      <c r="N50" s="4">
        <v>10</v>
      </c>
      <c r="O50" s="4">
        <v>0.5</v>
      </c>
      <c r="P50" s="4"/>
      <c r="Q50" s="4"/>
      <c r="R50" s="4"/>
      <c r="S50" s="4"/>
      <c r="T50" s="4"/>
      <c r="U50" s="4"/>
      <c r="V50" s="4"/>
      <c r="W50" s="4">
        <v>0</v>
      </c>
      <c r="X50" s="4"/>
      <c r="Y50" s="4">
        <v>5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>
        <v>1</v>
      </c>
      <c r="AR50" s="4">
        <v>0</v>
      </c>
      <c r="AS50" s="4"/>
      <c r="AT50" s="4"/>
      <c r="AU50" s="4"/>
      <c r="AV50" s="4"/>
      <c r="AW50" s="4">
        <v>0</v>
      </c>
      <c r="AX50" s="4"/>
      <c r="AY50" s="4"/>
      <c r="AZ50" s="4"/>
      <c r="BA50" s="4"/>
      <c r="BB50" s="4"/>
      <c r="BC50" s="4">
        <v>0.5</v>
      </c>
      <c r="BD50" s="4"/>
      <c r="BE50" s="4"/>
      <c r="BF50" s="4"/>
      <c r="BG50" s="4"/>
      <c r="BH50" s="4"/>
      <c r="BI50" s="4"/>
      <c r="BJ50" s="4">
        <v>0.5</v>
      </c>
      <c r="BK50" s="4"/>
      <c r="BL50" s="4"/>
      <c r="BM50" s="4">
        <v>0.5</v>
      </c>
      <c r="BN50" s="4"/>
      <c r="BO50" s="4"/>
      <c r="BP50" s="4"/>
      <c r="BQ50" s="4">
        <v>0.5</v>
      </c>
      <c r="BR50" s="4"/>
      <c r="BS50" s="4"/>
      <c r="BT50" s="4"/>
      <c r="BU50" s="4"/>
      <c r="BV50" s="4"/>
      <c r="BW50" s="4"/>
      <c r="BX50" s="4"/>
      <c r="BY50" s="4"/>
      <c r="BZ50" s="4">
        <v>33</v>
      </c>
    </row>
    <row r="51" spans="1:78" x14ac:dyDescent="0.2">
      <c r="A51" s="9" t="s">
        <v>359</v>
      </c>
      <c r="B51" s="4">
        <v>5</v>
      </c>
      <c r="C51" s="4"/>
      <c r="D51" s="4"/>
      <c r="E51" s="4"/>
      <c r="F51" s="4"/>
      <c r="G51" s="4"/>
      <c r="H51" s="4"/>
      <c r="I51" s="4">
        <v>5</v>
      </c>
      <c r="J51" s="4">
        <v>5</v>
      </c>
      <c r="K51" s="4"/>
      <c r="L51" s="4">
        <v>0</v>
      </c>
      <c r="M51" s="4"/>
      <c r="N51" s="4">
        <v>5</v>
      </c>
      <c r="O51" s="4">
        <v>1</v>
      </c>
      <c r="P51" s="4"/>
      <c r="Q51" s="4"/>
      <c r="R51" s="4"/>
      <c r="S51" s="4"/>
      <c r="T51" s="4"/>
      <c r="U51" s="4"/>
      <c r="V51" s="4"/>
      <c r="W51" s="4"/>
      <c r="X51" s="4"/>
      <c r="Y51" s="4">
        <v>3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>
        <v>0</v>
      </c>
      <c r="AQ51" s="4"/>
      <c r="AR51" s="4"/>
      <c r="AS51" s="4"/>
      <c r="AT51" s="4"/>
      <c r="AU51" s="4"/>
      <c r="AV51" s="4"/>
      <c r="AW51" s="4"/>
      <c r="AX51" s="4"/>
      <c r="AY51" s="4"/>
      <c r="AZ51" s="4">
        <v>1</v>
      </c>
      <c r="BA51" s="4">
        <v>1</v>
      </c>
      <c r="BB51" s="4"/>
      <c r="BC51" s="4"/>
      <c r="BD51" s="4"/>
      <c r="BE51" s="4"/>
      <c r="BF51" s="4">
        <v>0</v>
      </c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>
        <v>26</v>
      </c>
    </row>
    <row r="52" spans="1:78" x14ac:dyDescent="0.2">
      <c r="A52" s="9" t="s">
        <v>361</v>
      </c>
      <c r="B52" s="4">
        <v>0</v>
      </c>
      <c r="C52" s="4"/>
      <c r="D52" s="4"/>
      <c r="E52" s="4"/>
      <c r="F52" s="4">
        <v>0</v>
      </c>
      <c r="G52" s="4"/>
      <c r="H52" s="4"/>
      <c r="I52" s="4">
        <v>10</v>
      </c>
      <c r="J52" s="4">
        <v>1</v>
      </c>
      <c r="K52" s="4"/>
      <c r="L52" s="4"/>
      <c r="M52" s="4"/>
      <c r="N52" s="4">
        <v>5</v>
      </c>
      <c r="O52" s="4">
        <v>1</v>
      </c>
      <c r="P52" s="4"/>
      <c r="Q52" s="4"/>
      <c r="R52" s="4"/>
      <c r="S52" s="4"/>
      <c r="T52" s="4"/>
      <c r="U52" s="4"/>
      <c r="V52" s="4"/>
      <c r="W52" s="4"/>
      <c r="X52" s="4"/>
      <c r="Y52" s="4">
        <v>1</v>
      </c>
      <c r="Z52" s="4"/>
      <c r="AA52" s="4"/>
      <c r="AB52" s="4"/>
      <c r="AC52" s="4"/>
      <c r="AD52" s="4">
        <v>0.5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>
        <v>1</v>
      </c>
      <c r="AQ52" s="4">
        <v>1</v>
      </c>
      <c r="AR52" s="4"/>
      <c r="AS52" s="4"/>
      <c r="AT52" s="4"/>
      <c r="AU52" s="4">
        <v>1</v>
      </c>
      <c r="AV52" s="4"/>
      <c r="AW52" s="4"/>
      <c r="AX52" s="4"/>
      <c r="AY52" s="4"/>
      <c r="AZ52" s="4">
        <v>1</v>
      </c>
      <c r="BA52" s="4">
        <v>0</v>
      </c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>
        <v>22.5</v>
      </c>
    </row>
    <row r="53" spans="1:78" x14ac:dyDescent="0.2">
      <c r="A53" s="9" t="s">
        <v>362</v>
      </c>
      <c r="B53" s="4">
        <v>0</v>
      </c>
      <c r="C53" s="4"/>
      <c r="D53" s="4">
        <v>1</v>
      </c>
      <c r="E53" s="4"/>
      <c r="F53" s="4"/>
      <c r="G53" s="4">
        <v>1</v>
      </c>
      <c r="H53" s="4"/>
      <c r="I53" s="4">
        <v>30</v>
      </c>
      <c r="J53" s="4">
        <v>1</v>
      </c>
      <c r="K53" s="4"/>
      <c r="L53" s="4">
        <v>0</v>
      </c>
      <c r="M53" s="4"/>
      <c r="N53" s="4">
        <v>20</v>
      </c>
      <c r="O53" s="4">
        <v>0.5</v>
      </c>
      <c r="P53" s="4"/>
      <c r="Q53" s="4"/>
      <c r="R53" s="4"/>
      <c r="S53" s="4"/>
      <c r="T53" s="4"/>
      <c r="U53" s="4"/>
      <c r="V53" s="4"/>
      <c r="W53" s="4">
        <v>0</v>
      </c>
      <c r="X53" s="4"/>
      <c r="Y53" s="4">
        <v>10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>
        <v>1</v>
      </c>
      <c r="AQ53" s="4">
        <v>1</v>
      </c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>
        <v>1</v>
      </c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>
        <v>1</v>
      </c>
      <c r="BR53" s="4"/>
      <c r="BS53" s="4"/>
      <c r="BT53" s="4"/>
      <c r="BU53" s="4"/>
      <c r="BV53" s="4"/>
      <c r="BW53" s="4"/>
      <c r="BX53" s="4"/>
      <c r="BY53" s="4"/>
      <c r="BZ53" s="4">
        <v>67.5</v>
      </c>
    </row>
    <row r="54" spans="1:78" x14ac:dyDescent="0.2">
      <c r="A54" s="9" t="s">
        <v>331</v>
      </c>
      <c r="B54" s="4"/>
      <c r="C54" s="4"/>
      <c r="D54" s="4"/>
      <c r="E54" s="4"/>
      <c r="F54" s="4"/>
      <c r="G54" s="4"/>
      <c r="H54" s="4"/>
      <c r="I54" s="4">
        <v>25</v>
      </c>
      <c r="J54" s="4">
        <v>5</v>
      </c>
      <c r="K54" s="4"/>
      <c r="L54" s="4">
        <v>0.5</v>
      </c>
      <c r="M54" s="4"/>
      <c r="N54" s="4">
        <v>10</v>
      </c>
      <c r="O54" s="4"/>
      <c r="P54" s="4"/>
      <c r="Q54" s="4"/>
      <c r="R54" s="4"/>
      <c r="S54" s="4"/>
      <c r="T54" s="4"/>
      <c r="U54" s="4"/>
      <c r="V54" s="4"/>
      <c r="W54" s="4">
        <v>0.5</v>
      </c>
      <c r="X54" s="4"/>
      <c r="Y54" s="4">
        <v>5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>
        <v>1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>
        <v>1</v>
      </c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>
        <v>2</v>
      </c>
      <c r="BR54" s="4">
        <v>0.5</v>
      </c>
      <c r="BS54" s="4"/>
      <c r="BT54" s="4"/>
      <c r="BU54" s="4"/>
      <c r="BV54" s="4"/>
      <c r="BW54" s="4"/>
      <c r="BX54" s="4"/>
      <c r="BY54" s="4"/>
      <c r="BZ54" s="4">
        <v>50.5</v>
      </c>
    </row>
    <row r="55" spans="1:78" x14ac:dyDescent="0.2">
      <c r="A55" s="9" t="s">
        <v>334</v>
      </c>
      <c r="B55" s="4"/>
      <c r="C55" s="4"/>
      <c r="D55" s="4">
        <v>0.5</v>
      </c>
      <c r="E55" s="4"/>
      <c r="F55" s="4"/>
      <c r="G55" s="4"/>
      <c r="H55" s="4"/>
      <c r="I55" s="4">
        <v>0</v>
      </c>
      <c r="J55" s="4"/>
      <c r="K55" s="4"/>
      <c r="L55" s="4">
        <v>1</v>
      </c>
      <c r="M55" s="4"/>
      <c r="N55" s="4">
        <v>25</v>
      </c>
      <c r="O55" s="4">
        <v>1</v>
      </c>
      <c r="P55" s="4"/>
      <c r="Q55" s="4"/>
      <c r="R55" s="4"/>
      <c r="S55" s="4"/>
      <c r="T55" s="4"/>
      <c r="U55" s="4">
        <v>5</v>
      </c>
      <c r="V55" s="4"/>
      <c r="W55" s="4">
        <v>1</v>
      </c>
      <c r="X55" s="4"/>
      <c r="Y55" s="4">
        <v>5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>
        <v>1</v>
      </c>
      <c r="AR55" s="4">
        <v>0</v>
      </c>
      <c r="AS55" s="4"/>
      <c r="AT55" s="4"/>
      <c r="AU55" s="4"/>
      <c r="AV55" s="4"/>
      <c r="AW55" s="4"/>
      <c r="AX55" s="4"/>
      <c r="AY55" s="4"/>
      <c r="AZ55" s="4"/>
      <c r="BA55" s="4">
        <v>0.5</v>
      </c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>
        <v>0</v>
      </c>
      <c r="BN55" s="4"/>
      <c r="BO55" s="4"/>
      <c r="BP55" s="4"/>
      <c r="BQ55" s="4">
        <v>10</v>
      </c>
      <c r="BR55" s="4"/>
      <c r="BS55" s="4"/>
      <c r="BT55" s="4"/>
      <c r="BU55" s="4"/>
      <c r="BV55" s="4"/>
      <c r="BW55" s="4"/>
      <c r="BX55" s="4"/>
      <c r="BY55" s="4"/>
      <c r="BZ55" s="4">
        <v>50</v>
      </c>
    </row>
    <row r="56" spans="1:78" x14ac:dyDescent="0.2">
      <c r="A56" s="9" t="s">
        <v>340</v>
      </c>
      <c r="B56" s="4">
        <v>1</v>
      </c>
      <c r="C56" s="4"/>
      <c r="D56" s="4"/>
      <c r="E56" s="4"/>
      <c r="F56" s="4"/>
      <c r="G56" s="4"/>
      <c r="H56" s="4"/>
      <c r="I56" s="4">
        <v>75</v>
      </c>
      <c r="J56" s="4">
        <v>10</v>
      </c>
      <c r="K56" s="4"/>
      <c r="L56" s="4">
        <v>0.5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>
        <v>1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>
        <v>0.5</v>
      </c>
      <c r="AQ56" s="4">
        <v>1</v>
      </c>
      <c r="AR56" s="4"/>
      <c r="AS56" s="4"/>
      <c r="AT56" s="4"/>
      <c r="AU56" s="4"/>
      <c r="AV56" s="4"/>
      <c r="AW56" s="4"/>
      <c r="AX56" s="4"/>
      <c r="AY56" s="4"/>
      <c r="AZ56" s="4">
        <v>1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>
        <v>5</v>
      </c>
      <c r="BR56" s="4"/>
      <c r="BS56" s="4"/>
      <c r="BT56" s="4"/>
      <c r="BU56" s="4"/>
      <c r="BV56" s="4"/>
      <c r="BW56" s="4"/>
      <c r="BX56" s="4"/>
      <c r="BY56" s="4"/>
      <c r="BZ56" s="4">
        <v>95</v>
      </c>
    </row>
    <row r="57" spans="1:78" x14ac:dyDescent="0.2">
      <c r="A57" s="9" t="s">
        <v>341</v>
      </c>
      <c r="B57" s="4"/>
      <c r="C57" s="4"/>
      <c r="D57" s="4"/>
      <c r="E57" s="4"/>
      <c r="F57" s="4"/>
      <c r="G57" s="4"/>
      <c r="H57" s="4"/>
      <c r="I57" s="4">
        <v>0</v>
      </c>
      <c r="J57" s="4">
        <v>10</v>
      </c>
      <c r="K57" s="4"/>
      <c r="L57" s="4"/>
      <c r="M57" s="4"/>
      <c r="N57" s="4">
        <v>25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>
        <v>5</v>
      </c>
      <c r="AR57" s="4">
        <v>0.5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>
        <v>0.5</v>
      </c>
      <c r="BN57" s="4"/>
      <c r="BO57" s="4"/>
      <c r="BP57" s="4"/>
      <c r="BQ57" s="4">
        <v>5</v>
      </c>
      <c r="BR57" s="4"/>
      <c r="BS57" s="4"/>
      <c r="BT57" s="4"/>
      <c r="BU57" s="4"/>
      <c r="BV57" s="4"/>
      <c r="BW57" s="4"/>
      <c r="BX57" s="4"/>
      <c r="BY57" s="4"/>
      <c r="BZ57" s="4">
        <v>46</v>
      </c>
    </row>
    <row r="58" spans="1:78" x14ac:dyDescent="0.2">
      <c r="A58" s="9" t="s">
        <v>342</v>
      </c>
      <c r="B58" s="4"/>
      <c r="C58" s="4"/>
      <c r="D58" s="4"/>
      <c r="E58" s="4"/>
      <c r="F58" s="4"/>
      <c r="G58" s="4"/>
      <c r="H58" s="4"/>
      <c r="I58" s="4">
        <v>45</v>
      </c>
      <c r="J58" s="4"/>
      <c r="K58" s="4"/>
      <c r="L58" s="4">
        <v>1</v>
      </c>
      <c r="M58" s="4"/>
      <c r="N58" s="4">
        <v>5</v>
      </c>
      <c r="O58" s="4"/>
      <c r="P58" s="4"/>
      <c r="Q58" s="4"/>
      <c r="R58" s="4"/>
      <c r="S58" s="4">
        <v>0.5</v>
      </c>
      <c r="T58" s="4"/>
      <c r="U58" s="4"/>
      <c r="V58" s="4">
        <v>5</v>
      </c>
      <c r="W58" s="4"/>
      <c r="X58" s="4"/>
      <c r="Y58" s="4">
        <v>1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>
        <v>0</v>
      </c>
      <c r="AQ58" s="4">
        <v>1</v>
      </c>
      <c r="AR58" s="4"/>
      <c r="AS58" s="4"/>
      <c r="AT58" s="4"/>
      <c r="AU58" s="4"/>
      <c r="AV58" s="4"/>
      <c r="AW58" s="4"/>
      <c r="AX58" s="4"/>
      <c r="AY58" s="4"/>
      <c r="AZ58" s="4"/>
      <c r="BA58" s="4">
        <v>1</v>
      </c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>
        <v>0.5</v>
      </c>
      <c r="BR58" s="4"/>
      <c r="BS58" s="4"/>
      <c r="BT58" s="4"/>
      <c r="BU58" s="4"/>
      <c r="BV58" s="4"/>
      <c r="BW58" s="4"/>
      <c r="BX58" s="4"/>
      <c r="BY58" s="4"/>
      <c r="BZ58" s="4">
        <v>60</v>
      </c>
    </row>
    <row r="59" spans="1:78" x14ac:dyDescent="0.2">
      <c r="A59" s="9" t="s">
        <v>393</v>
      </c>
      <c r="B59" s="4"/>
      <c r="C59" s="4"/>
      <c r="D59" s="4"/>
      <c r="E59" s="4"/>
      <c r="F59" s="4"/>
      <c r="G59" s="4"/>
      <c r="H59" s="4"/>
      <c r="I59" s="4">
        <v>15</v>
      </c>
      <c r="J59" s="4"/>
      <c r="K59" s="4"/>
      <c r="L59" s="4">
        <v>0</v>
      </c>
      <c r="M59" s="4"/>
      <c r="N59" s="4">
        <v>10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>
        <v>1</v>
      </c>
      <c r="AQ59" s="4"/>
      <c r="AR59" s="4"/>
      <c r="AS59" s="4"/>
      <c r="AT59" s="4"/>
      <c r="AU59" s="4"/>
      <c r="AV59" s="4"/>
      <c r="AW59" s="4"/>
      <c r="AX59" s="4"/>
      <c r="AY59" s="4"/>
      <c r="AZ59" s="4">
        <v>0</v>
      </c>
      <c r="BA59" s="4"/>
      <c r="BB59" s="4"/>
      <c r="BC59" s="4">
        <v>0.5</v>
      </c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>
        <v>1</v>
      </c>
      <c r="BR59" s="4"/>
      <c r="BS59" s="4"/>
      <c r="BT59" s="4"/>
      <c r="BU59" s="4"/>
      <c r="BV59" s="4"/>
      <c r="BW59" s="4"/>
      <c r="BX59" s="4"/>
      <c r="BY59" s="4"/>
      <c r="BZ59" s="4">
        <v>27.5</v>
      </c>
    </row>
    <row r="60" spans="1:78" x14ac:dyDescent="0.2">
      <c r="A60" s="9" t="s">
        <v>394</v>
      </c>
      <c r="B60" s="4"/>
      <c r="C60" s="4"/>
      <c r="D60" s="4"/>
      <c r="E60" s="4"/>
      <c r="F60" s="4"/>
      <c r="G60" s="4"/>
      <c r="H60" s="4"/>
      <c r="I60" s="4">
        <v>40</v>
      </c>
      <c r="J60" s="4"/>
      <c r="K60" s="4"/>
      <c r="L60" s="4">
        <v>0</v>
      </c>
      <c r="M60" s="4"/>
      <c r="N60" s="4">
        <v>40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>
        <v>1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>
        <v>1</v>
      </c>
      <c r="BR60" s="4">
        <v>1</v>
      </c>
      <c r="BS60" s="4"/>
      <c r="BT60" s="4"/>
      <c r="BU60" s="4"/>
      <c r="BV60" s="4"/>
      <c r="BW60" s="4"/>
      <c r="BX60" s="4"/>
      <c r="BY60" s="4"/>
      <c r="BZ60" s="4">
        <v>83</v>
      </c>
    </row>
    <row r="61" spans="1:78" x14ac:dyDescent="0.2">
      <c r="A61" s="9" t="s">
        <v>395</v>
      </c>
      <c r="B61" s="4"/>
      <c r="C61" s="4"/>
      <c r="D61" s="4"/>
      <c r="E61" s="4"/>
      <c r="F61" s="4"/>
      <c r="G61" s="4">
        <v>1</v>
      </c>
      <c r="H61" s="4"/>
      <c r="I61" s="4">
        <v>65</v>
      </c>
      <c r="J61" s="4"/>
      <c r="K61" s="4"/>
      <c r="L61" s="4">
        <v>0</v>
      </c>
      <c r="M61" s="4"/>
      <c r="N61" s="4">
        <v>25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>
        <v>0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>
        <v>1</v>
      </c>
      <c r="BR61" s="4"/>
      <c r="BS61" s="4"/>
      <c r="BT61" s="4"/>
      <c r="BU61" s="4"/>
      <c r="BV61" s="4"/>
      <c r="BW61" s="4"/>
      <c r="BX61" s="4"/>
      <c r="BY61" s="4"/>
      <c r="BZ61" s="4">
        <v>92</v>
      </c>
    </row>
    <row r="62" spans="1:78" x14ac:dyDescent="0.2">
      <c r="A62" s="9" t="s">
        <v>396</v>
      </c>
      <c r="B62" s="4"/>
      <c r="C62" s="4"/>
      <c r="D62" s="4"/>
      <c r="E62" s="4"/>
      <c r="F62" s="4"/>
      <c r="G62" s="4"/>
      <c r="H62" s="4"/>
      <c r="I62" s="4">
        <v>80</v>
      </c>
      <c r="J62" s="4"/>
      <c r="K62" s="4"/>
      <c r="L62" s="4">
        <v>1</v>
      </c>
      <c r="M62" s="4"/>
      <c r="N62" s="4">
        <v>5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>
        <v>1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>
        <v>1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>
        <v>1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>
        <v>5</v>
      </c>
      <c r="BR62" s="4"/>
      <c r="BS62" s="4"/>
      <c r="BT62" s="4"/>
      <c r="BU62" s="4"/>
      <c r="BV62" s="4"/>
      <c r="BW62" s="4"/>
      <c r="BX62" s="4"/>
      <c r="BY62" s="4"/>
      <c r="BZ62" s="4">
        <v>94</v>
      </c>
    </row>
    <row r="63" spans="1:78" x14ac:dyDescent="0.2">
      <c r="A63" s="9" t="s">
        <v>397</v>
      </c>
      <c r="B63" s="4"/>
      <c r="C63" s="4"/>
      <c r="D63" s="4"/>
      <c r="E63" s="4"/>
      <c r="F63" s="4"/>
      <c r="G63" s="4"/>
      <c r="H63" s="4"/>
      <c r="I63" s="4">
        <v>60</v>
      </c>
      <c r="J63" s="4"/>
      <c r="K63" s="4"/>
      <c r="L63" s="4">
        <v>1</v>
      </c>
      <c r="M63" s="4"/>
      <c r="N63" s="4">
        <v>20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v>1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>
        <v>0</v>
      </c>
      <c r="AQ63" s="4"/>
      <c r="AR63" s="4"/>
      <c r="AS63" s="4"/>
      <c r="AT63" s="4"/>
      <c r="AU63" s="4"/>
      <c r="AV63" s="4"/>
      <c r="AW63" s="4"/>
      <c r="AX63" s="4"/>
      <c r="AY63" s="4"/>
      <c r="AZ63" s="4">
        <v>1</v>
      </c>
      <c r="BA63" s="4"/>
      <c r="BB63" s="4"/>
      <c r="BC63" s="4">
        <v>1</v>
      </c>
      <c r="BD63" s="4"/>
      <c r="BE63" s="4"/>
      <c r="BF63" s="4"/>
      <c r="BG63" s="4"/>
      <c r="BH63" s="4"/>
      <c r="BI63" s="4"/>
      <c r="BJ63" s="4"/>
      <c r="BK63" s="4"/>
      <c r="BL63" s="4"/>
      <c r="BM63" s="4">
        <v>0</v>
      </c>
      <c r="BN63" s="4"/>
      <c r="BO63" s="4"/>
      <c r="BP63" s="4"/>
      <c r="BQ63" s="4">
        <v>0</v>
      </c>
      <c r="BR63" s="4"/>
      <c r="BS63" s="4"/>
      <c r="BT63" s="4"/>
      <c r="BU63" s="4"/>
      <c r="BV63" s="4"/>
      <c r="BW63" s="4"/>
      <c r="BX63" s="4"/>
      <c r="BY63" s="4"/>
      <c r="BZ63" s="4">
        <v>84</v>
      </c>
    </row>
    <row r="64" spans="1:78" x14ac:dyDescent="0.2">
      <c r="A64" s="9" t="s">
        <v>384</v>
      </c>
      <c r="B64" s="4"/>
      <c r="C64" s="4"/>
      <c r="D64" s="4"/>
      <c r="E64" s="4"/>
      <c r="F64" s="4"/>
      <c r="G64" s="4"/>
      <c r="H64" s="4"/>
      <c r="I64" s="4">
        <v>25</v>
      </c>
      <c r="J64" s="4"/>
      <c r="K64" s="4"/>
      <c r="L64" s="4">
        <v>1</v>
      </c>
      <c r="M64" s="4"/>
      <c r="N64" s="4">
        <v>50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>
        <v>5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>
        <v>0</v>
      </c>
      <c r="BB64" s="4"/>
      <c r="BC64" s="4">
        <v>0</v>
      </c>
      <c r="BD64" s="4"/>
      <c r="BE64" s="4"/>
      <c r="BF64" s="4"/>
      <c r="BG64" s="4"/>
      <c r="BH64" s="4"/>
      <c r="BI64" s="4"/>
      <c r="BJ64" s="4"/>
      <c r="BK64" s="4"/>
      <c r="BL64" s="4"/>
      <c r="BM64" s="4">
        <v>1</v>
      </c>
      <c r="BN64" s="4"/>
      <c r="BO64" s="4"/>
      <c r="BP64" s="4"/>
      <c r="BQ64" s="4">
        <v>1</v>
      </c>
      <c r="BR64" s="4"/>
      <c r="BS64" s="4"/>
      <c r="BT64" s="4"/>
      <c r="BU64" s="4"/>
      <c r="BV64" s="4"/>
      <c r="BW64" s="4"/>
      <c r="BX64" s="4"/>
      <c r="BY64" s="4"/>
      <c r="BZ64" s="4">
        <v>83</v>
      </c>
    </row>
    <row r="65" spans="1:78" x14ac:dyDescent="0.2">
      <c r="A65" s="9" t="s">
        <v>385</v>
      </c>
      <c r="B65" s="4"/>
      <c r="C65" s="4"/>
      <c r="D65" s="4"/>
      <c r="E65" s="4"/>
      <c r="F65" s="4"/>
      <c r="G65" s="4"/>
      <c r="H65" s="4"/>
      <c r="I65" s="4">
        <v>15</v>
      </c>
      <c r="J65" s="4"/>
      <c r="K65" s="4"/>
      <c r="L65" s="4">
        <v>1</v>
      </c>
      <c r="M65" s="4"/>
      <c r="N65" s="4">
        <v>45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>
        <v>0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>
        <v>1</v>
      </c>
      <c r="BA65" s="4"/>
      <c r="BB65" s="4"/>
      <c r="BC65" s="4">
        <v>1</v>
      </c>
      <c r="BD65" s="4"/>
      <c r="BE65" s="4"/>
      <c r="BF65" s="4"/>
      <c r="BG65" s="4"/>
      <c r="BH65" s="4"/>
      <c r="BI65" s="4"/>
      <c r="BJ65" s="4"/>
      <c r="BK65" s="4"/>
      <c r="BL65" s="4"/>
      <c r="BM65" s="4">
        <v>1</v>
      </c>
      <c r="BN65" s="4"/>
      <c r="BO65" s="4"/>
      <c r="BP65" s="4"/>
      <c r="BQ65" s="4">
        <v>5</v>
      </c>
      <c r="BR65" s="4"/>
      <c r="BS65" s="4"/>
      <c r="BT65" s="4"/>
      <c r="BU65" s="4"/>
      <c r="BV65" s="4"/>
      <c r="BW65" s="4"/>
      <c r="BX65" s="4"/>
      <c r="BY65" s="4"/>
      <c r="BZ65" s="4">
        <v>69</v>
      </c>
    </row>
    <row r="66" spans="1:78" x14ac:dyDescent="0.2">
      <c r="A66" s="9" t="s">
        <v>386</v>
      </c>
      <c r="B66" s="4"/>
      <c r="C66" s="4"/>
      <c r="D66" s="4"/>
      <c r="E66" s="4"/>
      <c r="F66" s="4"/>
      <c r="G66" s="4">
        <v>1</v>
      </c>
      <c r="H66" s="4"/>
      <c r="I66" s="4">
        <v>80</v>
      </c>
      <c r="J66" s="4"/>
      <c r="K66" s="4"/>
      <c r="L66" s="4">
        <v>0</v>
      </c>
      <c r="M66" s="4"/>
      <c r="N66" s="4">
        <v>5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>
        <v>1</v>
      </c>
      <c r="AH66" s="4"/>
      <c r="AI66" s="4"/>
      <c r="AJ66" s="4"/>
      <c r="AK66" s="4"/>
      <c r="AL66" s="4"/>
      <c r="AM66" s="4"/>
      <c r="AN66" s="4"/>
      <c r="AO66" s="4"/>
      <c r="AP66" s="4">
        <v>0</v>
      </c>
      <c r="AQ66" s="4"/>
      <c r="AR66" s="4">
        <v>1</v>
      </c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>
        <v>1</v>
      </c>
      <c r="BR66" s="4"/>
      <c r="BS66" s="4"/>
      <c r="BT66" s="4"/>
      <c r="BU66" s="4"/>
      <c r="BV66" s="4"/>
      <c r="BW66" s="4"/>
      <c r="BX66" s="4"/>
      <c r="BY66" s="4"/>
      <c r="BZ66" s="4">
        <v>89</v>
      </c>
    </row>
    <row r="67" spans="1:78" x14ac:dyDescent="0.2">
      <c r="A67" s="9" t="s">
        <v>388</v>
      </c>
      <c r="B67" s="4"/>
      <c r="C67" s="4"/>
      <c r="D67" s="4"/>
      <c r="E67" s="4"/>
      <c r="F67" s="4"/>
      <c r="G67" s="4"/>
      <c r="H67" s="4"/>
      <c r="I67" s="4">
        <v>80</v>
      </c>
      <c r="J67" s="4"/>
      <c r="K67" s="4"/>
      <c r="L67" s="4">
        <v>0</v>
      </c>
      <c r="M67" s="4"/>
      <c r="N67" s="4">
        <v>20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>
        <v>1</v>
      </c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>
        <v>1</v>
      </c>
      <c r="BR67" s="4"/>
      <c r="BS67" s="4"/>
      <c r="BT67" s="4"/>
      <c r="BU67" s="4"/>
      <c r="BV67" s="4"/>
      <c r="BW67" s="4"/>
      <c r="BX67" s="4"/>
      <c r="BY67" s="4"/>
      <c r="BZ67" s="4">
        <v>102</v>
      </c>
    </row>
    <row r="68" spans="1:78" x14ac:dyDescent="0.2">
      <c r="A68" s="9" t="s">
        <v>389</v>
      </c>
      <c r="B68" s="4"/>
      <c r="C68" s="4"/>
      <c r="D68" s="4"/>
      <c r="E68" s="4"/>
      <c r="F68" s="4"/>
      <c r="G68" s="4"/>
      <c r="H68" s="4"/>
      <c r="I68" s="4">
        <v>15</v>
      </c>
      <c r="J68" s="4"/>
      <c r="K68" s="4"/>
      <c r="L68" s="4"/>
      <c r="M68" s="4"/>
      <c r="N68" s="4">
        <v>30</v>
      </c>
      <c r="O68" s="4"/>
      <c r="P68" s="4"/>
      <c r="Q68" s="4"/>
      <c r="R68" s="4"/>
      <c r="S68" s="4"/>
      <c r="T68" s="4"/>
      <c r="U68" s="4"/>
      <c r="V68" s="4">
        <v>15</v>
      </c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>
        <v>3</v>
      </c>
      <c r="AK68" s="4"/>
      <c r="AL68" s="4"/>
      <c r="AM68" s="4"/>
      <c r="AN68" s="4"/>
      <c r="AO68" s="4"/>
      <c r="AP68" s="4"/>
      <c r="AQ68" s="4"/>
      <c r="AR68" s="4">
        <v>1</v>
      </c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>
        <v>1</v>
      </c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>
        <v>15</v>
      </c>
      <c r="BR68" s="4"/>
      <c r="BS68" s="4"/>
      <c r="BT68" s="4"/>
      <c r="BU68" s="4"/>
      <c r="BV68" s="4"/>
      <c r="BW68" s="4"/>
      <c r="BX68" s="4"/>
      <c r="BY68" s="4"/>
      <c r="BZ68" s="4">
        <v>80</v>
      </c>
    </row>
    <row r="69" spans="1:78" x14ac:dyDescent="0.2">
      <c r="A69" s="9" t="s">
        <v>482</v>
      </c>
      <c r="B69" s="4"/>
      <c r="C69" s="4"/>
      <c r="D69" s="4"/>
      <c r="E69" s="4"/>
      <c r="F69" s="4"/>
      <c r="G69" s="4">
        <v>0</v>
      </c>
      <c r="H69" s="4">
        <v>0.5</v>
      </c>
      <c r="I69" s="4">
        <v>60</v>
      </c>
      <c r="J69" s="4"/>
      <c r="K69" s="4"/>
      <c r="L69" s="4">
        <v>0.5</v>
      </c>
      <c r="M69" s="4"/>
      <c r="N69" s="4">
        <v>15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>
        <v>0.5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>
        <v>0.5</v>
      </c>
      <c r="BN69" s="4"/>
      <c r="BO69" s="4"/>
      <c r="BP69" s="4"/>
      <c r="BQ69" s="4">
        <v>0.5</v>
      </c>
      <c r="BR69" s="4"/>
      <c r="BS69" s="4"/>
      <c r="BT69" s="4"/>
      <c r="BU69" s="4"/>
      <c r="BV69" s="4"/>
      <c r="BW69" s="4"/>
      <c r="BX69" s="4"/>
      <c r="BY69" s="4"/>
      <c r="BZ69" s="4">
        <v>77.5</v>
      </c>
    </row>
    <row r="70" spans="1:78" x14ac:dyDescent="0.2">
      <c r="A70" s="9" t="s">
        <v>483</v>
      </c>
      <c r="B70" s="4"/>
      <c r="C70" s="4"/>
      <c r="D70" s="4"/>
      <c r="E70" s="4"/>
      <c r="F70" s="4"/>
      <c r="G70" s="4"/>
      <c r="H70" s="4">
        <v>0.5</v>
      </c>
      <c r="I70" s="4">
        <v>10</v>
      </c>
      <c r="J70" s="4"/>
      <c r="K70" s="4"/>
      <c r="L70" s="4">
        <v>0.5</v>
      </c>
      <c r="M70" s="4"/>
      <c r="N70" s="4">
        <v>25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>
        <v>5</v>
      </c>
      <c r="AQ70" s="4"/>
      <c r="AR70" s="4"/>
      <c r="AS70" s="4"/>
      <c r="AT70" s="4"/>
      <c r="AU70" s="4"/>
      <c r="AV70" s="4"/>
      <c r="AW70" s="4"/>
      <c r="AX70" s="4"/>
      <c r="AY70" s="4"/>
      <c r="AZ70" s="4">
        <v>1</v>
      </c>
      <c r="BA70" s="4"/>
      <c r="BB70" s="4"/>
      <c r="BC70" s="4">
        <v>0.5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>
        <v>0.5</v>
      </c>
      <c r="BR70" s="4"/>
      <c r="BS70" s="4"/>
      <c r="BT70" s="4"/>
      <c r="BU70" s="4"/>
      <c r="BV70" s="4"/>
      <c r="BW70" s="4"/>
      <c r="BX70" s="4"/>
      <c r="BY70" s="4"/>
      <c r="BZ70" s="4">
        <v>43</v>
      </c>
    </row>
    <row r="71" spans="1:78" x14ac:dyDescent="0.2">
      <c r="A71" s="9" t="s">
        <v>484</v>
      </c>
      <c r="B71" s="4">
        <v>5</v>
      </c>
      <c r="C71" s="4"/>
      <c r="D71" s="4"/>
      <c r="E71" s="4"/>
      <c r="F71" s="4"/>
      <c r="G71" s="4"/>
      <c r="H71" s="4"/>
      <c r="I71" s="4">
        <v>5</v>
      </c>
      <c r="J71" s="4"/>
      <c r="K71" s="4"/>
      <c r="L71" s="4">
        <v>1</v>
      </c>
      <c r="M71" s="4"/>
      <c r="N71" s="4">
        <v>1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>
        <v>1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>
        <v>0</v>
      </c>
      <c r="BB71" s="4"/>
      <c r="BC71" s="4">
        <v>1</v>
      </c>
      <c r="BD71" s="4"/>
      <c r="BE71" s="4"/>
      <c r="BF71" s="4"/>
      <c r="BG71" s="4"/>
      <c r="BH71" s="4"/>
      <c r="BI71" s="4"/>
      <c r="BJ71" s="4"/>
      <c r="BK71" s="4"/>
      <c r="BL71" s="4"/>
      <c r="BM71" s="4">
        <v>1</v>
      </c>
      <c r="BN71" s="4"/>
      <c r="BO71" s="4"/>
      <c r="BP71" s="4"/>
      <c r="BQ71" s="4">
        <v>1</v>
      </c>
      <c r="BR71" s="4"/>
      <c r="BS71" s="4"/>
      <c r="BT71" s="4"/>
      <c r="BU71" s="4"/>
      <c r="BV71" s="4"/>
      <c r="BW71" s="4"/>
      <c r="BX71" s="4"/>
      <c r="BY71" s="4"/>
      <c r="BZ71" s="4">
        <v>16</v>
      </c>
    </row>
    <row r="72" spans="1:78" x14ac:dyDescent="0.2">
      <c r="A72" s="9" t="s">
        <v>485</v>
      </c>
      <c r="B72" s="4"/>
      <c r="C72" s="4"/>
      <c r="D72" s="4"/>
      <c r="E72" s="4"/>
      <c r="F72" s="4"/>
      <c r="G72" s="4">
        <v>0</v>
      </c>
      <c r="H72" s="4"/>
      <c r="I72" s="4">
        <v>10</v>
      </c>
      <c r="J72" s="4"/>
      <c r="K72" s="4"/>
      <c r="L72" s="4">
        <v>0.5</v>
      </c>
      <c r="M72" s="4"/>
      <c r="N72" s="4">
        <v>30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>
        <v>0.5</v>
      </c>
      <c r="AQ72" s="4"/>
      <c r="AR72" s="4">
        <v>0.5</v>
      </c>
      <c r="AS72" s="4"/>
      <c r="AT72" s="4"/>
      <c r="AU72" s="4"/>
      <c r="AV72" s="4"/>
      <c r="AW72" s="4"/>
      <c r="AX72" s="4"/>
      <c r="AY72" s="4"/>
      <c r="AZ72" s="4"/>
      <c r="BA72" s="4">
        <v>0</v>
      </c>
      <c r="BB72" s="4"/>
      <c r="BC72" s="4">
        <v>1</v>
      </c>
      <c r="BD72" s="4"/>
      <c r="BE72" s="4"/>
      <c r="BF72" s="4"/>
      <c r="BG72" s="4"/>
      <c r="BH72" s="4"/>
      <c r="BI72" s="4"/>
      <c r="BJ72" s="4"/>
      <c r="BK72" s="4"/>
      <c r="BL72" s="4"/>
      <c r="BM72" s="4">
        <v>0.5</v>
      </c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>
        <v>43</v>
      </c>
    </row>
    <row r="73" spans="1:78" x14ac:dyDescent="0.2">
      <c r="A73" s="9" t="s">
        <v>486</v>
      </c>
      <c r="B73" s="4"/>
      <c r="C73" s="4"/>
      <c r="D73" s="4"/>
      <c r="E73" s="4"/>
      <c r="F73" s="4"/>
      <c r="G73" s="4"/>
      <c r="H73" s="4"/>
      <c r="I73" s="4">
        <v>25</v>
      </c>
      <c r="J73" s="4"/>
      <c r="K73" s="4"/>
      <c r="L73" s="4">
        <v>0</v>
      </c>
      <c r="M73" s="4"/>
      <c r="N73" s="4">
        <v>20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>
        <v>5</v>
      </c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>
        <v>1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>
        <v>10</v>
      </c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>
        <v>61</v>
      </c>
    </row>
    <row r="74" spans="1:78" x14ac:dyDescent="0.2">
      <c r="A74" s="9" t="s">
        <v>465</v>
      </c>
      <c r="B74" s="4"/>
      <c r="C74" s="4"/>
      <c r="D74" s="4"/>
      <c r="E74" s="4"/>
      <c r="F74" s="4"/>
      <c r="G74" s="4"/>
      <c r="H74" s="4"/>
      <c r="I74" s="4">
        <v>5</v>
      </c>
      <c r="J74" s="4">
        <v>1</v>
      </c>
      <c r="K74" s="4"/>
      <c r="L74" s="4">
        <v>0</v>
      </c>
      <c r="M74" s="4"/>
      <c r="N74" s="4">
        <v>35</v>
      </c>
      <c r="O74" s="4">
        <v>1</v>
      </c>
      <c r="P74" s="4"/>
      <c r="Q74" s="4"/>
      <c r="R74" s="4"/>
      <c r="S74" s="4"/>
      <c r="T74" s="4"/>
      <c r="U74" s="4"/>
      <c r="V74" s="4">
        <v>10</v>
      </c>
      <c r="W74" s="4"/>
      <c r="X74" s="4"/>
      <c r="Y74" s="4"/>
      <c r="Z74" s="4"/>
      <c r="AA74" s="4"/>
      <c r="AB74" s="4"/>
      <c r="AC74" s="4">
        <v>0.5</v>
      </c>
      <c r="AD74" s="4"/>
      <c r="AE74" s="4">
        <v>0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>
        <v>1</v>
      </c>
      <c r="AQ74" s="4"/>
      <c r="AR74" s="4">
        <v>1</v>
      </c>
      <c r="AS74" s="4"/>
      <c r="AT74" s="4"/>
      <c r="AU74" s="4"/>
      <c r="AV74" s="4"/>
      <c r="AW74" s="4"/>
      <c r="AX74" s="4"/>
      <c r="AY74" s="4"/>
      <c r="AZ74" s="4">
        <v>0</v>
      </c>
      <c r="BA74" s="4">
        <v>1</v>
      </c>
      <c r="BB74" s="4"/>
      <c r="BC74" s="4"/>
      <c r="BD74" s="4"/>
      <c r="BE74" s="4"/>
      <c r="BF74" s="4"/>
      <c r="BG74" s="4"/>
      <c r="BH74" s="4"/>
      <c r="BI74" s="4">
        <v>5</v>
      </c>
      <c r="BJ74" s="4"/>
      <c r="BK74" s="4"/>
      <c r="BL74" s="4"/>
      <c r="BM74" s="4"/>
      <c r="BN74" s="4"/>
      <c r="BO74" s="4"/>
      <c r="BP74" s="4"/>
      <c r="BQ74" s="4">
        <v>10</v>
      </c>
      <c r="BR74" s="4">
        <v>1</v>
      </c>
      <c r="BS74" s="4"/>
      <c r="BT74" s="4"/>
      <c r="BU74" s="4"/>
      <c r="BV74" s="4"/>
      <c r="BW74" s="4"/>
      <c r="BX74" s="4"/>
      <c r="BY74" s="4"/>
      <c r="BZ74" s="4">
        <v>71.5</v>
      </c>
    </row>
    <row r="75" spans="1:78" x14ac:dyDescent="0.2">
      <c r="A75" s="9" t="s">
        <v>466</v>
      </c>
      <c r="B75" s="4"/>
      <c r="C75" s="4"/>
      <c r="D75" s="4"/>
      <c r="E75" s="4"/>
      <c r="F75" s="4"/>
      <c r="G75" s="4"/>
      <c r="H75" s="4"/>
      <c r="I75" s="4">
        <v>60</v>
      </c>
      <c r="J75" s="4"/>
      <c r="K75" s="4">
        <v>0</v>
      </c>
      <c r="L75" s="4"/>
      <c r="M75" s="4"/>
      <c r="N75" s="4">
        <v>10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v>0.5</v>
      </c>
      <c r="AE75" s="4"/>
      <c r="AF75" s="4"/>
      <c r="AG75" s="4"/>
      <c r="AH75" s="4"/>
      <c r="AI75" s="4"/>
      <c r="AJ75" s="4"/>
      <c r="AK75" s="4"/>
      <c r="AL75" s="4"/>
      <c r="AM75" s="4"/>
      <c r="AN75" s="4">
        <v>0.5</v>
      </c>
      <c r="AO75" s="4"/>
      <c r="AP75" s="4">
        <v>1</v>
      </c>
      <c r="AQ75" s="4"/>
      <c r="AR75" s="4"/>
      <c r="AS75" s="4"/>
      <c r="AT75" s="4"/>
      <c r="AU75" s="4"/>
      <c r="AV75" s="4"/>
      <c r="AW75" s="4"/>
      <c r="AX75" s="4">
        <v>0</v>
      </c>
      <c r="AY75" s="4"/>
      <c r="AZ75" s="4">
        <v>1</v>
      </c>
      <c r="BA75" s="4">
        <v>1</v>
      </c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>
        <v>1</v>
      </c>
      <c r="BX75" s="4"/>
      <c r="BY75" s="4"/>
      <c r="BZ75" s="4">
        <v>75</v>
      </c>
    </row>
    <row r="76" spans="1:78" x14ac:dyDescent="0.2">
      <c r="A76" s="9" t="s">
        <v>471</v>
      </c>
      <c r="B76" s="4">
        <v>1</v>
      </c>
      <c r="C76" s="4"/>
      <c r="D76" s="4"/>
      <c r="E76" s="4"/>
      <c r="F76" s="4"/>
      <c r="G76" s="4">
        <v>1</v>
      </c>
      <c r="H76" s="4"/>
      <c r="I76" s="4">
        <v>20</v>
      </c>
      <c r="J76" s="4"/>
      <c r="K76" s="4"/>
      <c r="L76" s="4"/>
      <c r="M76" s="4"/>
      <c r="N76" s="4">
        <v>25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>
        <v>0.5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>
        <v>0.5</v>
      </c>
      <c r="AY76" s="4"/>
      <c r="AZ76" s="4"/>
      <c r="BA76" s="4">
        <v>0.5</v>
      </c>
      <c r="BB76" s="4"/>
      <c r="BC76" s="4">
        <v>0</v>
      </c>
      <c r="BD76" s="4"/>
      <c r="BE76" s="4"/>
      <c r="BF76" s="4"/>
      <c r="BG76" s="4"/>
      <c r="BH76" s="4"/>
      <c r="BI76" s="4"/>
      <c r="BJ76" s="4"/>
      <c r="BK76" s="4"/>
      <c r="BL76" s="4"/>
      <c r="BM76" s="4">
        <v>0.5</v>
      </c>
      <c r="BN76" s="4"/>
      <c r="BO76" s="4"/>
      <c r="BP76" s="4"/>
      <c r="BQ76" s="4">
        <v>1</v>
      </c>
      <c r="BR76" s="4"/>
      <c r="BS76" s="4"/>
      <c r="BT76" s="4"/>
      <c r="BU76" s="4"/>
      <c r="BV76" s="4"/>
      <c r="BW76" s="4"/>
      <c r="BX76" s="4"/>
      <c r="BY76" s="4"/>
      <c r="BZ76" s="4">
        <v>50</v>
      </c>
    </row>
    <row r="77" spans="1:78" x14ac:dyDescent="0.2">
      <c r="A77" s="9" t="s">
        <v>473</v>
      </c>
      <c r="B77" s="4">
        <v>1</v>
      </c>
      <c r="C77" s="4"/>
      <c r="D77" s="4"/>
      <c r="E77" s="4"/>
      <c r="F77" s="4"/>
      <c r="G77" s="4">
        <v>0.5</v>
      </c>
      <c r="H77" s="4">
        <v>0.5</v>
      </c>
      <c r="I77" s="4">
        <v>1</v>
      </c>
      <c r="J77" s="4">
        <v>20</v>
      </c>
      <c r="K77" s="4"/>
      <c r="L77" s="4">
        <v>0.5</v>
      </c>
      <c r="M77" s="4"/>
      <c r="N77" s="4">
        <v>35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>
        <v>0</v>
      </c>
      <c r="Z77" s="4"/>
      <c r="AA77" s="4"/>
      <c r="AB77" s="4"/>
      <c r="AC77" s="4"/>
      <c r="AD77" s="4"/>
      <c r="AE77" s="4">
        <v>0</v>
      </c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>
        <v>5</v>
      </c>
      <c r="AQ77" s="4"/>
      <c r="AR77" s="4">
        <v>1</v>
      </c>
      <c r="AS77" s="4"/>
      <c r="AT77" s="4"/>
      <c r="AU77" s="4"/>
      <c r="AV77" s="4"/>
      <c r="AW77" s="4"/>
      <c r="AX77" s="4">
        <v>0</v>
      </c>
      <c r="AY77" s="4"/>
      <c r="AZ77" s="4">
        <v>0</v>
      </c>
      <c r="BA77" s="4">
        <v>1</v>
      </c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>
        <v>0.5</v>
      </c>
      <c r="BN77" s="4"/>
      <c r="BO77" s="4"/>
      <c r="BP77" s="4"/>
      <c r="BQ77" s="4">
        <v>25</v>
      </c>
      <c r="BR77" s="4"/>
      <c r="BS77" s="4"/>
      <c r="BT77" s="4"/>
      <c r="BU77" s="4"/>
      <c r="BV77" s="4"/>
      <c r="BW77" s="4"/>
      <c r="BX77" s="4"/>
      <c r="BY77" s="4"/>
      <c r="BZ77" s="4">
        <v>91</v>
      </c>
    </row>
    <row r="78" spans="1:78" x14ac:dyDescent="0.2">
      <c r="A78" s="9" t="s">
        <v>475</v>
      </c>
      <c r="B78" s="4"/>
      <c r="C78" s="4"/>
      <c r="D78" s="4"/>
      <c r="E78" s="4"/>
      <c r="F78" s="4"/>
      <c r="G78" s="4">
        <v>1</v>
      </c>
      <c r="H78" s="4"/>
      <c r="I78" s="4">
        <v>30</v>
      </c>
      <c r="J78" s="4"/>
      <c r="K78" s="4"/>
      <c r="L78" s="4">
        <v>0</v>
      </c>
      <c r="M78" s="4"/>
      <c r="N78" s="4">
        <v>20</v>
      </c>
      <c r="O78" s="4">
        <v>1</v>
      </c>
      <c r="P78" s="4">
        <v>0.5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>
        <v>0</v>
      </c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>
        <v>0.5</v>
      </c>
      <c r="AT78" s="4"/>
      <c r="AU78" s="4"/>
      <c r="AV78" s="4"/>
      <c r="AW78" s="4"/>
      <c r="AX78" s="4"/>
      <c r="AY78" s="4"/>
      <c r="AZ78" s="4"/>
      <c r="BA78" s="4">
        <v>1</v>
      </c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>
        <v>1</v>
      </c>
      <c r="BR78" s="4"/>
      <c r="BS78" s="4"/>
      <c r="BT78" s="4"/>
      <c r="BU78" s="4"/>
      <c r="BV78" s="4"/>
      <c r="BW78" s="4"/>
      <c r="BX78" s="4"/>
      <c r="BY78" s="4"/>
      <c r="BZ78" s="4">
        <v>55</v>
      </c>
    </row>
    <row r="79" spans="1:78" x14ac:dyDescent="0.2">
      <c r="A79" s="9" t="s">
        <v>507</v>
      </c>
      <c r="B79" s="4"/>
      <c r="C79" s="4"/>
      <c r="D79" s="4"/>
      <c r="E79" s="4"/>
      <c r="F79" s="4"/>
      <c r="G79" s="4"/>
      <c r="H79" s="4">
        <v>1</v>
      </c>
      <c r="I79" s="4">
        <v>1</v>
      </c>
      <c r="J79" s="4"/>
      <c r="K79" s="4"/>
      <c r="L79" s="4"/>
      <c r="M79" s="4"/>
      <c r="N79" s="4">
        <v>25</v>
      </c>
      <c r="O79" s="4"/>
      <c r="P79" s="4"/>
      <c r="Q79" s="4"/>
      <c r="R79" s="4"/>
      <c r="S79" s="4"/>
      <c r="T79" s="4"/>
      <c r="U79" s="4"/>
      <c r="V79" s="4">
        <v>15</v>
      </c>
      <c r="W79" s="4"/>
      <c r="X79" s="4"/>
      <c r="Y79" s="4"/>
      <c r="Z79" s="4"/>
      <c r="AA79" s="4"/>
      <c r="AB79" s="4"/>
      <c r="AC79" s="4"/>
      <c r="AD79" s="4"/>
      <c r="AE79" s="4">
        <v>1</v>
      </c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>
        <v>1</v>
      </c>
      <c r="AQ79" s="4"/>
      <c r="AR79" s="4"/>
      <c r="AS79" s="4"/>
      <c r="AT79" s="4"/>
      <c r="AU79" s="4"/>
      <c r="AV79" s="4"/>
      <c r="AW79" s="4"/>
      <c r="AX79" s="4"/>
      <c r="AY79" s="4"/>
      <c r="AZ79" s="4">
        <v>0</v>
      </c>
      <c r="BA79" s="4">
        <v>1</v>
      </c>
      <c r="BB79" s="4"/>
      <c r="BC79" s="4"/>
      <c r="BD79" s="4"/>
      <c r="BE79" s="4"/>
      <c r="BF79" s="4"/>
      <c r="BG79" s="4"/>
      <c r="BH79" s="4"/>
      <c r="BI79" s="4">
        <v>25</v>
      </c>
      <c r="BJ79" s="4"/>
      <c r="BK79" s="4"/>
      <c r="BL79" s="4"/>
      <c r="BM79" s="4"/>
      <c r="BN79" s="4"/>
      <c r="BO79" s="4"/>
      <c r="BP79" s="4">
        <v>1</v>
      </c>
      <c r="BQ79" s="4"/>
      <c r="BR79" s="4"/>
      <c r="BS79" s="4"/>
      <c r="BT79" s="4"/>
      <c r="BU79" s="4"/>
      <c r="BV79" s="4"/>
      <c r="BW79" s="4"/>
      <c r="BX79" s="4"/>
      <c r="BY79" s="4"/>
      <c r="BZ79" s="4">
        <v>71</v>
      </c>
    </row>
    <row r="80" spans="1:78" x14ac:dyDescent="0.2">
      <c r="A80" s="9" t="s">
        <v>508</v>
      </c>
      <c r="B80" s="4"/>
      <c r="C80" s="4"/>
      <c r="D80" s="4"/>
      <c r="E80" s="4"/>
      <c r="F80" s="4">
        <v>5</v>
      </c>
      <c r="G80" s="4"/>
      <c r="H80" s="4"/>
      <c r="I80" s="4">
        <v>10</v>
      </c>
      <c r="J80" s="4">
        <v>1</v>
      </c>
      <c r="K80" s="4">
        <v>5</v>
      </c>
      <c r="L80" s="4"/>
      <c r="M80" s="4"/>
      <c r="N80" s="4">
        <v>65</v>
      </c>
      <c r="O80" s="4"/>
      <c r="P80" s="4"/>
      <c r="Q80" s="4"/>
      <c r="R80" s="4"/>
      <c r="S80" s="4">
        <v>0.5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v>0.5</v>
      </c>
      <c r="AE80" s="4"/>
      <c r="AF80" s="4"/>
      <c r="AG80" s="4"/>
      <c r="AH80" s="4">
        <v>0</v>
      </c>
      <c r="AI80" s="4"/>
      <c r="AJ80" s="4"/>
      <c r="AK80" s="4"/>
      <c r="AL80" s="4"/>
      <c r="AM80" s="4"/>
      <c r="AN80" s="4"/>
      <c r="AO80" s="4"/>
      <c r="AP80" s="4">
        <v>1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>
        <v>0.5</v>
      </c>
      <c r="BB80" s="4"/>
      <c r="BC80" s="4"/>
      <c r="BD80" s="4"/>
      <c r="BE80" s="4"/>
      <c r="BF80" s="4"/>
      <c r="BG80" s="4"/>
      <c r="BH80" s="4"/>
      <c r="BI80" s="4">
        <v>1</v>
      </c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>
        <v>1</v>
      </c>
      <c r="BX80" s="4"/>
      <c r="BY80" s="4"/>
      <c r="BZ80" s="4">
        <v>90.5</v>
      </c>
    </row>
    <row r="81" spans="1:78" x14ac:dyDescent="0.2">
      <c r="A81" s="9" t="s">
        <v>511</v>
      </c>
      <c r="B81" s="4">
        <v>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>
        <v>1</v>
      </c>
      <c r="O81" s="4">
        <v>1</v>
      </c>
      <c r="P81" s="4"/>
      <c r="Q81" s="4"/>
      <c r="R81" s="4"/>
      <c r="S81" s="4">
        <v>1</v>
      </c>
      <c r="T81" s="4"/>
      <c r="U81" s="4"/>
      <c r="V81" s="4"/>
      <c r="W81" s="4">
        <v>5</v>
      </c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>
        <v>5</v>
      </c>
      <c r="AQ81" s="4"/>
      <c r="AR81" s="4"/>
      <c r="AS81" s="4"/>
      <c r="AT81" s="4"/>
      <c r="AU81" s="4"/>
      <c r="AV81" s="4"/>
      <c r="AW81" s="4"/>
      <c r="AX81" s="4"/>
      <c r="AY81" s="4"/>
      <c r="AZ81" s="4">
        <v>1</v>
      </c>
      <c r="BA81" s="4">
        <v>1</v>
      </c>
      <c r="BB81" s="4">
        <v>1</v>
      </c>
      <c r="BC81" s="4"/>
      <c r="BD81" s="4"/>
      <c r="BE81" s="4"/>
      <c r="BF81" s="4"/>
      <c r="BG81" s="4"/>
      <c r="BH81" s="4"/>
      <c r="BI81" s="4"/>
      <c r="BJ81" s="4">
        <v>0</v>
      </c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>
        <v>16</v>
      </c>
    </row>
    <row r="82" spans="1:78" x14ac:dyDescent="0.2">
      <c r="A82" s="9" t="s">
        <v>518</v>
      </c>
      <c r="B82" s="4"/>
      <c r="C82" s="4"/>
      <c r="D82" s="4">
        <v>1</v>
      </c>
      <c r="E82" s="4"/>
      <c r="F82" s="4">
        <v>1</v>
      </c>
      <c r="G82" s="4"/>
      <c r="H82" s="4"/>
      <c r="I82" s="4">
        <v>5</v>
      </c>
      <c r="J82" s="4">
        <v>0</v>
      </c>
      <c r="K82" s="4"/>
      <c r="L82" s="4"/>
      <c r="M82" s="4"/>
      <c r="N82" s="4"/>
      <c r="O82" s="4">
        <v>1</v>
      </c>
      <c r="P82" s="4"/>
      <c r="Q82" s="4"/>
      <c r="R82" s="4"/>
      <c r="S82" s="4"/>
      <c r="T82" s="4"/>
      <c r="U82" s="4"/>
      <c r="V82" s="4"/>
      <c r="W82" s="4">
        <v>1</v>
      </c>
      <c r="X82" s="4"/>
      <c r="Y82" s="4">
        <v>0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>
        <v>5</v>
      </c>
      <c r="AQ82" s="4">
        <v>0</v>
      </c>
      <c r="AR82" s="4"/>
      <c r="AS82" s="4"/>
      <c r="AT82" s="4"/>
      <c r="AU82" s="4"/>
      <c r="AV82" s="4"/>
      <c r="AW82" s="4"/>
      <c r="AX82" s="4"/>
      <c r="AY82" s="4"/>
      <c r="AZ82" s="4">
        <v>0</v>
      </c>
      <c r="BA82" s="4">
        <v>0.5</v>
      </c>
      <c r="BB82" s="4"/>
      <c r="BC82" s="4"/>
      <c r="BD82" s="4"/>
      <c r="BE82" s="4"/>
      <c r="BF82" s="4"/>
      <c r="BG82" s="4"/>
      <c r="BH82" s="4"/>
      <c r="BI82" s="4"/>
      <c r="BJ82" s="4">
        <v>1</v>
      </c>
      <c r="BK82" s="4"/>
      <c r="BL82" s="4"/>
      <c r="BM82" s="4"/>
      <c r="BN82" s="4"/>
      <c r="BO82" s="4"/>
      <c r="BP82" s="4"/>
      <c r="BQ82" s="4">
        <v>65</v>
      </c>
      <c r="BR82" s="4"/>
      <c r="BS82" s="4"/>
      <c r="BT82" s="4"/>
      <c r="BU82" s="4"/>
      <c r="BV82" s="4"/>
      <c r="BW82" s="4"/>
      <c r="BX82" s="4"/>
      <c r="BY82" s="4"/>
      <c r="BZ82" s="4">
        <v>80.5</v>
      </c>
    </row>
    <row r="83" spans="1:78" x14ac:dyDescent="0.2">
      <c r="A83" s="9" t="s">
        <v>520</v>
      </c>
      <c r="B83" s="4"/>
      <c r="C83" s="4"/>
      <c r="D83" s="4"/>
      <c r="E83" s="4"/>
      <c r="F83" s="4"/>
      <c r="G83" s="4">
        <v>0</v>
      </c>
      <c r="H83" s="4"/>
      <c r="I83" s="4"/>
      <c r="J83" s="4">
        <v>1</v>
      </c>
      <c r="K83" s="4"/>
      <c r="L83" s="4"/>
      <c r="M83" s="4"/>
      <c r="N83" s="4"/>
      <c r="O83" s="4">
        <v>1</v>
      </c>
      <c r="P83" s="4"/>
      <c r="Q83" s="4"/>
      <c r="R83" s="4"/>
      <c r="S83" s="4">
        <v>5</v>
      </c>
      <c r="T83" s="4"/>
      <c r="U83" s="4"/>
      <c r="V83" s="4">
        <v>1</v>
      </c>
      <c r="W83" s="4">
        <v>1</v>
      </c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>
        <v>1</v>
      </c>
      <c r="AQ83" s="4">
        <v>20</v>
      </c>
      <c r="AR83" s="4"/>
      <c r="AS83" s="4"/>
      <c r="AT83" s="4"/>
      <c r="AU83" s="4"/>
      <c r="AV83" s="4"/>
      <c r="AW83" s="4"/>
      <c r="AX83" s="4"/>
      <c r="AY83" s="4"/>
      <c r="AZ83" s="4">
        <v>1</v>
      </c>
      <c r="BA83" s="4">
        <v>0</v>
      </c>
      <c r="BB83" s="4"/>
      <c r="BC83" s="4"/>
      <c r="BD83" s="4"/>
      <c r="BE83" s="4"/>
      <c r="BF83" s="4"/>
      <c r="BG83" s="4"/>
      <c r="BH83" s="4"/>
      <c r="BI83" s="4"/>
      <c r="BJ83" s="4"/>
      <c r="BK83" s="4">
        <v>1</v>
      </c>
      <c r="BL83" s="4"/>
      <c r="BM83" s="4">
        <v>1</v>
      </c>
      <c r="BN83" s="4"/>
      <c r="BO83" s="4"/>
      <c r="BP83" s="4"/>
      <c r="BQ83" s="4">
        <v>1</v>
      </c>
      <c r="BR83" s="4"/>
      <c r="BS83" s="4"/>
      <c r="BT83" s="4"/>
      <c r="BU83" s="4"/>
      <c r="BV83" s="4"/>
      <c r="BW83" s="4"/>
      <c r="BX83" s="4"/>
      <c r="BY83" s="4"/>
      <c r="BZ83" s="4">
        <v>34</v>
      </c>
    </row>
    <row r="84" spans="1:78" x14ac:dyDescent="0.2">
      <c r="A84" s="9" t="s">
        <v>525</v>
      </c>
      <c r="B84" s="4"/>
      <c r="C84" s="4"/>
      <c r="D84" s="4">
        <v>1</v>
      </c>
      <c r="E84" s="4"/>
      <c r="F84" s="4"/>
      <c r="G84" s="4">
        <v>1</v>
      </c>
      <c r="H84" s="4"/>
      <c r="I84" s="4">
        <v>10</v>
      </c>
      <c r="J84" s="4"/>
      <c r="K84" s="4"/>
      <c r="L84" s="4"/>
      <c r="M84" s="4"/>
      <c r="N84" s="4">
        <v>30</v>
      </c>
      <c r="O84" s="4">
        <v>1</v>
      </c>
      <c r="P84" s="4"/>
      <c r="Q84" s="4"/>
      <c r="R84" s="4"/>
      <c r="S84" s="4"/>
      <c r="T84" s="4"/>
      <c r="U84" s="4"/>
      <c r="V84" s="4"/>
      <c r="W84" s="4"/>
      <c r="X84" s="4"/>
      <c r="Y84" s="4">
        <v>1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>
        <v>5</v>
      </c>
      <c r="AQ84" s="4">
        <v>5</v>
      </c>
      <c r="AR84" s="4"/>
      <c r="AS84" s="4"/>
      <c r="AT84" s="4"/>
      <c r="AU84" s="4"/>
      <c r="AV84" s="4"/>
      <c r="AW84" s="4"/>
      <c r="AX84" s="4"/>
      <c r="AY84" s="4"/>
      <c r="AZ84" s="4">
        <v>1</v>
      </c>
      <c r="BA84" s="4">
        <v>1</v>
      </c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>
        <v>56</v>
      </c>
    </row>
    <row r="85" spans="1:78" x14ac:dyDescent="0.2">
      <c r="A85" s="9" t="s">
        <v>526</v>
      </c>
      <c r="B85" s="4"/>
      <c r="C85" s="4"/>
      <c r="D85" s="4"/>
      <c r="E85" s="4"/>
      <c r="F85" s="4"/>
      <c r="G85" s="4"/>
      <c r="H85" s="4"/>
      <c r="I85" s="4">
        <v>15</v>
      </c>
      <c r="J85" s="4">
        <v>0</v>
      </c>
      <c r="K85" s="4"/>
      <c r="L85" s="4"/>
      <c r="M85" s="4"/>
      <c r="N85" s="4"/>
      <c r="O85" s="4"/>
      <c r="P85" s="4"/>
      <c r="Q85" s="4"/>
      <c r="R85" s="4"/>
      <c r="S85" s="4">
        <v>0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>
        <v>1</v>
      </c>
      <c r="AQ85" s="4">
        <v>25</v>
      </c>
      <c r="AR85" s="4">
        <v>0</v>
      </c>
      <c r="AS85" s="4"/>
      <c r="AT85" s="4"/>
      <c r="AU85" s="4"/>
      <c r="AV85" s="4"/>
      <c r="AW85" s="4"/>
      <c r="AX85" s="4"/>
      <c r="AY85" s="4"/>
      <c r="AZ85" s="4">
        <v>1</v>
      </c>
      <c r="BA85" s="4"/>
      <c r="BB85" s="4"/>
      <c r="BC85" s="4"/>
      <c r="BD85" s="4"/>
      <c r="BE85" s="4"/>
      <c r="BF85" s="4"/>
      <c r="BG85" s="4"/>
      <c r="BH85" s="4"/>
      <c r="BI85" s="4"/>
      <c r="BJ85" s="4">
        <v>0</v>
      </c>
      <c r="BK85" s="4"/>
      <c r="BL85" s="4"/>
      <c r="BM85" s="4"/>
      <c r="BN85" s="4"/>
      <c r="BO85" s="4"/>
      <c r="BP85" s="4"/>
      <c r="BQ85" s="4">
        <v>1</v>
      </c>
      <c r="BR85" s="4"/>
      <c r="BS85" s="4"/>
      <c r="BT85" s="4"/>
      <c r="BU85" s="4"/>
      <c r="BV85" s="4"/>
      <c r="BW85" s="4"/>
      <c r="BX85" s="4"/>
      <c r="BY85" s="4"/>
      <c r="BZ85" s="4">
        <v>43</v>
      </c>
    </row>
    <row r="86" spans="1:78" x14ac:dyDescent="0.2">
      <c r="A86" s="9" t="s">
        <v>489</v>
      </c>
      <c r="B86" s="4">
        <v>1.5</v>
      </c>
      <c r="C86" s="4"/>
      <c r="D86" s="4"/>
      <c r="E86" s="4"/>
      <c r="F86" s="4"/>
      <c r="G86" s="4">
        <v>1</v>
      </c>
      <c r="H86" s="4"/>
      <c r="I86" s="4">
        <v>35</v>
      </c>
      <c r="J86" s="4">
        <v>1</v>
      </c>
      <c r="K86" s="4">
        <v>1</v>
      </c>
      <c r="L86" s="4">
        <v>0</v>
      </c>
      <c r="M86" s="4"/>
      <c r="N86" s="4">
        <v>0</v>
      </c>
      <c r="O86" s="4"/>
      <c r="P86" s="4"/>
      <c r="Q86" s="4"/>
      <c r="R86" s="4"/>
      <c r="S86" s="4">
        <v>1</v>
      </c>
      <c r="T86" s="4"/>
      <c r="U86" s="4"/>
      <c r="V86" s="4">
        <v>40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>
        <v>0.5</v>
      </c>
      <c r="AZ86" s="4"/>
      <c r="BA86" s="4"/>
      <c r="BB86" s="4"/>
      <c r="BC86" s="4"/>
      <c r="BD86" s="4"/>
      <c r="BE86" s="4"/>
      <c r="BF86" s="4"/>
      <c r="BG86" s="4"/>
      <c r="BH86" s="4">
        <v>0</v>
      </c>
      <c r="BI86" s="4">
        <v>1</v>
      </c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>
        <v>82</v>
      </c>
    </row>
    <row r="87" spans="1:78" x14ac:dyDescent="0.2">
      <c r="A87" s="9" t="s">
        <v>493</v>
      </c>
      <c r="B87" s="4"/>
      <c r="C87" s="4"/>
      <c r="D87" s="4"/>
      <c r="E87" s="4"/>
      <c r="F87" s="4">
        <v>5</v>
      </c>
      <c r="G87" s="4">
        <v>1</v>
      </c>
      <c r="H87" s="4">
        <v>1</v>
      </c>
      <c r="I87" s="4">
        <v>30</v>
      </c>
      <c r="J87" s="4">
        <v>35</v>
      </c>
      <c r="K87" s="4"/>
      <c r="L87" s="4">
        <v>0.5</v>
      </c>
      <c r="M87" s="4"/>
      <c r="N87" s="4"/>
      <c r="O87" s="4">
        <v>0.5</v>
      </c>
      <c r="P87" s="4"/>
      <c r="Q87" s="4"/>
      <c r="R87" s="4"/>
      <c r="S87" s="4">
        <v>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>
        <v>1</v>
      </c>
      <c r="AQ87" s="4"/>
      <c r="AR87" s="4"/>
      <c r="AS87" s="4"/>
      <c r="AT87" s="4"/>
      <c r="AU87" s="4"/>
      <c r="AV87" s="4"/>
      <c r="AW87" s="4"/>
      <c r="AX87" s="4"/>
      <c r="AY87" s="4"/>
      <c r="AZ87" s="4">
        <v>1</v>
      </c>
      <c r="BA87" s="4">
        <v>1</v>
      </c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>
        <v>1</v>
      </c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>
        <v>78</v>
      </c>
    </row>
    <row r="88" spans="1:78" x14ac:dyDescent="0.2">
      <c r="A88" s="9" t="s">
        <v>496</v>
      </c>
      <c r="B88" s="4">
        <v>0.5</v>
      </c>
      <c r="C88" s="4"/>
      <c r="D88" s="4"/>
      <c r="E88" s="4"/>
      <c r="F88" s="4"/>
      <c r="G88" s="4">
        <v>0.5</v>
      </c>
      <c r="H88" s="4">
        <v>1</v>
      </c>
      <c r="I88" s="4">
        <v>0</v>
      </c>
      <c r="J88" s="4">
        <v>10</v>
      </c>
      <c r="K88" s="4"/>
      <c r="L88" s="4"/>
      <c r="M88" s="4"/>
      <c r="N88" s="4">
        <v>5</v>
      </c>
      <c r="O88" s="4"/>
      <c r="P88" s="4"/>
      <c r="Q88" s="4"/>
      <c r="R88" s="4"/>
      <c r="S88" s="4">
        <v>1</v>
      </c>
      <c r="T88" s="4"/>
      <c r="U88" s="4"/>
      <c r="V88" s="4">
        <v>35</v>
      </c>
      <c r="W88" s="4"/>
      <c r="X88" s="4"/>
      <c r="Y88" s="4">
        <v>5</v>
      </c>
      <c r="Z88" s="4"/>
      <c r="AA88" s="4"/>
      <c r="AB88" s="4"/>
      <c r="AC88" s="4"/>
      <c r="AD88" s="4">
        <v>1</v>
      </c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>
        <v>1</v>
      </c>
      <c r="BA88" s="4">
        <v>1</v>
      </c>
      <c r="BB88" s="4"/>
      <c r="BC88" s="4"/>
      <c r="BD88" s="4"/>
      <c r="BE88" s="4"/>
      <c r="BF88" s="4"/>
      <c r="BG88" s="4"/>
      <c r="BH88" s="4"/>
      <c r="BI88" s="4">
        <v>1</v>
      </c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>
        <v>62</v>
      </c>
    </row>
    <row r="89" spans="1:78" x14ac:dyDescent="0.2">
      <c r="A89" s="9" t="s">
        <v>498</v>
      </c>
      <c r="B89" s="4"/>
      <c r="C89" s="4"/>
      <c r="D89" s="4"/>
      <c r="E89" s="4"/>
      <c r="F89" s="4"/>
      <c r="G89" s="4">
        <v>1</v>
      </c>
      <c r="H89" s="4"/>
      <c r="I89" s="4">
        <v>20</v>
      </c>
      <c r="J89" s="4"/>
      <c r="K89" s="4">
        <v>1</v>
      </c>
      <c r="L89" s="4">
        <v>1</v>
      </c>
      <c r="M89" s="4"/>
      <c r="N89" s="4">
        <v>10</v>
      </c>
      <c r="O89" s="4"/>
      <c r="P89" s="4"/>
      <c r="Q89" s="4"/>
      <c r="R89" s="4"/>
      <c r="S89" s="4">
        <v>1</v>
      </c>
      <c r="T89" s="4"/>
      <c r="U89" s="4"/>
      <c r="V89" s="4">
        <v>5</v>
      </c>
      <c r="W89" s="4"/>
      <c r="X89" s="4"/>
      <c r="Y89" s="4">
        <v>1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>
        <v>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>
        <v>40</v>
      </c>
    </row>
    <row r="90" spans="1:78" x14ac:dyDescent="0.2">
      <c r="A90" s="9" t="s">
        <v>499</v>
      </c>
      <c r="B90" s="4"/>
      <c r="C90" s="4"/>
      <c r="D90" s="4"/>
      <c r="E90" s="4"/>
      <c r="F90" s="4"/>
      <c r="G90" s="4"/>
      <c r="H90" s="4">
        <v>0.5</v>
      </c>
      <c r="I90" s="4">
        <v>30</v>
      </c>
      <c r="J90" s="4">
        <v>25</v>
      </c>
      <c r="K90" s="4"/>
      <c r="L90" s="4"/>
      <c r="M90" s="4"/>
      <c r="N90" s="4"/>
      <c r="O90" s="4"/>
      <c r="P90" s="4"/>
      <c r="Q90" s="4">
        <v>50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>
        <v>1</v>
      </c>
      <c r="AC90" s="4"/>
      <c r="AD90" s="4">
        <v>0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>
        <v>1.5</v>
      </c>
      <c r="AQ90" s="4"/>
      <c r="AR90" s="4"/>
      <c r="AS90" s="4"/>
      <c r="AT90" s="4"/>
      <c r="AU90" s="4"/>
      <c r="AV90" s="4"/>
      <c r="AW90" s="4"/>
      <c r="AX90" s="4"/>
      <c r="AY90" s="4"/>
      <c r="AZ90" s="4">
        <v>1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>
        <v>109</v>
      </c>
    </row>
    <row r="91" spans="1:78" x14ac:dyDescent="0.2">
      <c r="A91" s="9" t="s">
        <v>539</v>
      </c>
      <c r="B91" s="4"/>
      <c r="C91" s="4"/>
      <c r="D91" s="4"/>
      <c r="E91" s="4"/>
      <c r="F91" s="4"/>
      <c r="G91" s="4"/>
      <c r="H91" s="4"/>
      <c r="I91" s="4">
        <v>85</v>
      </c>
      <c r="J91" s="4"/>
      <c r="K91" s="4"/>
      <c r="L91" s="4"/>
      <c r="M91" s="4"/>
      <c r="N91" s="4">
        <v>5</v>
      </c>
      <c r="O91" s="4"/>
      <c r="P91" s="4"/>
      <c r="Q91" s="4"/>
      <c r="R91" s="4"/>
      <c r="S91" s="4">
        <v>0</v>
      </c>
      <c r="T91" s="4"/>
      <c r="U91" s="4"/>
      <c r="V91" s="4"/>
      <c r="W91" s="4"/>
      <c r="X91" s="4"/>
      <c r="Y91" s="4">
        <v>10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>
        <v>0.5</v>
      </c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>
        <v>5</v>
      </c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>
        <v>105.5</v>
      </c>
    </row>
    <row r="92" spans="1:78" x14ac:dyDescent="0.2">
      <c r="A92" s="9" t="s">
        <v>540</v>
      </c>
      <c r="B92" s="4"/>
      <c r="C92" s="4"/>
      <c r="D92" s="4"/>
      <c r="E92" s="4"/>
      <c r="F92" s="4">
        <v>5</v>
      </c>
      <c r="G92" s="4"/>
      <c r="H92" s="4"/>
      <c r="I92" s="4">
        <v>0</v>
      </c>
      <c r="J92" s="4"/>
      <c r="K92" s="4"/>
      <c r="L92" s="4"/>
      <c r="M92" s="4"/>
      <c r="N92" s="4">
        <v>10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>
        <v>25</v>
      </c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>
        <v>1</v>
      </c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>
        <v>20</v>
      </c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>
        <v>61</v>
      </c>
    </row>
    <row r="93" spans="1:78" x14ac:dyDescent="0.2">
      <c r="A93" s="9" t="s">
        <v>541</v>
      </c>
      <c r="B93" s="4"/>
      <c r="C93" s="4"/>
      <c r="D93" s="4"/>
      <c r="E93" s="4"/>
      <c r="F93" s="4">
        <v>1</v>
      </c>
      <c r="G93" s="4"/>
      <c r="H93" s="4">
        <v>0.5</v>
      </c>
      <c r="I93" s="4">
        <v>20</v>
      </c>
      <c r="J93" s="4"/>
      <c r="K93" s="4"/>
      <c r="L93" s="4"/>
      <c r="M93" s="4"/>
      <c r="N93" s="4">
        <v>15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>
        <v>1</v>
      </c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>
        <v>0.5</v>
      </c>
      <c r="AZ93" s="4"/>
      <c r="BA93" s="4"/>
      <c r="BB93" s="4"/>
      <c r="BC93" s="4">
        <v>0.5</v>
      </c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>
        <v>10</v>
      </c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>
        <v>48.5</v>
      </c>
    </row>
    <row r="94" spans="1:78" x14ac:dyDescent="0.2">
      <c r="A94" s="9" t="s">
        <v>542</v>
      </c>
      <c r="B94" s="4"/>
      <c r="C94" s="4"/>
      <c r="D94" s="4"/>
      <c r="E94" s="4"/>
      <c r="F94" s="4"/>
      <c r="G94" s="4"/>
      <c r="H94" s="4">
        <v>0.5</v>
      </c>
      <c r="I94" s="4">
        <v>55</v>
      </c>
      <c r="J94" s="4"/>
      <c r="K94" s="4"/>
      <c r="L94" s="4">
        <v>0</v>
      </c>
      <c r="M94" s="4"/>
      <c r="N94" s="4">
        <v>5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>
        <v>60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>
        <v>0</v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>
        <v>0</v>
      </c>
      <c r="BB94" s="4"/>
      <c r="BC94" s="4">
        <v>0</v>
      </c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>
        <v>30</v>
      </c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>
        <v>150.5</v>
      </c>
    </row>
    <row r="95" spans="1:78" x14ac:dyDescent="0.2">
      <c r="A95" s="9" t="s">
        <v>543</v>
      </c>
      <c r="B95" s="4"/>
      <c r="C95" s="4"/>
      <c r="D95" s="4"/>
      <c r="E95" s="4"/>
      <c r="F95" s="4"/>
      <c r="G95" s="4"/>
      <c r="H95" s="4"/>
      <c r="I95" s="4">
        <v>10</v>
      </c>
      <c r="J95" s="4"/>
      <c r="K95" s="4"/>
      <c r="L95" s="4">
        <v>0.5</v>
      </c>
      <c r="M95" s="4"/>
      <c r="N95" s="4">
        <v>25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>
        <v>15</v>
      </c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>
        <v>0.5</v>
      </c>
      <c r="BA95" s="4">
        <v>0</v>
      </c>
      <c r="BB95" s="4"/>
      <c r="BC95" s="4">
        <v>0</v>
      </c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>
        <v>30</v>
      </c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>
        <v>81</v>
      </c>
    </row>
    <row r="96" spans="1:78" x14ac:dyDescent="0.2">
      <c r="A96" s="9" t="s">
        <v>528</v>
      </c>
      <c r="B96" s="4"/>
      <c r="C96" s="4"/>
      <c r="D96" s="4"/>
      <c r="E96" s="4"/>
      <c r="F96" s="4"/>
      <c r="G96" s="4">
        <v>0</v>
      </c>
      <c r="H96" s="4"/>
      <c r="I96" s="4">
        <v>90</v>
      </c>
      <c r="J96" s="4"/>
      <c r="K96" s="4"/>
      <c r="L96" s="4">
        <v>5</v>
      </c>
      <c r="M96" s="4"/>
      <c r="N96" s="4">
        <v>0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>
        <v>1</v>
      </c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>
        <v>5</v>
      </c>
      <c r="AY96" s="4"/>
      <c r="AZ96" s="4">
        <v>1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>
        <v>5</v>
      </c>
      <c r="BR96" s="4"/>
      <c r="BS96" s="4"/>
      <c r="BT96" s="4"/>
      <c r="BU96" s="4"/>
      <c r="BV96" s="4"/>
      <c r="BW96" s="4"/>
      <c r="BX96" s="4"/>
      <c r="BY96" s="4"/>
      <c r="BZ96" s="4">
        <v>107</v>
      </c>
    </row>
    <row r="97" spans="1:78" x14ac:dyDescent="0.2">
      <c r="A97" s="9" t="s">
        <v>529</v>
      </c>
      <c r="B97" s="4"/>
      <c r="C97" s="4"/>
      <c r="D97" s="4"/>
      <c r="E97" s="4"/>
      <c r="F97" s="4"/>
      <c r="G97" s="4"/>
      <c r="H97" s="4"/>
      <c r="I97" s="4">
        <v>80</v>
      </c>
      <c r="J97" s="4"/>
      <c r="K97" s="4"/>
      <c r="L97" s="4"/>
      <c r="M97" s="4"/>
      <c r="N97" s="4">
        <v>10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>
        <v>0.5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>
        <v>0.5</v>
      </c>
      <c r="AY97" s="4"/>
      <c r="AZ97" s="4">
        <v>0</v>
      </c>
      <c r="BA97" s="4"/>
      <c r="BB97" s="4"/>
      <c r="BC97" s="4">
        <v>0.5</v>
      </c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>
        <v>15</v>
      </c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>
        <v>106.5</v>
      </c>
    </row>
    <row r="98" spans="1:78" x14ac:dyDescent="0.2">
      <c r="A98" s="9" t="s">
        <v>530</v>
      </c>
      <c r="B98" s="4">
        <v>0</v>
      </c>
      <c r="C98" s="4"/>
      <c r="D98" s="4"/>
      <c r="E98" s="4"/>
      <c r="F98" s="4"/>
      <c r="G98" s="4"/>
      <c r="H98" s="4"/>
      <c r="I98" s="4">
        <v>55</v>
      </c>
      <c r="J98" s="4"/>
      <c r="K98" s="4"/>
      <c r="L98" s="4">
        <v>0</v>
      </c>
      <c r="M98" s="4"/>
      <c r="N98" s="4">
        <v>10</v>
      </c>
      <c r="O98" s="4"/>
      <c r="P98" s="4"/>
      <c r="Q98" s="4"/>
      <c r="R98" s="4">
        <v>1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>
        <v>0</v>
      </c>
      <c r="AE98" s="4"/>
      <c r="AF98" s="4"/>
      <c r="AG98" s="4"/>
      <c r="AH98" s="4"/>
      <c r="AI98" s="4"/>
      <c r="AJ98" s="4"/>
      <c r="AK98" s="4"/>
      <c r="AL98" s="4"/>
      <c r="AM98" s="4">
        <v>0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>
        <v>1</v>
      </c>
      <c r="AY98" s="4"/>
      <c r="AZ98" s="4"/>
      <c r="BA98" s="4">
        <v>0.5</v>
      </c>
      <c r="BB98" s="4"/>
      <c r="BC98" s="4">
        <v>20</v>
      </c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>
        <v>5</v>
      </c>
      <c r="BO98" s="4"/>
      <c r="BP98" s="4"/>
      <c r="BQ98" s="4">
        <v>1</v>
      </c>
      <c r="BR98" s="4"/>
      <c r="BS98" s="4"/>
      <c r="BT98" s="4"/>
      <c r="BU98" s="4"/>
      <c r="BV98" s="4"/>
      <c r="BW98" s="4"/>
      <c r="BX98" s="4"/>
      <c r="BY98" s="4"/>
      <c r="BZ98" s="4">
        <v>93.5</v>
      </c>
    </row>
    <row r="99" spans="1:78" x14ac:dyDescent="0.2">
      <c r="A99" s="9" t="s">
        <v>533</v>
      </c>
      <c r="B99" s="4"/>
      <c r="C99" s="4"/>
      <c r="D99" s="4"/>
      <c r="E99" s="4"/>
      <c r="F99" s="4"/>
      <c r="G99" s="4">
        <v>0</v>
      </c>
      <c r="H99" s="4"/>
      <c r="I99" s="4">
        <v>20</v>
      </c>
      <c r="J99" s="4"/>
      <c r="K99" s="4"/>
      <c r="L99" s="4">
        <v>0</v>
      </c>
      <c r="M99" s="4"/>
      <c r="N99" s="4">
        <v>5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>
        <v>1</v>
      </c>
      <c r="Z99" s="4"/>
      <c r="AA99" s="4"/>
      <c r="AB99" s="4"/>
      <c r="AC99" s="4"/>
      <c r="AD99" s="4"/>
      <c r="AE99" s="4">
        <v>10</v>
      </c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>
        <v>1</v>
      </c>
      <c r="AY99" s="4"/>
      <c r="AZ99" s="4">
        <v>6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>
        <v>30</v>
      </c>
      <c r="BO99" s="4"/>
      <c r="BP99" s="4"/>
      <c r="BQ99" s="4">
        <v>1</v>
      </c>
      <c r="BR99" s="4"/>
      <c r="BS99" s="4"/>
      <c r="BT99" s="4"/>
      <c r="BU99" s="4"/>
      <c r="BV99" s="4"/>
      <c r="BW99" s="4"/>
      <c r="BX99" s="4"/>
      <c r="BY99" s="4"/>
      <c r="BZ99" s="4">
        <v>74</v>
      </c>
    </row>
    <row r="100" spans="1:78" x14ac:dyDescent="0.2">
      <c r="A100" s="9" t="s">
        <v>536</v>
      </c>
      <c r="B100" s="4"/>
      <c r="C100" s="4"/>
      <c r="D100" s="4"/>
      <c r="E100" s="4"/>
      <c r="F100" s="4"/>
      <c r="G100" s="4">
        <v>0</v>
      </c>
      <c r="H100" s="4"/>
      <c r="I100" s="4">
        <v>35</v>
      </c>
      <c r="J100" s="4"/>
      <c r="K100" s="4"/>
      <c r="L100" s="4">
        <v>0.5</v>
      </c>
      <c r="M100" s="4"/>
      <c r="N100" s="4">
        <v>5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>
        <v>1</v>
      </c>
      <c r="Z100" s="4"/>
      <c r="AA100" s="4"/>
      <c r="AB100" s="4"/>
      <c r="AC100" s="4"/>
      <c r="AD100" s="4">
        <v>0</v>
      </c>
      <c r="AE100" s="4">
        <v>5</v>
      </c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>
        <v>35</v>
      </c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>
        <v>10</v>
      </c>
      <c r="BO100" s="4"/>
      <c r="BP100" s="4"/>
      <c r="BQ100" s="4">
        <v>1</v>
      </c>
      <c r="BR100" s="4"/>
      <c r="BS100" s="4"/>
      <c r="BT100" s="4"/>
      <c r="BU100" s="4"/>
      <c r="BV100" s="4"/>
      <c r="BW100" s="4"/>
      <c r="BX100" s="4"/>
      <c r="BY100" s="4"/>
      <c r="BZ100" s="4">
        <v>92.5</v>
      </c>
    </row>
    <row r="101" spans="1:78" x14ac:dyDescent="0.2">
      <c r="A101" s="9" t="s">
        <v>446</v>
      </c>
      <c r="B101" s="4">
        <v>5</v>
      </c>
      <c r="C101" s="4"/>
      <c r="D101" s="4">
        <v>1</v>
      </c>
      <c r="E101" s="4"/>
      <c r="F101" s="4">
        <v>35</v>
      </c>
      <c r="G101" s="4"/>
      <c r="H101" s="4"/>
      <c r="I101" s="4"/>
      <c r="J101" s="4"/>
      <c r="K101" s="4"/>
      <c r="L101" s="4"/>
      <c r="M101" s="4"/>
      <c r="N101" s="4"/>
      <c r="O101" s="4">
        <v>1</v>
      </c>
      <c r="P101" s="4"/>
      <c r="Q101" s="4"/>
      <c r="R101" s="4">
        <v>1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>
        <v>1</v>
      </c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>
        <v>1</v>
      </c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>
        <v>0.5</v>
      </c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>
        <v>25</v>
      </c>
      <c r="BQ101" s="4"/>
      <c r="BR101" s="4"/>
      <c r="BS101" s="4"/>
      <c r="BT101" s="4"/>
      <c r="BU101" s="4"/>
      <c r="BV101" s="4"/>
      <c r="BW101" s="4"/>
      <c r="BX101" s="4"/>
      <c r="BY101" s="4"/>
      <c r="BZ101" s="4">
        <v>70.5</v>
      </c>
    </row>
    <row r="102" spans="1:78" x14ac:dyDescent="0.2">
      <c r="A102" s="9" t="s">
        <v>455</v>
      </c>
      <c r="B102" s="4">
        <v>0.5</v>
      </c>
      <c r="C102" s="4"/>
      <c r="D102" s="4">
        <v>1</v>
      </c>
      <c r="E102" s="4"/>
      <c r="F102" s="4">
        <v>60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>
        <v>0</v>
      </c>
      <c r="AE102" s="4"/>
      <c r="AF102" s="4"/>
      <c r="AG102" s="4"/>
      <c r="AH102" s="4"/>
      <c r="AI102" s="4"/>
      <c r="AJ102" s="4"/>
      <c r="AK102" s="4"/>
      <c r="AL102" s="4">
        <v>1</v>
      </c>
      <c r="AM102" s="4"/>
      <c r="AN102" s="4"/>
      <c r="AO102" s="4"/>
      <c r="AP102" s="4">
        <v>5</v>
      </c>
      <c r="AQ102" s="4">
        <v>5</v>
      </c>
      <c r="AR102" s="4">
        <v>0.5</v>
      </c>
      <c r="AS102" s="4"/>
      <c r="AT102" s="4"/>
      <c r="AU102" s="4"/>
      <c r="AV102" s="4">
        <v>0</v>
      </c>
      <c r="AW102" s="4"/>
      <c r="AX102" s="4">
        <v>0</v>
      </c>
      <c r="AY102" s="4"/>
      <c r="AZ102" s="4">
        <v>0.5</v>
      </c>
      <c r="BA102" s="4"/>
      <c r="BB102" s="4"/>
      <c r="BC102" s="4">
        <v>5</v>
      </c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>
        <v>0</v>
      </c>
      <c r="BQ102" s="4"/>
      <c r="BR102" s="4"/>
      <c r="BS102" s="4"/>
      <c r="BT102" s="4"/>
      <c r="BU102" s="4"/>
      <c r="BV102" s="4"/>
      <c r="BW102" s="4"/>
      <c r="BX102" s="4"/>
      <c r="BY102" s="4"/>
      <c r="BZ102" s="4">
        <v>78.5</v>
      </c>
    </row>
    <row r="103" spans="1:78" x14ac:dyDescent="0.2">
      <c r="A103" s="9" t="s">
        <v>457</v>
      </c>
      <c r="B103" s="4">
        <v>0</v>
      </c>
      <c r="C103" s="4"/>
      <c r="D103" s="4"/>
      <c r="E103" s="4">
        <v>0</v>
      </c>
      <c r="F103" s="4"/>
      <c r="G103" s="4"/>
      <c r="H103" s="4"/>
      <c r="I103" s="4"/>
      <c r="J103" s="4"/>
      <c r="K103" s="4"/>
      <c r="L103" s="4"/>
      <c r="M103" s="4"/>
      <c r="N103" s="4">
        <v>26</v>
      </c>
      <c r="O103" s="4"/>
      <c r="P103" s="4"/>
      <c r="Q103" s="4"/>
      <c r="R103" s="4">
        <v>1</v>
      </c>
      <c r="S103" s="4">
        <v>0</v>
      </c>
      <c r="T103" s="4">
        <v>1</v>
      </c>
      <c r="U103" s="4"/>
      <c r="V103" s="4">
        <v>0</v>
      </c>
      <c r="W103" s="4"/>
      <c r="X103" s="4"/>
      <c r="Y103" s="4"/>
      <c r="Z103" s="4"/>
      <c r="AA103" s="4"/>
      <c r="AB103" s="4"/>
      <c r="AC103" s="4"/>
      <c r="AD103" s="4">
        <v>1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>
        <v>1</v>
      </c>
      <c r="AQ103" s="4">
        <v>15</v>
      </c>
      <c r="AR103" s="4">
        <v>1</v>
      </c>
      <c r="AS103" s="4"/>
      <c r="AT103" s="4"/>
      <c r="AU103" s="4"/>
      <c r="AV103" s="4"/>
      <c r="AW103" s="4"/>
      <c r="AX103" s="4">
        <v>1</v>
      </c>
      <c r="AY103" s="4"/>
      <c r="AZ103" s="4">
        <v>1</v>
      </c>
      <c r="BA103" s="4"/>
      <c r="BB103" s="4"/>
      <c r="BC103" s="4">
        <v>1</v>
      </c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>
        <v>1</v>
      </c>
      <c r="BQ103" s="4"/>
      <c r="BR103" s="4"/>
      <c r="BS103" s="4"/>
      <c r="BT103" s="4"/>
      <c r="BU103" s="4"/>
      <c r="BV103" s="4"/>
      <c r="BW103" s="4"/>
      <c r="BX103" s="4"/>
      <c r="BY103" s="4"/>
      <c r="BZ103" s="4">
        <v>50</v>
      </c>
    </row>
    <row r="104" spans="1:78" x14ac:dyDescent="0.2">
      <c r="A104" s="9" t="s">
        <v>461</v>
      </c>
      <c r="B104" s="4">
        <v>0.5</v>
      </c>
      <c r="C104" s="4"/>
      <c r="D104" s="4"/>
      <c r="E104" s="4"/>
      <c r="F104" s="4">
        <v>5</v>
      </c>
      <c r="G104" s="4"/>
      <c r="H104" s="4"/>
      <c r="I104" s="4"/>
      <c r="J104" s="4"/>
      <c r="K104" s="4"/>
      <c r="L104" s="4"/>
      <c r="M104" s="4"/>
      <c r="N104" s="4">
        <v>5</v>
      </c>
      <c r="O104" s="4"/>
      <c r="P104" s="4"/>
      <c r="Q104" s="4"/>
      <c r="R104" s="4"/>
      <c r="S104" s="4"/>
      <c r="T104" s="4">
        <v>5</v>
      </c>
      <c r="U104" s="4"/>
      <c r="V104" s="4"/>
      <c r="W104" s="4"/>
      <c r="X104" s="4"/>
      <c r="Y104" s="4"/>
      <c r="Z104" s="4"/>
      <c r="AA104" s="4">
        <v>0</v>
      </c>
      <c r="AB104" s="4"/>
      <c r="AC104" s="4">
        <v>5</v>
      </c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>
        <v>65</v>
      </c>
      <c r="AQ104" s="4">
        <v>5</v>
      </c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>
        <v>0.5</v>
      </c>
      <c r="BQ104" s="4"/>
      <c r="BR104" s="4"/>
      <c r="BS104" s="4"/>
      <c r="BT104" s="4"/>
      <c r="BU104" s="4"/>
      <c r="BV104" s="4"/>
      <c r="BW104" s="4"/>
      <c r="BX104" s="4"/>
      <c r="BY104" s="4"/>
      <c r="BZ104" s="4">
        <v>91</v>
      </c>
    </row>
    <row r="105" spans="1:78" x14ac:dyDescent="0.2">
      <c r="A105" s="9" t="s">
        <v>462</v>
      </c>
      <c r="B105" s="4">
        <v>0</v>
      </c>
      <c r="C105" s="4"/>
      <c r="D105" s="4">
        <v>1</v>
      </c>
      <c r="E105" s="4"/>
      <c r="F105" s="4"/>
      <c r="G105" s="4"/>
      <c r="H105" s="4"/>
      <c r="I105" s="4"/>
      <c r="J105" s="4"/>
      <c r="K105" s="4"/>
      <c r="L105" s="4">
        <v>0</v>
      </c>
      <c r="M105" s="4"/>
      <c r="N105" s="4">
        <v>0</v>
      </c>
      <c r="O105" s="4"/>
      <c r="P105" s="4"/>
      <c r="Q105" s="4"/>
      <c r="R105" s="4"/>
      <c r="S105" s="4">
        <v>1</v>
      </c>
      <c r="T105" s="4"/>
      <c r="U105" s="4"/>
      <c r="V105" s="4">
        <v>1</v>
      </c>
      <c r="W105" s="4"/>
      <c r="X105" s="4"/>
      <c r="Y105" s="4"/>
      <c r="Z105" s="4"/>
      <c r="AA105" s="4"/>
      <c r="AB105" s="4"/>
      <c r="AC105" s="4"/>
      <c r="AD105" s="4"/>
      <c r="AE105" s="4">
        <v>5</v>
      </c>
      <c r="AF105" s="4"/>
      <c r="AG105" s="4"/>
      <c r="AH105" s="4"/>
      <c r="AI105" s="4"/>
      <c r="AJ105" s="4"/>
      <c r="AK105" s="4"/>
      <c r="AL105" s="4">
        <v>5</v>
      </c>
      <c r="AM105" s="4"/>
      <c r="AN105" s="4"/>
      <c r="AO105" s="4"/>
      <c r="AP105" s="4">
        <v>1</v>
      </c>
      <c r="AQ105" s="4">
        <v>75</v>
      </c>
      <c r="AR105" s="4">
        <v>1</v>
      </c>
      <c r="AS105" s="4"/>
      <c r="AT105" s="4"/>
      <c r="AU105" s="4"/>
      <c r="AV105" s="4">
        <v>0</v>
      </c>
      <c r="AW105" s="4"/>
      <c r="AX105" s="4"/>
      <c r="AY105" s="4"/>
      <c r="AZ105" s="4"/>
      <c r="BA105" s="4"/>
      <c r="BB105" s="4"/>
      <c r="BC105" s="4">
        <v>1</v>
      </c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>
        <v>91</v>
      </c>
    </row>
    <row r="106" spans="1:78" x14ac:dyDescent="0.2">
      <c r="A106" s="9" t="s">
        <v>437</v>
      </c>
      <c r="B106" s="4"/>
      <c r="C106" s="4"/>
      <c r="D106" s="4"/>
      <c r="E106" s="4">
        <v>0.5</v>
      </c>
      <c r="F106" s="4"/>
      <c r="G106" s="4"/>
      <c r="H106" s="4"/>
      <c r="I106" s="4"/>
      <c r="J106" s="4"/>
      <c r="K106" s="4"/>
      <c r="L106" s="4">
        <v>0</v>
      </c>
      <c r="M106" s="4"/>
      <c r="N106" s="4"/>
      <c r="O106" s="4"/>
      <c r="P106" s="4"/>
      <c r="Q106" s="4"/>
      <c r="R106" s="4"/>
      <c r="S106" s="4"/>
      <c r="T106" s="4"/>
      <c r="U106" s="4"/>
      <c r="V106" s="4">
        <v>50</v>
      </c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>
        <v>0.5</v>
      </c>
      <c r="AQ106" s="4"/>
      <c r="AR106" s="4"/>
      <c r="AS106" s="4"/>
      <c r="AT106" s="4"/>
      <c r="AU106" s="4"/>
      <c r="AV106" s="4"/>
      <c r="AW106" s="4"/>
      <c r="AX106" s="4">
        <v>1</v>
      </c>
      <c r="AY106" s="4"/>
      <c r="AZ106" s="4">
        <v>0</v>
      </c>
      <c r="BA106" s="4"/>
      <c r="BB106" s="4"/>
      <c r="BC106" s="4">
        <v>0.5</v>
      </c>
      <c r="BD106" s="4"/>
      <c r="BE106" s="4"/>
      <c r="BF106" s="4"/>
      <c r="BG106" s="4"/>
      <c r="BH106" s="4"/>
      <c r="BI106" s="4"/>
      <c r="BJ106" s="4"/>
      <c r="BK106" s="4"/>
      <c r="BL106" s="4"/>
      <c r="BM106" s="4">
        <v>1</v>
      </c>
      <c r="BN106" s="4"/>
      <c r="BO106" s="4"/>
      <c r="BP106" s="4"/>
      <c r="BQ106" s="4">
        <v>20</v>
      </c>
      <c r="BR106" s="4"/>
      <c r="BS106" s="4"/>
      <c r="BT106" s="4"/>
      <c r="BU106" s="4"/>
      <c r="BV106" s="4"/>
      <c r="BW106" s="4"/>
      <c r="BX106" s="4"/>
      <c r="BY106" s="4"/>
      <c r="BZ106" s="4">
        <v>73.5</v>
      </c>
    </row>
    <row r="107" spans="1:78" x14ac:dyDescent="0.2">
      <c r="A107" s="9" t="s">
        <v>440</v>
      </c>
      <c r="B107" s="4"/>
      <c r="C107" s="4"/>
      <c r="D107" s="4"/>
      <c r="E107" s="4">
        <v>1</v>
      </c>
      <c r="F107" s="4"/>
      <c r="G107" s="4"/>
      <c r="H107" s="4"/>
      <c r="I107" s="4"/>
      <c r="J107" s="4"/>
      <c r="K107" s="4"/>
      <c r="L107" s="4"/>
      <c r="M107" s="4"/>
      <c r="N107" s="4">
        <v>5</v>
      </c>
      <c r="O107" s="4"/>
      <c r="P107" s="4"/>
      <c r="Q107" s="4"/>
      <c r="R107" s="4"/>
      <c r="S107" s="4"/>
      <c r="T107" s="4"/>
      <c r="U107" s="4"/>
      <c r="V107" s="4">
        <v>60</v>
      </c>
      <c r="W107" s="4"/>
      <c r="X107" s="4"/>
      <c r="Y107" s="4"/>
      <c r="Z107" s="4"/>
      <c r="AA107" s="4">
        <v>0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>
        <v>1</v>
      </c>
      <c r="AM107" s="4"/>
      <c r="AN107" s="4"/>
      <c r="AO107" s="4"/>
      <c r="AP107" s="4">
        <v>1</v>
      </c>
      <c r="AQ107" s="4"/>
      <c r="AR107" s="4"/>
      <c r="AS107" s="4"/>
      <c r="AT107" s="4"/>
      <c r="AU107" s="4"/>
      <c r="AV107" s="4"/>
      <c r="AW107" s="4"/>
      <c r="AX107" s="4">
        <v>1</v>
      </c>
      <c r="AY107" s="4"/>
      <c r="AZ107" s="4">
        <v>1</v>
      </c>
      <c r="BA107" s="4"/>
      <c r="BB107" s="4"/>
      <c r="BC107" s="4">
        <v>1</v>
      </c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>
        <v>15</v>
      </c>
      <c r="BR107" s="4"/>
      <c r="BS107" s="4"/>
      <c r="BT107" s="4"/>
      <c r="BU107" s="4"/>
      <c r="BV107" s="4"/>
      <c r="BW107" s="4"/>
      <c r="BX107" s="4"/>
      <c r="BY107" s="4"/>
      <c r="BZ107" s="4">
        <v>86</v>
      </c>
    </row>
    <row r="108" spans="1:78" x14ac:dyDescent="0.2">
      <c r="A108" s="9" t="s">
        <v>442</v>
      </c>
      <c r="B108" s="4"/>
      <c r="C108" s="4"/>
      <c r="D108" s="4"/>
      <c r="E108" s="4"/>
      <c r="F108" s="4"/>
      <c r="G108" s="4"/>
      <c r="H108" s="4"/>
      <c r="I108" s="4">
        <v>25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>
        <v>75</v>
      </c>
      <c r="W108" s="4"/>
      <c r="X108" s="4"/>
      <c r="Y108" s="4"/>
      <c r="Z108" s="4"/>
      <c r="AA108" s="4">
        <v>0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>
        <v>1</v>
      </c>
      <c r="AQ108" s="4"/>
      <c r="AR108" s="4"/>
      <c r="AS108" s="4"/>
      <c r="AT108" s="4"/>
      <c r="AU108" s="4"/>
      <c r="AV108" s="4"/>
      <c r="AW108" s="4"/>
      <c r="AX108" s="4">
        <v>0.5</v>
      </c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>
        <v>5</v>
      </c>
      <c r="BR108" s="4"/>
      <c r="BS108" s="4"/>
      <c r="BT108" s="4"/>
      <c r="BU108" s="4"/>
      <c r="BV108" s="4"/>
      <c r="BW108" s="4"/>
      <c r="BX108" s="4"/>
      <c r="BY108" s="4"/>
      <c r="BZ108" s="4">
        <v>106.5</v>
      </c>
    </row>
    <row r="109" spans="1:78" x14ac:dyDescent="0.2">
      <c r="A109" s="9" t="s">
        <v>443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>
        <v>5</v>
      </c>
      <c r="O109" s="4"/>
      <c r="P109" s="4"/>
      <c r="Q109" s="4"/>
      <c r="R109" s="4"/>
      <c r="S109" s="4"/>
      <c r="T109" s="4"/>
      <c r="U109" s="4"/>
      <c r="V109" s="4">
        <v>85</v>
      </c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>
        <v>0</v>
      </c>
      <c r="AQ109" s="4"/>
      <c r="AR109" s="4"/>
      <c r="AS109" s="4"/>
      <c r="AT109" s="4"/>
      <c r="AU109" s="4"/>
      <c r="AV109" s="4"/>
      <c r="AW109" s="4"/>
      <c r="AX109" s="4">
        <v>0.5</v>
      </c>
      <c r="AY109" s="4"/>
      <c r="AZ109" s="4"/>
      <c r="BA109" s="4">
        <v>0.5</v>
      </c>
      <c r="BB109" s="4"/>
      <c r="BC109" s="4">
        <v>0.5</v>
      </c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>
        <v>5</v>
      </c>
      <c r="BR109" s="4"/>
      <c r="BS109" s="4"/>
      <c r="BT109" s="4"/>
      <c r="BU109" s="4"/>
      <c r="BV109" s="4"/>
      <c r="BW109" s="4"/>
      <c r="BX109" s="4"/>
      <c r="BY109" s="4"/>
      <c r="BZ109" s="4">
        <v>96.5</v>
      </c>
    </row>
    <row r="110" spans="1:78" x14ac:dyDescent="0.2">
      <c r="A110" s="9" t="s">
        <v>444</v>
      </c>
      <c r="B110" s="4"/>
      <c r="C110" s="4"/>
      <c r="D110" s="4"/>
      <c r="E110" s="4"/>
      <c r="F110" s="4"/>
      <c r="G110" s="4"/>
      <c r="H110" s="4"/>
      <c r="I110" s="4">
        <v>5</v>
      </c>
      <c r="J110" s="4"/>
      <c r="K110" s="4"/>
      <c r="L110" s="4"/>
      <c r="M110" s="4"/>
      <c r="N110" s="4">
        <v>5</v>
      </c>
      <c r="O110" s="4"/>
      <c r="P110" s="4"/>
      <c r="Q110" s="4"/>
      <c r="R110" s="4"/>
      <c r="S110" s="4"/>
      <c r="T110" s="4"/>
      <c r="U110" s="4"/>
      <c r="V110" s="4">
        <v>80</v>
      </c>
      <c r="W110" s="4"/>
      <c r="X110" s="4"/>
      <c r="Y110" s="4"/>
      <c r="Z110" s="4"/>
      <c r="AA110" s="4">
        <v>0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>
        <v>7</v>
      </c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>
        <v>10</v>
      </c>
      <c r="BR110" s="4"/>
      <c r="BS110" s="4"/>
      <c r="BT110" s="4"/>
      <c r="BU110" s="4"/>
      <c r="BV110" s="4"/>
      <c r="BW110" s="4"/>
      <c r="BX110" s="4"/>
      <c r="BY110" s="4"/>
      <c r="BZ110" s="4">
        <v>107</v>
      </c>
    </row>
    <row r="111" spans="1:78" x14ac:dyDescent="0.2">
      <c r="A111" s="9" t="s">
        <v>430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>
        <v>15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>
        <v>1</v>
      </c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>
        <v>0.5</v>
      </c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>
        <v>95</v>
      </c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>
        <v>111.5</v>
      </c>
    </row>
    <row r="112" spans="1:78" x14ac:dyDescent="0.2">
      <c r="A112" s="9" t="s">
        <v>431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>
        <v>25</v>
      </c>
      <c r="W112" s="4"/>
      <c r="X112" s="4"/>
      <c r="Y112" s="4"/>
      <c r="Z112" s="4"/>
      <c r="AA112" s="4"/>
      <c r="AB112" s="4"/>
      <c r="AC112" s="4"/>
      <c r="AD112" s="4"/>
      <c r="AE112" s="4">
        <v>70</v>
      </c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>
        <v>0.5</v>
      </c>
      <c r="BA112" s="4"/>
      <c r="BB112" s="4"/>
      <c r="BC112" s="4">
        <v>0</v>
      </c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>
        <v>5</v>
      </c>
      <c r="BO112" s="4"/>
      <c r="BP112" s="4"/>
      <c r="BQ112" s="4">
        <v>0</v>
      </c>
      <c r="BR112" s="4"/>
      <c r="BS112" s="4"/>
      <c r="BT112" s="4"/>
      <c r="BU112" s="4"/>
      <c r="BV112" s="4"/>
      <c r="BW112" s="4"/>
      <c r="BX112" s="4"/>
      <c r="BY112" s="4"/>
      <c r="BZ112" s="4">
        <v>100.5</v>
      </c>
    </row>
    <row r="113" spans="1:78" x14ac:dyDescent="0.2">
      <c r="A113" s="9" t="s">
        <v>432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0</v>
      </c>
      <c r="L113" s="4"/>
      <c r="M113" s="4"/>
      <c r="N113" s="4">
        <v>5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>
        <v>95</v>
      </c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>
        <v>0</v>
      </c>
      <c r="BB113" s="4"/>
      <c r="BC113" s="4">
        <v>0</v>
      </c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>
        <v>100</v>
      </c>
    </row>
    <row r="114" spans="1:78" x14ac:dyDescent="0.2">
      <c r="A114" s="9" t="s">
        <v>433</v>
      </c>
      <c r="B114" s="4"/>
      <c r="C114" s="4"/>
      <c r="D114" s="4"/>
      <c r="E114" s="4"/>
      <c r="F114" s="4"/>
      <c r="G114" s="4"/>
      <c r="H114" s="4"/>
      <c r="I114" s="4">
        <v>1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>
        <v>1</v>
      </c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>
        <v>1</v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>
        <v>0</v>
      </c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>
        <v>95</v>
      </c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>
        <v>98</v>
      </c>
    </row>
    <row r="115" spans="1:78" x14ac:dyDescent="0.2">
      <c r="A115" s="9" t="s">
        <v>434</v>
      </c>
      <c r="B115" s="4"/>
      <c r="C115" s="4"/>
      <c r="D115" s="4"/>
      <c r="E115" s="4"/>
      <c r="F115" s="4"/>
      <c r="G115" s="4"/>
      <c r="H115" s="4"/>
      <c r="I115" s="4">
        <v>25</v>
      </c>
      <c r="J115" s="4"/>
      <c r="K115" s="4"/>
      <c r="L115" s="4">
        <v>1</v>
      </c>
      <c r="M115" s="4"/>
      <c r="N115" s="4">
        <v>0</v>
      </c>
      <c r="O115" s="4"/>
      <c r="P115" s="4"/>
      <c r="Q115" s="4"/>
      <c r="R115" s="4"/>
      <c r="S115" s="4"/>
      <c r="T115" s="4"/>
      <c r="U115" s="4"/>
      <c r="V115" s="4">
        <v>1</v>
      </c>
      <c r="W115" s="4"/>
      <c r="X115" s="4"/>
      <c r="Y115" s="4"/>
      <c r="Z115" s="4"/>
      <c r="AA115" s="4"/>
      <c r="AB115" s="4"/>
      <c r="AC115" s="4"/>
      <c r="AD115" s="4"/>
      <c r="AE115" s="4">
        <v>60</v>
      </c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>
        <v>0</v>
      </c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>
        <v>87</v>
      </c>
    </row>
    <row r="116" spans="1:78" x14ac:dyDescent="0.2">
      <c r="A116" s="9" t="s">
        <v>418</v>
      </c>
      <c r="B116" s="4"/>
      <c r="C116" s="4"/>
      <c r="D116" s="4"/>
      <c r="E116" s="4"/>
      <c r="F116" s="4"/>
      <c r="G116" s="4">
        <v>1</v>
      </c>
      <c r="H116" s="4"/>
      <c r="I116" s="4">
        <v>5</v>
      </c>
      <c r="J116" s="4"/>
      <c r="K116" s="4"/>
      <c r="L116" s="4"/>
      <c r="M116" s="4"/>
      <c r="N116" s="4">
        <v>60</v>
      </c>
      <c r="O116" s="4"/>
      <c r="P116" s="4"/>
      <c r="Q116" s="4"/>
      <c r="R116" s="4"/>
      <c r="S116" s="4"/>
      <c r="T116" s="4"/>
      <c r="U116" s="4"/>
      <c r="V116" s="4">
        <v>10</v>
      </c>
      <c r="W116" s="4"/>
      <c r="X116" s="4"/>
      <c r="Y116" s="4">
        <v>0</v>
      </c>
      <c r="Z116" s="4"/>
      <c r="AA116" s="4"/>
      <c r="AB116" s="4"/>
      <c r="AC116" s="4"/>
      <c r="AD116" s="4"/>
      <c r="AE116" s="4">
        <v>0</v>
      </c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>
        <v>5</v>
      </c>
      <c r="AR116" s="4"/>
      <c r="AS116" s="4"/>
      <c r="AT116" s="4"/>
      <c r="AU116" s="4"/>
      <c r="AV116" s="4"/>
      <c r="AW116" s="4"/>
      <c r="AX116" s="4">
        <v>1</v>
      </c>
      <c r="AY116" s="4"/>
      <c r="AZ116" s="4"/>
      <c r="BA116" s="4"/>
      <c r="BB116" s="4"/>
      <c r="BC116" s="4">
        <v>0.5</v>
      </c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>
        <v>82.5</v>
      </c>
    </row>
    <row r="117" spans="1:78" x14ac:dyDescent="0.2">
      <c r="A117" s="9" t="s">
        <v>419</v>
      </c>
      <c r="B117" s="4"/>
      <c r="C117" s="4"/>
      <c r="D117" s="4"/>
      <c r="E117" s="4"/>
      <c r="F117" s="4"/>
      <c r="G117" s="4"/>
      <c r="H117" s="4"/>
      <c r="I117" s="4">
        <v>95</v>
      </c>
      <c r="J117" s="4"/>
      <c r="K117" s="4"/>
      <c r="L117" s="4"/>
      <c r="M117" s="4"/>
      <c r="N117" s="4">
        <v>5</v>
      </c>
      <c r="O117" s="4">
        <v>0.5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>
        <v>0</v>
      </c>
      <c r="BA117" s="4"/>
      <c r="BB117" s="4"/>
      <c r="BC117" s="4">
        <v>0</v>
      </c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>
        <v>100.5</v>
      </c>
    </row>
    <row r="118" spans="1:78" x14ac:dyDescent="0.2">
      <c r="A118" s="9" t="s">
        <v>420</v>
      </c>
      <c r="B118" s="4"/>
      <c r="C118" s="4"/>
      <c r="D118" s="4"/>
      <c r="E118" s="4"/>
      <c r="F118" s="4"/>
      <c r="G118" s="4"/>
      <c r="H118" s="4"/>
      <c r="I118" s="4">
        <v>80</v>
      </c>
      <c r="J118" s="4"/>
      <c r="K118" s="4"/>
      <c r="L118" s="4"/>
      <c r="M118" s="4"/>
      <c r="N118" s="4">
        <v>1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>
        <v>0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>
        <v>1</v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>
        <v>0.5</v>
      </c>
      <c r="BB118" s="4"/>
      <c r="BC118" s="4">
        <v>1</v>
      </c>
      <c r="BD118" s="4"/>
      <c r="BE118" s="4"/>
      <c r="BF118" s="4"/>
      <c r="BG118" s="4"/>
      <c r="BH118" s="4"/>
      <c r="BI118" s="4"/>
      <c r="BJ118" s="4"/>
      <c r="BK118" s="4">
        <v>0.5</v>
      </c>
      <c r="BL118" s="4"/>
      <c r="BM118" s="4">
        <v>0</v>
      </c>
      <c r="BN118" s="4"/>
      <c r="BO118" s="4">
        <v>15</v>
      </c>
      <c r="BP118" s="4"/>
      <c r="BQ118" s="4">
        <v>1</v>
      </c>
      <c r="BR118" s="4"/>
      <c r="BS118" s="4"/>
      <c r="BT118" s="4"/>
      <c r="BU118" s="4"/>
      <c r="BV118" s="4"/>
      <c r="BW118" s="4"/>
      <c r="BX118" s="4"/>
      <c r="BY118" s="4">
        <v>0.5</v>
      </c>
      <c r="BZ118" s="4">
        <v>100.5</v>
      </c>
    </row>
    <row r="119" spans="1:78" x14ac:dyDescent="0.2">
      <c r="A119" s="9" t="s">
        <v>427</v>
      </c>
      <c r="B119" s="4"/>
      <c r="C119" s="4"/>
      <c r="D119" s="4"/>
      <c r="E119" s="4"/>
      <c r="F119" s="4"/>
      <c r="G119" s="4"/>
      <c r="H119" s="4"/>
      <c r="I119" s="4">
        <v>40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>
        <v>0.5</v>
      </c>
      <c r="BA119" s="4"/>
      <c r="BB119" s="4"/>
      <c r="BC119" s="4">
        <v>0</v>
      </c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>
        <v>80</v>
      </c>
      <c r="BP119" s="4"/>
      <c r="BQ119" s="4">
        <v>0.5</v>
      </c>
      <c r="BR119" s="4"/>
      <c r="BS119" s="4"/>
      <c r="BT119" s="4"/>
      <c r="BU119" s="4"/>
      <c r="BV119" s="4"/>
      <c r="BW119" s="4"/>
      <c r="BX119" s="4"/>
      <c r="BY119" s="4"/>
      <c r="BZ119" s="4">
        <v>121</v>
      </c>
    </row>
    <row r="120" spans="1:78" x14ac:dyDescent="0.2">
      <c r="A120" s="9" t="s">
        <v>428</v>
      </c>
      <c r="B120" s="4"/>
      <c r="C120" s="4"/>
      <c r="D120" s="4"/>
      <c r="E120" s="4"/>
      <c r="F120" s="4"/>
      <c r="G120" s="4"/>
      <c r="H120" s="4"/>
      <c r="I120" s="4">
        <v>40</v>
      </c>
      <c r="J120" s="4"/>
      <c r="K120" s="4"/>
      <c r="L120" s="4">
        <v>0.5</v>
      </c>
      <c r="M120" s="4"/>
      <c r="N120" s="4">
        <v>35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>
        <v>0.5</v>
      </c>
      <c r="AQ120" s="4"/>
      <c r="AR120" s="4"/>
      <c r="AS120" s="4"/>
      <c r="AT120" s="4"/>
      <c r="AU120" s="4"/>
      <c r="AV120" s="4"/>
      <c r="AW120" s="4"/>
      <c r="AX120" s="4">
        <v>1</v>
      </c>
      <c r="AY120" s="4"/>
      <c r="AZ120" s="4"/>
      <c r="BA120" s="4"/>
      <c r="BB120" s="4"/>
      <c r="BC120" s="4">
        <v>0</v>
      </c>
      <c r="BD120" s="4"/>
      <c r="BE120" s="4"/>
      <c r="BF120" s="4"/>
      <c r="BG120" s="4"/>
      <c r="BH120" s="4"/>
      <c r="BI120" s="4"/>
      <c r="BJ120" s="4"/>
      <c r="BK120" s="4"/>
      <c r="BL120" s="4"/>
      <c r="BM120" s="4">
        <v>0</v>
      </c>
      <c r="BN120" s="4"/>
      <c r="BO120" s="4"/>
      <c r="BP120" s="4"/>
      <c r="BQ120" s="4">
        <v>5</v>
      </c>
      <c r="BR120" s="4"/>
      <c r="BS120" s="4"/>
      <c r="BT120" s="4"/>
      <c r="BU120" s="4"/>
      <c r="BV120" s="4"/>
      <c r="BW120" s="4"/>
      <c r="BX120" s="4"/>
      <c r="BY120" s="4"/>
      <c r="BZ120" s="4">
        <v>82</v>
      </c>
    </row>
    <row r="121" spans="1:78" x14ac:dyDescent="0.2">
      <c r="A121" s="9" t="s">
        <v>410</v>
      </c>
      <c r="B121" s="4"/>
      <c r="C121" s="4"/>
      <c r="D121" s="4"/>
      <c r="E121" s="4"/>
      <c r="F121" s="4"/>
      <c r="G121" s="4">
        <v>1</v>
      </c>
      <c r="H121" s="4"/>
      <c r="I121" s="4">
        <v>20</v>
      </c>
      <c r="J121" s="4"/>
      <c r="K121" s="4"/>
      <c r="L121" s="4"/>
      <c r="M121" s="4"/>
      <c r="N121" s="4">
        <v>10</v>
      </c>
      <c r="O121" s="4"/>
      <c r="P121" s="4"/>
      <c r="Q121" s="4"/>
      <c r="R121" s="4"/>
      <c r="S121" s="4"/>
      <c r="T121" s="4"/>
      <c r="U121" s="4"/>
      <c r="V121" s="4">
        <v>10</v>
      </c>
      <c r="W121" s="4"/>
      <c r="X121" s="4"/>
      <c r="Y121" s="4"/>
      <c r="Z121" s="4"/>
      <c r="AA121" s="4"/>
      <c r="AB121" s="4"/>
      <c r="AC121" s="4"/>
      <c r="AD121" s="4">
        <v>1</v>
      </c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>
        <v>0</v>
      </c>
      <c r="AR121" s="4"/>
      <c r="AS121" s="4"/>
      <c r="AT121" s="4"/>
      <c r="AU121" s="4"/>
      <c r="AV121" s="4"/>
      <c r="AW121" s="4"/>
      <c r="AX121" s="4"/>
      <c r="AY121" s="4"/>
      <c r="AZ121" s="4">
        <v>1</v>
      </c>
      <c r="BA121" s="4"/>
      <c r="BB121" s="4"/>
      <c r="BC121" s="4">
        <v>0</v>
      </c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>
        <v>20</v>
      </c>
      <c r="BR121" s="4"/>
      <c r="BS121" s="4"/>
      <c r="BT121" s="4"/>
      <c r="BU121" s="4"/>
      <c r="BV121" s="4"/>
      <c r="BW121" s="4"/>
      <c r="BX121" s="4"/>
      <c r="BY121" s="4"/>
      <c r="BZ121" s="4">
        <v>63</v>
      </c>
    </row>
    <row r="122" spans="1:78" x14ac:dyDescent="0.2">
      <c r="A122" s="9" t="s">
        <v>411</v>
      </c>
      <c r="B122" s="4"/>
      <c r="C122" s="4"/>
      <c r="D122" s="4"/>
      <c r="E122" s="4"/>
      <c r="F122" s="4"/>
      <c r="G122" s="4">
        <v>25</v>
      </c>
      <c r="H122" s="4"/>
      <c r="I122" s="4">
        <v>20</v>
      </c>
      <c r="J122" s="4"/>
      <c r="K122" s="4"/>
      <c r="L122" s="4"/>
      <c r="M122" s="4"/>
      <c r="N122" s="4">
        <v>5</v>
      </c>
      <c r="O122" s="4"/>
      <c r="P122" s="4"/>
      <c r="Q122" s="4"/>
      <c r="R122" s="4"/>
      <c r="S122" s="4"/>
      <c r="T122" s="4"/>
      <c r="U122" s="4"/>
      <c r="V122" s="4">
        <v>5</v>
      </c>
      <c r="W122" s="4"/>
      <c r="X122" s="4"/>
      <c r="Y122" s="4"/>
      <c r="Z122" s="4"/>
      <c r="AA122" s="4"/>
      <c r="AB122" s="4"/>
      <c r="AC122" s="4"/>
      <c r="AD122" s="4">
        <v>0.5</v>
      </c>
      <c r="AE122" s="4">
        <v>0</v>
      </c>
      <c r="AF122" s="4"/>
      <c r="AG122" s="4"/>
      <c r="AH122" s="4"/>
      <c r="AI122" s="4">
        <v>0.5</v>
      </c>
      <c r="AJ122" s="4"/>
      <c r="AK122" s="4"/>
      <c r="AL122" s="4"/>
      <c r="AM122" s="4"/>
      <c r="AN122" s="4"/>
      <c r="AO122" s="4"/>
      <c r="AP122" s="4"/>
      <c r="AQ122" s="4">
        <v>1</v>
      </c>
      <c r="AR122" s="4"/>
      <c r="AS122" s="4"/>
      <c r="AT122" s="4"/>
      <c r="AU122" s="4"/>
      <c r="AV122" s="4"/>
      <c r="AW122" s="4"/>
      <c r="AX122" s="4">
        <v>0</v>
      </c>
      <c r="AY122" s="4"/>
      <c r="AZ122" s="4">
        <v>0</v>
      </c>
      <c r="BA122" s="4">
        <v>0.5</v>
      </c>
      <c r="BB122" s="4"/>
      <c r="BC122" s="4">
        <v>1</v>
      </c>
      <c r="BD122" s="4"/>
      <c r="BE122" s="4"/>
      <c r="BF122" s="4"/>
      <c r="BG122" s="4"/>
      <c r="BH122" s="4"/>
      <c r="BI122" s="4"/>
      <c r="BJ122" s="4"/>
      <c r="BK122" s="4"/>
      <c r="BL122" s="4"/>
      <c r="BM122" s="4">
        <v>0</v>
      </c>
      <c r="BN122" s="4"/>
      <c r="BO122" s="4"/>
      <c r="BP122" s="4"/>
      <c r="BQ122" s="4">
        <v>1</v>
      </c>
      <c r="BR122" s="4"/>
      <c r="BS122" s="4"/>
      <c r="BT122" s="4"/>
      <c r="BU122" s="4"/>
      <c r="BV122" s="4"/>
      <c r="BW122" s="4"/>
      <c r="BX122" s="4"/>
      <c r="BY122" s="4"/>
      <c r="BZ122" s="4">
        <v>59.5</v>
      </c>
    </row>
    <row r="123" spans="1:78" x14ac:dyDescent="0.2">
      <c r="A123" s="9" t="s">
        <v>413</v>
      </c>
      <c r="B123" s="4"/>
      <c r="C123" s="4"/>
      <c r="D123" s="4"/>
      <c r="E123" s="4"/>
      <c r="F123" s="4"/>
      <c r="G123" s="4"/>
      <c r="H123" s="4"/>
      <c r="I123" s="4">
        <v>25</v>
      </c>
      <c r="J123" s="4"/>
      <c r="K123" s="4"/>
      <c r="L123" s="4"/>
      <c r="M123" s="4"/>
      <c r="N123" s="4">
        <v>35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>
        <v>0</v>
      </c>
      <c r="AB123" s="4"/>
      <c r="AC123" s="4"/>
      <c r="AD123" s="4">
        <v>0.5</v>
      </c>
      <c r="AE123" s="4">
        <v>5</v>
      </c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>
        <v>0</v>
      </c>
      <c r="AY123" s="4"/>
      <c r="AZ123" s="4"/>
      <c r="BA123" s="4">
        <v>0</v>
      </c>
      <c r="BB123" s="4"/>
      <c r="BC123" s="4">
        <v>0.5</v>
      </c>
      <c r="BD123" s="4"/>
      <c r="BE123" s="4"/>
      <c r="BF123" s="4"/>
      <c r="BG123" s="4"/>
      <c r="BH123" s="4"/>
      <c r="BI123" s="4"/>
      <c r="BJ123" s="4"/>
      <c r="BK123" s="4"/>
      <c r="BL123" s="4"/>
      <c r="BM123" s="4">
        <v>0</v>
      </c>
      <c r="BN123" s="4">
        <v>15</v>
      </c>
      <c r="BO123" s="4"/>
      <c r="BP123" s="4"/>
      <c r="BQ123" s="4">
        <v>0</v>
      </c>
      <c r="BR123" s="4"/>
      <c r="BS123" s="4"/>
      <c r="BT123" s="4"/>
      <c r="BU123" s="4"/>
      <c r="BV123" s="4"/>
      <c r="BW123" s="4"/>
      <c r="BX123" s="4"/>
      <c r="BY123" s="4"/>
      <c r="BZ123" s="4">
        <v>81</v>
      </c>
    </row>
    <row r="124" spans="1:78" x14ac:dyDescent="0.2">
      <c r="A124" s="9" t="s">
        <v>414</v>
      </c>
      <c r="B124" s="4"/>
      <c r="C124" s="4"/>
      <c r="D124" s="4"/>
      <c r="E124" s="4"/>
      <c r="F124" s="4"/>
      <c r="G124" s="4">
        <v>1</v>
      </c>
      <c r="H124" s="4"/>
      <c r="I124" s="4">
        <v>1</v>
      </c>
      <c r="J124" s="4"/>
      <c r="K124" s="4"/>
      <c r="L124" s="4"/>
      <c r="M124" s="4"/>
      <c r="N124" s="4">
        <v>5</v>
      </c>
      <c r="O124" s="4"/>
      <c r="P124" s="4"/>
      <c r="Q124" s="4"/>
      <c r="R124" s="4"/>
      <c r="S124" s="4"/>
      <c r="T124" s="4"/>
      <c r="U124" s="4"/>
      <c r="V124" s="4">
        <v>50</v>
      </c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>
        <v>0.5</v>
      </c>
      <c r="AW124" s="4"/>
      <c r="AX124" s="4">
        <v>0</v>
      </c>
      <c r="AY124" s="4"/>
      <c r="AZ124" s="4">
        <v>0</v>
      </c>
      <c r="BA124" s="4"/>
      <c r="BB124" s="4"/>
      <c r="BC124" s="4">
        <v>0.5</v>
      </c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>
        <v>58</v>
      </c>
    </row>
    <row r="125" spans="1:78" x14ac:dyDescent="0.2">
      <c r="A125" s="9" t="s">
        <v>415</v>
      </c>
      <c r="B125" s="4"/>
      <c r="C125" s="4"/>
      <c r="D125" s="4"/>
      <c r="E125" s="4"/>
      <c r="F125" s="4"/>
      <c r="G125" s="4"/>
      <c r="H125" s="4"/>
      <c r="I125" s="4">
        <v>35</v>
      </c>
      <c r="J125" s="4"/>
      <c r="K125" s="4"/>
      <c r="L125" s="4"/>
      <c r="M125" s="4"/>
      <c r="N125" s="4">
        <v>25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>
        <v>0</v>
      </c>
      <c r="AB125" s="4"/>
      <c r="AC125" s="4"/>
      <c r="AD125" s="4"/>
      <c r="AE125" s="4">
        <v>0</v>
      </c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>
        <v>5</v>
      </c>
      <c r="AR125" s="4"/>
      <c r="AS125" s="4"/>
      <c r="AT125" s="4"/>
      <c r="AU125" s="4"/>
      <c r="AV125" s="4"/>
      <c r="AW125" s="4"/>
      <c r="AX125" s="4"/>
      <c r="AY125" s="4"/>
      <c r="AZ125" s="4">
        <v>0</v>
      </c>
      <c r="BA125" s="4"/>
      <c r="BB125" s="4"/>
      <c r="BC125" s="4">
        <v>12</v>
      </c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>
        <v>10</v>
      </c>
      <c r="BR125" s="4"/>
      <c r="BS125" s="4"/>
      <c r="BT125" s="4"/>
      <c r="BU125" s="4"/>
      <c r="BV125" s="4"/>
      <c r="BW125" s="4"/>
      <c r="BX125" s="4"/>
      <c r="BY125" s="4"/>
      <c r="BZ125" s="4">
        <v>87</v>
      </c>
    </row>
    <row r="126" spans="1:78" x14ac:dyDescent="0.2">
      <c r="A126" s="9" t="s">
        <v>400</v>
      </c>
      <c r="B126" s="4"/>
      <c r="C126" s="4"/>
      <c r="D126" s="4"/>
      <c r="E126" s="4"/>
      <c r="F126" s="4"/>
      <c r="G126" s="4">
        <v>0.5</v>
      </c>
      <c r="H126" s="4"/>
      <c r="I126" s="4">
        <v>35</v>
      </c>
      <c r="J126" s="4"/>
      <c r="K126" s="4"/>
      <c r="L126" s="4">
        <v>0.5</v>
      </c>
      <c r="M126" s="4"/>
      <c r="N126" s="4">
        <v>20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>
        <v>0</v>
      </c>
      <c r="BD126" s="4"/>
      <c r="BE126" s="4"/>
      <c r="BF126" s="4"/>
      <c r="BG126" s="4"/>
      <c r="BH126" s="4"/>
      <c r="BI126" s="4">
        <v>1</v>
      </c>
      <c r="BJ126" s="4"/>
      <c r="BK126" s="4"/>
      <c r="BL126" s="4"/>
      <c r="BM126" s="4">
        <v>0</v>
      </c>
      <c r="BN126" s="4"/>
      <c r="BO126" s="4"/>
      <c r="BP126" s="4"/>
      <c r="BQ126" s="4">
        <v>10</v>
      </c>
      <c r="BR126" s="4"/>
      <c r="BS126" s="4"/>
      <c r="BT126" s="4"/>
      <c r="BU126" s="4"/>
      <c r="BV126" s="4"/>
      <c r="BW126" s="4"/>
      <c r="BX126" s="4"/>
      <c r="BY126" s="4"/>
      <c r="BZ126" s="4">
        <v>67</v>
      </c>
    </row>
    <row r="127" spans="1:78" x14ac:dyDescent="0.2">
      <c r="A127" s="9" t="s">
        <v>403</v>
      </c>
      <c r="B127" s="4"/>
      <c r="C127" s="4">
        <v>5</v>
      </c>
      <c r="D127" s="4"/>
      <c r="E127" s="4"/>
      <c r="F127" s="4"/>
      <c r="G127" s="4"/>
      <c r="H127" s="4"/>
      <c r="I127" s="4">
        <v>10</v>
      </c>
      <c r="J127" s="4"/>
      <c r="K127" s="4"/>
      <c r="L127" s="4"/>
      <c r="M127" s="4"/>
      <c r="N127" s="4">
        <v>40</v>
      </c>
      <c r="O127" s="4"/>
      <c r="P127" s="4"/>
      <c r="Q127" s="4"/>
      <c r="R127" s="4"/>
      <c r="S127" s="4"/>
      <c r="T127" s="4"/>
      <c r="U127" s="4"/>
      <c r="V127" s="4">
        <v>5</v>
      </c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>
        <v>0</v>
      </c>
      <c r="AY127" s="4"/>
      <c r="AZ127" s="4"/>
      <c r="BA127" s="4">
        <v>0.5</v>
      </c>
      <c r="BB127" s="4"/>
      <c r="BC127" s="4">
        <v>0</v>
      </c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>
        <v>0</v>
      </c>
      <c r="BR127" s="4"/>
      <c r="BS127" s="4"/>
      <c r="BT127" s="4"/>
      <c r="BU127" s="4"/>
      <c r="BV127" s="4"/>
      <c r="BW127" s="4"/>
      <c r="BX127" s="4"/>
      <c r="BY127" s="4"/>
      <c r="BZ127" s="4">
        <v>60.5</v>
      </c>
    </row>
    <row r="128" spans="1:78" x14ac:dyDescent="0.2">
      <c r="A128" s="9" t="s">
        <v>405</v>
      </c>
      <c r="B128" s="4"/>
      <c r="C128" s="4"/>
      <c r="D128" s="4"/>
      <c r="E128" s="4"/>
      <c r="F128" s="4"/>
      <c r="G128" s="4">
        <v>1</v>
      </c>
      <c r="H128" s="4"/>
      <c r="I128" s="4">
        <v>5</v>
      </c>
      <c r="J128" s="4"/>
      <c r="K128" s="4"/>
      <c r="L128" s="4"/>
      <c r="M128" s="4"/>
      <c r="N128" s="4">
        <v>5</v>
      </c>
      <c r="O128" s="4"/>
      <c r="P128" s="4"/>
      <c r="Q128" s="4"/>
      <c r="R128" s="4"/>
      <c r="S128" s="4"/>
      <c r="T128" s="4"/>
      <c r="U128" s="4"/>
      <c r="V128" s="4">
        <v>30</v>
      </c>
      <c r="W128" s="4"/>
      <c r="X128" s="4"/>
      <c r="Y128" s="4"/>
      <c r="Z128" s="4"/>
      <c r="AA128" s="4"/>
      <c r="AB128" s="4"/>
      <c r="AC128" s="4"/>
      <c r="AD128" s="4"/>
      <c r="AE128" s="4">
        <v>0</v>
      </c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>
        <v>1</v>
      </c>
      <c r="AR128" s="4"/>
      <c r="AS128" s="4"/>
      <c r="AT128" s="4"/>
      <c r="AU128" s="4"/>
      <c r="AV128" s="4"/>
      <c r="AW128" s="4"/>
      <c r="AX128" s="4">
        <v>0</v>
      </c>
      <c r="AY128" s="4"/>
      <c r="AZ128" s="4"/>
      <c r="BA128" s="4">
        <v>1</v>
      </c>
      <c r="BB128" s="4"/>
      <c r="BC128" s="4">
        <v>0</v>
      </c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>
        <v>1</v>
      </c>
      <c r="BY128" s="4"/>
      <c r="BZ128" s="4">
        <v>44</v>
      </c>
    </row>
    <row r="129" spans="1:78" x14ac:dyDescent="0.2">
      <c r="A129" s="9" t="s">
        <v>406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>
        <v>80</v>
      </c>
      <c r="O129" s="4"/>
      <c r="P129" s="4"/>
      <c r="Q129" s="4"/>
      <c r="R129" s="4"/>
      <c r="S129" s="4"/>
      <c r="T129" s="4"/>
      <c r="U129" s="4"/>
      <c r="V129" s="4">
        <v>5</v>
      </c>
      <c r="W129" s="4"/>
      <c r="X129" s="4"/>
      <c r="Y129" s="4"/>
      <c r="Z129" s="4"/>
      <c r="AA129" s="4"/>
      <c r="AB129" s="4"/>
      <c r="AC129" s="4"/>
      <c r="AD129" s="4">
        <v>0.5</v>
      </c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>
        <v>0</v>
      </c>
      <c r="AQ129" s="4">
        <v>10</v>
      </c>
      <c r="AR129" s="4"/>
      <c r="AS129" s="4"/>
      <c r="AT129" s="4"/>
      <c r="AU129" s="4"/>
      <c r="AV129" s="4"/>
      <c r="AW129" s="4"/>
      <c r="AX129" s="4"/>
      <c r="AY129" s="4"/>
      <c r="AZ129" s="4"/>
      <c r="BA129" s="4">
        <v>0.5</v>
      </c>
      <c r="BB129" s="4"/>
      <c r="BC129" s="4"/>
      <c r="BD129" s="4"/>
      <c r="BE129" s="4"/>
      <c r="BF129" s="4"/>
      <c r="BG129" s="4">
        <v>0</v>
      </c>
      <c r="BH129" s="4"/>
      <c r="BI129" s="4"/>
      <c r="BJ129" s="4"/>
      <c r="BK129" s="4"/>
      <c r="BL129" s="4"/>
      <c r="BM129" s="4">
        <v>0</v>
      </c>
      <c r="BN129" s="4"/>
      <c r="BO129" s="4"/>
      <c r="BP129" s="4"/>
      <c r="BQ129" s="4">
        <v>1</v>
      </c>
      <c r="BR129" s="4">
        <v>0.5</v>
      </c>
      <c r="BS129" s="4"/>
      <c r="BT129" s="4"/>
      <c r="BU129" s="4"/>
      <c r="BV129" s="4"/>
      <c r="BW129" s="4"/>
      <c r="BX129" s="4"/>
      <c r="BY129" s="4"/>
      <c r="BZ129" s="4">
        <v>97.5</v>
      </c>
    </row>
    <row r="130" spans="1:78" x14ac:dyDescent="0.2">
      <c r="A130" s="9" t="s">
        <v>408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>
        <v>1</v>
      </c>
      <c r="W130" s="4"/>
      <c r="X130" s="4"/>
      <c r="Y130" s="4"/>
      <c r="Z130" s="4"/>
      <c r="AA130" s="4">
        <v>0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>
        <v>1</v>
      </c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>
        <v>0</v>
      </c>
      <c r="BD130" s="4"/>
      <c r="BE130" s="4"/>
      <c r="BF130" s="4"/>
      <c r="BG130" s="4"/>
      <c r="BH130" s="4"/>
      <c r="BI130" s="4">
        <v>25</v>
      </c>
      <c r="BJ130" s="4"/>
      <c r="BK130" s="4"/>
      <c r="BL130" s="4"/>
      <c r="BM130" s="4"/>
      <c r="BN130" s="4"/>
      <c r="BO130" s="4"/>
      <c r="BP130" s="4"/>
      <c r="BQ130" s="4">
        <v>1</v>
      </c>
      <c r="BR130" s="4"/>
      <c r="BS130" s="4"/>
      <c r="BT130" s="4"/>
      <c r="BU130" s="4"/>
      <c r="BV130" s="4"/>
      <c r="BW130" s="4"/>
      <c r="BX130" s="4"/>
      <c r="BY130" s="4"/>
      <c r="BZ130" s="4">
        <v>28</v>
      </c>
    </row>
    <row r="131" spans="1:78" x14ac:dyDescent="0.2">
      <c r="A131" s="9" t="s">
        <v>545</v>
      </c>
      <c r="B131" s="4">
        <v>26</v>
      </c>
      <c r="C131" s="4">
        <v>7</v>
      </c>
      <c r="D131" s="4">
        <v>6.5</v>
      </c>
      <c r="E131" s="4">
        <v>1.5</v>
      </c>
      <c r="F131" s="4">
        <v>136</v>
      </c>
      <c r="G131" s="4">
        <v>64.5</v>
      </c>
      <c r="H131" s="4">
        <v>6</v>
      </c>
      <c r="I131" s="4">
        <v>3274</v>
      </c>
      <c r="J131" s="4">
        <v>130</v>
      </c>
      <c r="K131" s="4">
        <v>15</v>
      </c>
      <c r="L131" s="4">
        <v>34</v>
      </c>
      <c r="M131" s="4">
        <v>1</v>
      </c>
      <c r="N131" s="4">
        <v>2292</v>
      </c>
      <c r="O131" s="4">
        <v>14.5</v>
      </c>
      <c r="P131" s="4">
        <v>0.5</v>
      </c>
      <c r="Q131" s="4">
        <v>50</v>
      </c>
      <c r="R131" s="4">
        <v>3</v>
      </c>
      <c r="S131" s="4">
        <v>12</v>
      </c>
      <c r="T131" s="4">
        <v>6</v>
      </c>
      <c r="U131" s="4">
        <v>5</v>
      </c>
      <c r="V131" s="4">
        <v>621</v>
      </c>
      <c r="W131" s="4">
        <v>13</v>
      </c>
      <c r="X131" s="4">
        <v>0</v>
      </c>
      <c r="Y131" s="4">
        <v>326</v>
      </c>
      <c r="Z131" s="4">
        <v>5</v>
      </c>
      <c r="AA131" s="4">
        <v>6.5</v>
      </c>
      <c r="AB131" s="4">
        <v>6</v>
      </c>
      <c r="AC131" s="4">
        <v>7</v>
      </c>
      <c r="AD131" s="4">
        <v>10</v>
      </c>
      <c r="AE131" s="4">
        <v>524</v>
      </c>
      <c r="AF131" s="4">
        <v>1</v>
      </c>
      <c r="AG131" s="4">
        <v>1</v>
      </c>
      <c r="AH131" s="4">
        <v>0.5</v>
      </c>
      <c r="AI131" s="4">
        <v>0.5</v>
      </c>
      <c r="AJ131" s="4">
        <v>4</v>
      </c>
      <c r="AK131" s="4">
        <v>0</v>
      </c>
      <c r="AL131" s="4">
        <v>8.5</v>
      </c>
      <c r="AM131" s="4">
        <v>0</v>
      </c>
      <c r="AN131" s="4">
        <v>0.5</v>
      </c>
      <c r="AO131" s="4">
        <v>50</v>
      </c>
      <c r="AP131" s="4">
        <v>120.5</v>
      </c>
      <c r="AQ131" s="4">
        <v>188</v>
      </c>
      <c r="AR131" s="4">
        <v>13.5</v>
      </c>
      <c r="AS131" s="4">
        <v>0.5</v>
      </c>
      <c r="AT131" s="4">
        <v>1</v>
      </c>
      <c r="AU131" s="4">
        <v>1</v>
      </c>
      <c r="AV131" s="4">
        <v>0.5</v>
      </c>
      <c r="AW131" s="4">
        <v>0.5</v>
      </c>
      <c r="AX131" s="4">
        <v>22</v>
      </c>
      <c r="AY131" s="4">
        <v>1</v>
      </c>
      <c r="AZ131" s="4">
        <v>54.5</v>
      </c>
      <c r="BA131" s="4">
        <v>36.5</v>
      </c>
      <c r="BB131" s="4">
        <v>1</v>
      </c>
      <c r="BC131" s="4">
        <v>135</v>
      </c>
      <c r="BD131" s="4">
        <v>1.5</v>
      </c>
      <c r="BE131" s="4">
        <v>1</v>
      </c>
      <c r="BF131" s="4">
        <v>0</v>
      </c>
      <c r="BG131" s="4">
        <v>0</v>
      </c>
      <c r="BH131" s="4">
        <v>5.5</v>
      </c>
      <c r="BI131" s="4">
        <v>59</v>
      </c>
      <c r="BJ131" s="4">
        <v>2</v>
      </c>
      <c r="BK131" s="4">
        <v>1.5</v>
      </c>
      <c r="BL131" s="4">
        <v>1</v>
      </c>
      <c r="BM131" s="4">
        <v>16</v>
      </c>
      <c r="BN131" s="4">
        <v>270</v>
      </c>
      <c r="BO131" s="4">
        <v>190</v>
      </c>
      <c r="BP131" s="4">
        <v>27.5</v>
      </c>
      <c r="BQ131" s="4">
        <v>375</v>
      </c>
      <c r="BR131" s="4">
        <v>4.5</v>
      </c>
      <c r="BS131" s="4">
        <v>0.5</v>
      </c>
      <c r="BT131" s="4">
        <v>0.5</v>
      </c>
      <c r="BU131" s="4">
        <v>0.5</v>
      </c>
      <c r="BV131" s="4">
        <v>0.5</v>
      </c>
      <c r="BW131" s="4">
        <v>2</v>
      </c>
      <c r="BX131" s="4">
        <v>1</v>
      </c>
      <c r="BY131" s="4">
        <v>0.5</v>
      </c>
      <c r="BZ131" s="4">
        <v>9204.5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131"/>
  <sheetViews>
    <sheetView topLeftCell="BT1" workbookViewId="0">
      <selection activeCell="A4" sqref="A4:BZ131"/>
    </sheetView>
  </sheetViews>
  <sheetFormatPr defaultColWidth="9.140625" defaultRowHeight="12.75" x14ac:dyDescent="0.2"/>
  <cols>
    <col min="1" max="1" width="19.28515625" customWidth="1"/>
    <col min="2" max="2" width="25" bestFit="1" customWidth="1"/>
    <col min="3" max="3" width="28.7109375" bestFit="1" customWidth="1"/>
    <col min="4" max="4" width="32.85546875" bestFit="1" customWidth="1"/>
    <col min="5" max="5" width="32" bestFit="1" customWidth="1"/>
    <col min="6" max="6" width="23.140625" bestFit="1" customWidth="1"/>
    <col min="7" max="7" width="32.28515625" bestFit="1" customWidth="1"/>
    <col min="8" max="8" width="12.5703125" bestFit="1" customWidth="1"/>
    <col min="9" max="9" width="50.5703125" bestFit="1" customWidth="1"/>
    <col min="10" max="10" width="38.42578125" bestFit="1" customWidth="1"/>
    <col min="11" max="11" width="18.5703125" bestFit="1" customWidth="1"/>
    <col min="12" max="12" width="36.42578125" bestFit="1" customWidth="1"/>
    <col min="13" max="13" width="18.42578125" bestFit="1" customWidth="1"/>
    <col min="14" max="14" width="31.5703125" bestFit="1" customWidth="1"/>
    <col min="15" max="15" width="25.5703125" bestFit="1" customWidth="1"/>
    <col min="16" max="16" width="36.28515625" bestFit="1" customWidth="1"/>
    <col min="17" max="17" width="42.7109375" bestFit="1" customWidth="1"/>
    <col min="18" max="18" width="15.28515625" bestFit="1" customWidth="1"/>
    <col min="19" max="19" width="23" bestFit="1" customWidth="1"/>
    <col min="20" max="20" width="13.28515625" bestFit="1" customWidth="1"/>
    <col min="21" max="21" width="36.28515625" bestFit="1" customWidth="1"/>
    <col min="22" max="22" width="30.7109375" bestFit="1" customWidth="1"/>
    <col min="23" max="23" width="22" bestFit="1" customWidth="1"/>
    <col min="24" max="24" width="33.42578125" bestFit="1" customWidth="1"/>
    <col min="25" max="25" width="36" bestFit="1" customWidth="1"/>
    <col min="26" max="26" width="10.7109375" bestFit="1" customWidth="1"/>
    <col min="27" max="27" width="25" bestFit="1" customWidth="1"/>
    <col min="28" max="28" width="34.7109375" bestFit="1" customWidth="1"/>
    <col min="29" max="29" width="27.85546875" bestFit="1" customWidth="1"/>
    <col min="30" max="30" width="25" bestFit="1" customWidth="1"/>
    <col min="31" max="31" width="41.140625" bestFit="1" customWidth="1"/>
    <col min="32" max="32" width="37" bestFit="1" customWidth="1"/>
    <col min="33" max="33" width="14.7109375" bestFit="1" customWidth="1"/>
    <col min="34" max="34" width="31.140625" bestFit="1" customWidth="1"/>
    <col min="35" max="35" width="27.140625" bestFit="1" customWidth="1"/>
    <col min="36" max="36" width="22.140625" bestFit="1" customWidth="1"/>
    <col min="37" max="37" width="13.5703125" bestFit="1" customWidth="1"/>
    <col min="38" max="38" width="14.140625" bestFit="1" customWidth="1"/>
    <col min="39" max="39" width="14.7109375" bestFit="1" customWidth="1"/>
    <col min="40" max="40" width="13.5703125" bestFit="1" customWidth="1"/>
    <col min="41" max="41" width="35.42578125" bestFit="1" customWidth="1"/>
    <col min="42" max="42" width="36.7109375" bestFit="1" customWidth="1"/>
    <col min="43" max="43" width="20.5703125" bestFit="1" customWidth="1"/>
    <col min="44" max="44" width="31" bestFit="1" customWidth="1"/>
    <col min="45" max="45" width="36.42578125" bestFit="1" customWidth="1"/>
    <col min="46" max="46" width="29" bestFit="1" customWidth="1"/>
    <col min="47" max="47" width="31.42578125" bestFit="1" customWidth="1"/>
    <col min="48" max="48" width="30.42578125" bestFit="1" customWidth="1"/>
    <col min="49" max="49" width="34.85546875" bestFit="1" customWidth="1"/>
    <col min="50" max="50" width="32.7109375" bestFit="1" customWidth="1"/>
    <col min="51" max="51" width="16.28515625" bestFit="1" customWidth="1"/>
    <col min="52" max="52" width="22" bestFit="1" customWidth="1"/>
    <col min="53" max="53" width="28.140625" bestFit="1" customWidth="1"/>
    <col min="54" max="54" width="22.28515625" bestFit="1" customWidth="1"/>
    <col min="55" max="55" width="26.5703125" bestFit="1" customWidth="1"/>
    <col min="56" max="56" width="6.5703125" customWidth="1"/>
    <col min="57" max="57" width="31.7109375" bestFit="1" customWidth="1"/>
    <col min="58" max="58" width="16.28515625" bestFit="1" customWidth="1"/>
    <col min="59" max="59" width="16.85546875" bestFit="1" customWidth="1"/>
    <col min="60" max="60" width="31.140625" bestFit="1" customWidth="1"/>
    <col min="61" max="61" width="31" bestFit="1" customWidth="1"/>
    <col min="62" max="62" width="12.5703125" bestFit="1" customWidth="1"/>
    <col min="63" max="63" width="12.28515625" bestFit="1" customWidth="1"/>
    <col min="64" max="64" width="32.42578125" bestFit="1" customWidth="1"/>
    <col min="65" max="65" width="13.28515625" bestFit="1" customWidth="1"/>
    <col min="66" max="66" width="23.5703125" bestFit="1" customWidth="1"/>
    <col min="67" max="67" width="24.5703125" bestFit="1" customWidth="1"/>
    <col min="68" max="68" width="26.140625" bestFit="1" customWidth="1"/>
    <col min="69" max="69" width="28" bestFit="1" customWidth="1"/>
    <col min="70" max="70" width="16.7109375" bestFit="1" customWidth="1"/>
    <col min="71" max="73" width="17.85546875" bestFit="1" customWidth="1"/>
    <col min="74" max="74" width="19.42578125" bestFit="1" customWidth="1"/>
    <col min="75" max="75" width="29.28515625" bestFit="1" customWidth="1"/>
    <col min="76" max="76" width="9.42578125" bestFit="1" customWidth="1"/>
    <col min="77" max="77" width="21.5703125" bestFit="1" customWidth="1"/>
    <col min="78" max="78" width="11.7109375" bestFit="1" customWidth="1"/>
  </cols>
  <sheetData>
    <row r="3" spans="1:78" x14ac:dyDescent="0.2">
      <c r="A3" s="8" t="s">
        <v>559</v>
      </c>
      <c r="B3" s="8" t="s">
        <v>546</v>
      </c>
    </row>
    <row r="4" spans="1:78" x14ac:dyDescent="0.2">
      <c r="A4" s="8" t="s">
        <v>544</v>
      </c>
      <c r="B4" t="s">
        <v>283</v>
      </c>
      <c r="C4" t="s">
        <v>303</v>
      </c>
      <c r="D4" t="s">
        <v>339</v>
      </c>
      <c r="E4" t="s">
        <v>439</v>
      </c>
      <c r="F4" t="s">
        <v>267</v>
      </c>
      <c r="G4" t="s">
        <v>189</v>
      </c>
      <c r="H4" t="s">
        <v>474</v>
      </c>
      <c r="I4" t="s">
        <v>192</v>
      </c>
      <c r="J4" t="s">
        <v>333</v>
      </c>
      <c r="K4" t="s">
        <v>240</v>
      </c>
      <c r="L4" t="s">
        <v>217</v>
      </c>
      <c r="M4" t="s">
        <v>291</v>
      </c>
      <c r="N4" t="s">
        <v>183</v>
      </c>
      <c r="O4" t="s">
        <v>286</v>
      </c>
      <c r="P4" t="s">
        <v>480</v>
      </c>
      <c r="Q4" t="s">
        <v>502</v>
      </c>
      <c r="R4" t="s">
        <v>325</v>
      </c>
      <c r="S4" t="s">
        <v>347</v>
      </c>
      <c r="T4" t="s">
        <v>458</v>
      </c>
      <c r="U4" t="s">
        <v>336</v>
      </c>
      <c r="V4" t="s">
        <v>345</v>
      </c>
      <c r="W4" t="s">
        <v>207</v>
      </c>
      <c r="X4" t="s">
        <v>375</v>
      </c>
      <c r="Y4" t="s">
        <v>178</v>
      </c>
      <c r="Z4" t="s">
        <v>487</v>
      </c>
      <c r="AA4" t="s">
        <v>198</v>
      </c>
      <c r="AB4" t="s">
        <v>351</v>
      </c>
      <c r="AC4" t="s">
        <v>450</v>
      </c>
      <c r="AD4" t="s">
        <v>244</v>
      </c>
      <c r="AE4" t="s">
        <v>195</v>
      </c>
      <c r="AF4" t="s">
        <v>262</v>
      </c>
      <c r="AG4" t="s">
        <v>387</v>
      </c>
      <c r="AH4" t="s">
        <v>247</v>
      </c>
      <c r="AI4" t="s">
        <v>412</v>
      </c>
      <c r="AJ4" t="s">
        <v>391</v>
      </c>
      <c r="AK4" t="s">
        <v>258</v>
      </c>
      <c r="AL4" t="s">
        <v>275</v>
      </c>
      <c r="AM4" t="s">
        <v>532</v>
      </c>
      <c r="AN4" t="s">
        <v>468</v>
      </c>
      <c r="AO4" t="s">
        <v>300</v>
      </c>
      <c r="AP4" t="s">
        <v>308</v>
      </c>
      <c r="AQ4" t="s">
        <v>277</v>
      </c>
      <c r="AR4" t="s">
        <v>250</v>
      </c>
      <c r="AS4" t="s">
        <v>477</v>
      </c>
      <c r="AT4" t="s">
        <v>368</v>
      </c>
      <c r="AU4" t="s">
        <v>254</v>
      </c>
      <c r="AV4" t="s">
        <v>280</v>
      </c>
      <c r="AW4" t="s">
        <v>270</v>
      </c>
      <c r="AX4" t="s">
        <v>226</v>
      </c>
      <c r="AY4" t="s">
        <v>491</v>
      </c>
      <c r="AZ4" t="s">
        <v>201</v>
      </c>
      <c r="BA4" t="s">
        <v>215</v>
      </c>
      <c r="BB4" t="s">
        <v>514</v>
      </c>
      <c r="BC4" t="s">
        <v>222</v>
      </c>
      <c r="BD4" t="s">
        <v>218</v>
      </c>
      <c r="BE4" t="s">
        <v>242</v>
      </c>
      <c r="BF4" t="s">
        <v>360</v>
      </c>
      <c r="BG4" t="s">
        <v>407</v>
      </c>
      <c r="BH4" t="s">
        <v>233</v>
      </c>
      <c r="BI4" t="s">
        <v>402</v>
      </c>
      <c r="BJ4" t="s">
        <v>357</v>
      </c>
      <c r="BK4" t="s">
        <v>425</v>
      </c>
      <c r="BL4" t="s">
        <v>294</v>
      </c>
      <c r="BM4" t="s">
        <v>210</v>
      </c>
      <c r="BN4" t="s">
        <v>349</v>
      </c>
      <c r="BO4" t="s">
        <v>422</v>
      </c>
      <c r="BP4" t="s">
        <v>453</v>
      </c>
      <c r="BQ4" t="s">
        <v>185</v>
      </c>
      <c r="BR4" t="s">
        <v>219</v>
      </c>
      <c r="BS4" t="s">
        <v>203</v>
      </c>
      <c r="BT4" t="s">
        <v>204</v>
      </c>
      <c r="BU4" t="s">
        <v>205</v>
      </c>
      <c r="BV4" t="s">
        <v>248</v>
      </c>
      <c r="BW4" t="s">
        <v>470</v>
      </c>
      <c r="BX4" t="s">
        <v>371</v>
      </c>
      <c r="BY4" t="s">
        <v>423</v>
      </c>
      <c r="BZ4" t="s">
        <v>545</v>
      </c>
    </row>
    <row r="5" spans="1:78" x14ac:dyDescent="0.2">
      <c r="A5" s="9" t="s">
        <v>322</v>
      </c>
      <c r="B5" s="4"/>
      <c r="C5" s="4"/>
      <c r="D5" s="4"/>
      <c r="E5" s="4"/>
      <c r="F5" s="4"/>
      <c r="G5" s="4"/>
      <c r="H5" s="4"/>
      <c r="I5" s="4">
        <v>10</v>
      </c>
      <c r="J5" s="4"/>
      <c r="K5" s="4"/>
      <c r="L5" s="4"/>
      <c r="M5" s="4"/>
      <c r="N5" s="4">
        <v>30</v>
      </c>
      <c r="O5" s="4"/>
      <c r="P5" s="4"/>
      <c r="Q5" s="4"/>
      <c r="R5" s="4"/>
      <c r="S5" s="4"/>
      <c r="T5" s="4"/>
      <c r="U5" s="4"/>
      <c r="V5" s="4"/>
      <c r="W5" s="4"/>
      <c r="X5" s="4"/>
      <c r="Y5" s="4">
        <v>15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>
        <v>0.5</v>
      </c>
      <c r="AQ5" s="4"/>
      <c r="AR5" s="4"/>
      <c r="AS5" s="4"/>
      <c r="AT5" s="4"/>
      <c r="AU5" s="4"/>
      <c r="AV5" s="4"/>
      <c r="AW5" s="4"/>
      <c r="AX5" s="4"/>
      <c r="AY5" s="4"/>
      <c r="AZ5" s="4">
        <v>1</v>
      </c>
      <c r="BA5" s="4"/>
      <c r="BB5" s="4"/>
      <c r="BC5" s="4">
        <v>5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>
        <v>0</v>
      </c>
      <c r="BR5" s="4"/>
      <c r="BS5" s="4"/>
      <c r="BT5" s="4"/>
      <c r="BU5" s="4"/>
      <c r="BV5" s="4"/>
      <c r="BW5" s="4"/>
      <c r="BX5" s="4"/>
      <c r="BY5" s="4"/>
      <c r="BZ5" s="4">
        <v>61.5</v>
      </c>
    </row>
    <row r="6" spans="1:78" x14ac:dyDescent="0.2">
      <c r="A6" s="9" t="s">
        <v>323</v>
      </c>
      <c r="B6" s="4"/>
      <c r="C6" s="4"/>
      <c r="D6" s="4"/>
      <c r="E6" s="4"/>
      <c r="F6" s="4"/>
      <c r="G6" s="4"/>
      <c r="H6" s="4"/>
      <c r="I6" s="4">
        <v>20</v>
      </c>
      <c r="J6" s="4"/>
      <c r="K6" s="4">
        <v>0</v>
      </c>
      <c r="L6" s="4"/>
      <c r="M6" s="4"/>
      <c r="N6" s="4">
        <v>20</v>
      </c>
      <c r="O6" s="4"/>
      <c r="P6" s="4"/>
      <c r="Q6" s="4"/>
      <c r="R6" s="4">
        <v>0</v>
      </c>
      <c r="S6" s="4"/>
      <c r="T6" s="4"/>
      <c r="U6" s="4"/>
      <c r="V6" s="4"/>
      <c r="W6" s="4">
        <v>0</v>
      </c>
      <c r="X6" s="4"/>
      <c r="Y6" s="4">
        <v>5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>
        <v>0.5</v>
      </c>
      <c r="BB6" s="4"/>
      <c r="BC6" s="4">
        <v>5</v>
      </c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>
        <v>8</v>
      </c>
      <c r="BR6" s="4"/>
      <c r="BS6" s="4"/>
      <c r="BT6" s="4"/>
      <c r="BU6" s="4"/>
      <c r="BV6" s="4"/>
      <c r="BW6" s="4"/>
      <c r="BX6" s="4"/>
      <c r="BY6" s="4"/>
      <c r="BZ6" s="4">
        <v>58.5</v>
      </c>
    </row>
    <row r="7" spans="1:78" x14ac:dyDescent="0.2">
      <c r="A7" s="9" t="s">
        <v>326</v>
      </c>
      <c r="B7" s="4"/>
      <c r="C7" s="4"/>
      <c r="D7" s="4"/>
      <c r="E7" s="4"/>
      <c r="F7" s="4"/>
      <c r="G7" s="4">
        <v>0.5</v>
      </c>
      <c r="H7" s="4"/>
      <c r="I7" s="4"/>
      <c r="J7" s="4"/>
      <c r="K7" s="4"/>
      <c r="L7" s="4">
        <v>0.5</v>
      </c>
      <c r="M7" s="4"/>
      <c r="N7" s="4">
        <v>45</v>
      </c>
      <c r="O7" s="4"/>
      <c r="P7" s="4"/>
      <c r="Q7" s="4"/>
      <c r="R7" s="4"/>
      <c r="S7" s="4"/>
      <c r="T7" s="4"/>
      <c r="U7" s="4"/>
      <c r="V7" s="4"/>
      <c r="W7" s="4"/>
      <c r="X7" s="4"/>
      <c r="Y7" s="4">
        <v>5</v>
      </c>
      <c r="Z7" s="4"/>
      <c r="AA7" s="4"/>
      <c r="AB7" s="4"/>
      <c r="AC7" s="4"/>
      <c r="AD7" s="4">
        <v>0.5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>
        <v>0.5</v>
      </c>
      <c r="BB7" s="4"/>
      <c r="BC7" s="4">
        <v>5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>
        <v>5</v>
      </c>
      <c r="BR7" s="4"/>
      <c r="BS7" s="4"/>
      <c r="BT7" s="4"/>
      <c r="BU7" s="4"/>
      <c r="BV7" s="4"/>
      <c r="BW7" s="4"/>
      <c r="BX7" s="4"/>
      <c r="BY7" s="4"/>
      <c r="BZ7" s="4">
        <v>62</v>
      </c>
    </row>
    <row r="8" spans="1:78" x14ac:dyDescent="0.2">
      <c r="A8" s="9" t="s">
        <v>327</v>
      </c>
      <c r="B8" s="4"/>
      <c r="C8" s="4"/>
      <c r="D8" s="4"/>
      <c r="E8" s="4"/>
      <c r="F8" s="4"/>
      <c r="G8" s="4"/>
      <c r="H8" s="4"/>
      <c r="I8" s="4">
        <v>2</v>
      </c>
      <c r="J8" s="4"/>
      <c r="K8" s="4"/>
      <c r="L8" s="4"/>
      <c r="M8" s="4"/>
      <c r="N8" s="4">
        <v>20</v>
      </c>
      <c r="O8" s="4">
        <v>0</v>
      </c>
      <c r="P8" s="4"/>
      <c r="Q8" s="4"/>
      <c r="R8" s="4"/>
      <c r="S8" s="4"/>
      <c r="T8" s="4"/>
      <c r="U8" s="4"/>
      <c r="V8" s="4"/>
      <c r="W8" s="4"/>
      <c r="X8" s="4"/>
      <c r="Y8" s="4">
        <v>10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>
        <v>0</v>
      </c>
      <c r="BA8" s="4"/>
      <c r="BB8" s="4"/>
      <c r="BC8" s="4">
        <v>5</v>
      </c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>
        <v>5</v>
      </c>
      <c r="BR8" s="4"/>
      <c r="BS8" s="4"/>
      <c r="BT8" s="4"/>
      <c r="BU8" s="4"/>
      <c r="BV8" s="4"/>
      <c r="BW8" s="4"/>
      <c r="BX8" s="4"/>
      <c r="BY8" s="4"/>
      <c r="BZ8" s="4">
        <v>42</v>
      </c>
    </row>
    <row r="9" spans="1:78" x14ac:dyDescent="0.2">
      <c r="A9" s="9" t="s">
        <v>328</v>
      </c>
      <c r="B9" s="4"/>
      <c r="C9" s="4"/>
      <c r="D9" s="4"/>
      <c r="E9" s="4"/>
      <c r="F9" s="4"/>
      <c r="G9" s="4"/>
      <c r="H9" s="4"/>
      <c r="I9" s="4">
        <v>15</v>
      </c>
      <c r="J9" s="4"/>
      <c r="K9" s="4"/>
      <c r="L9" s="4"/>
      <c r="M9" s="4"/>
      <c r="N9" s="4">
        <v>30</v>
      </c>
      <c r="O9" s="4"/>
      <c r="P9" s="4"/>
      <c r="Q9" s="4"/>
      <c r="R9" s="4"/>
      <c r="S9" s="4"/>
      <c r="T9" s="4"/>
      <c r="U9" s="4"/>
      <c r="V9" s="4"/>
      <c r="W9" s="4"/>
      <c r="X9" s="4"/>
      <c r="Y9" s="4">
        <v>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>
        <v>0.5</v>
      </c>
      <c r="BD9" s="4"/>
      <c r="BE9" s="4"/>
      <c r="BF9" s="4"/>
      <c r="BG9" s="4"/>
      <c r="BH9" s="4"/>
      <c r="BI9" s="4"/>
      <c r="BJ9" s="4"/>
      <c r="BK9" s="4"/>
      <c r="BL9" s="4"/>
      <c r="BM9" s="4">
        <v>0</v>
      </c>
      <c r="BN9" s="4"/>
      <c r="BO9" s="4"/>
      <c r="BP9" s="4"/>
      <c r="BQ9" s="4">
        <v>0</v>
      </c>
      <c r="BR9" s="4"/>
      <c r="BS9" s="4"/>
      <c r="BT9" s="4"/>
      <c r="BU9" s="4"/>
      <c r="BV9" s="4"/>
      <c r="BW9" s="4"/>
      <c r="BX9" s="4"/>
      <c r="BY9" s="4"/>
      <c r="BZ9" s="4">
        <v>45.5</v>
      </c>
    </row>
    <row r="10" spans="1:78" x14ac:dyDescent="0.2">
      <c r="A10" s="9" t="s">
        <v>251</v>
      </c>
      <c r="B10" s="4"/>
      <c r="C10" s="4"/>
      <c r="D10" s="4"/>
      <c r="E10" s="4"/>
      <c r="F10" s="4"/>
      <c r="G10" s="4">
        <v>1</v>
      </c>
      <c r="H10" s="4"/>
      <c r="I10" s="4">
        <v>45</v>
      </c>
      <c r="J10" s="4"/>
      <c r="K10" s="4">
        <v>0</v>
      </c>
      <c r="L10" s="4"/>
      <c r="M10" s="4"/>
      <c r="N10" s="4">
        <v>35</v>
      </c>
      <c r="O10" s="4"/>
      <c r="P10" s="4"/>
      <c r="Q10" s="4"/>
      <c r="R10" s="4"/>
      <c r="S10" s="4"/>
      <c r="T10" s="4"/>
      <c r="U10" s="4"/>
      <c r="V10" s="4"/>
      <c r="W10" s="4">
        <v>1</v>
      </c>
      <c r="X10" s="4"/>
      <c r="Y10" s="4">
        <v>5</v>
      </c>
      <c r="Z10" s="4"/>
      <c r="AA10" s="4">
        <v>1</v>
      </c>
      <c r="AB10" s="4"/>
      <c r="AC10" s="4"/>
      <c r="AD10" s="4"/>
      <c r="AE10" s="4">
        <v>0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>
        <v>0</v>
      </c>
      <c r="AS10" s="4"/>
      <c r="AT10" s="4"/>
      <c r="AU10" s="4"/>
      <c r="AV10" s="4"/>
      <c r="AW10" s="4"/>
      <c r="AX10" s="4"/>
      <c r="AY10" s="4"/>
      <c r="AZ10" s="4">
        <v>1</v>
      </c>
      <c r="BA10" s="4"/>
      <c r="BB10" s="4"/>
      <c r="BC10" s="4"/>
      <c r="BD10" s="4">
        <v>0.5</v>
      </c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>
        <v>89.5</v>
      </c>
    </row>
    <row r="11" spans="1:78" x14ac:dyDescent="0.2">
      <c r="A11" s="9" t="s">
        <v>252</v>
      </c>
      <c r="B11" s="4"/>
      <c r="C11" s="4"/>
      <c r="D11" s="4"/>
      <c r="E11" s="4"/>
      <c r="F11" s="4"/>
      <c r="G11" s="4">
        <v>5</v>
      </c>
      <c r="H11" s="4"/>
      <c r="I11" s="4">
        <v>5</v>
      </c>
      <c r="J11" s="4"/>
      <c r="K11" s="4"/>
      <c r="L11" s="4"/>
      <c r="M11" s="4"/>
      <c r="N11" s="4">
        <v>25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>
        <v>0.5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>
        <v>5</v>
      </c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>
        <v>0</v>
      </c>
      <c r="BW11" s="4"/>
      <c r="BX11" s="4"/>
      <c r="BY11" s="4"/>
      <c r="BZ11" s="4">
        <v>40.5</v>
      </c>
    </row>
    <row r="12" spans="1:78" x14ac:dyDescent="0.2">
      <c r="A12" s="9" t="s">
        <v>256</v>
      </c>
      <c r="B12" s="4"/>
      <c r="C12" s="4"/>
      <c r="D12" s="4"/>
      <c r="E12" s="4"/>
      <c r="F12" s="4"/>
      <c r="G12" s="4">
        <v>1</v>
      </c>
      <c r="H12" s="4"/>
      <c r="I12" s="4">
        <v>22</v>
      </c>
      <c r="J12" s="4"/>
      <c r="K12" s="4"/>
      <c r="L12" s="4">
        <v>1</v>
      </c>
      <c r="M12" s="4"/>
      <c r="N12" s="4">
        <v>30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v>5</v>
      </c>
      <c r="Z12" s="4"/>
      <c r="AA12" s="4"/>
      <c r="AB12" s="4"/>
      <c r="AC12" s="4"/>
      <c r="AD12" s="4">
        <v>1</v>
      </c>
      <c r="AE12" s="4"/>
      <c r="AF12" s="4"/>
      <c r="AG12" s="4"/>
      <c r="AH12" s="4"/>
      <c r="AI12" s="4"/>
      <c r="AJ12" s="4"/>
      <c r="AK12" s="4">
        <v>1</v>
      </c>
      <c r="AL12" s="4"/>
      <c r="AM12" s="4"/>
      <c r="AN12" s="4"/>
      <c r="AO12" s="4"/>
      <c r="AP12" s="4"/>
      <c r="AQ12" s="4"/>
      <c r="AR12" s="4">
        <v>0</v>
      </c>
      <c r="AS12" s="4"/>
      <c r="AT12" s="4"/>
      <c r="AU12" s="4">
        <v>1</v>
      </c>
      <c r="AV12" s="4"/>
      <c r="AW12" s="4"/>
      <c r="AX12" s="4"/>
      <c r="AY12" s="4"/>
      <c r="AZ12" s="4">
        <v>0</v>
      </c>
      <c r="BA12" s="4">
        <v>1</v>
      </c>
      <c r="BB12" s="4"/>
      <c r="BC12" s="4">
        <v>1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>
        <v>64</v>
      </c>
    </row>
    <row r="13" spans="1:78" x14ac:dyDescent="0.2">
      <c r="A13" s="9" t="s">
        <v>259</v>
      </c>
      <c r="B13" s="4"/>
      <c r="C13" s="4"/>
      <c r="D13" s="4"/>
      <c r="E13" s="4"/>
      <c r="F13" s="4"/>
      <c r="G13" s="4">
        <v>1</v>
      </c>
      <c r="H13" s="4"/>
      <c r="I13" s="4">
        <v>30</v>
      </c>
      <c r="J13" s="4"/>
      <c r="K13" s="4"/>
      <c r="L13" s="4"/>
      <c r="M13" s="4"/>
      <c r="N13" s="4">
        <v>20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>
        <v>1</v>
      </c>
      <c r="BA13" s="4">
        <v>1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>
        <v>54</v>
      </c>
    </row>
    <row r="14" spans="1:78" x14ac:dyDescent="0.2">
      <c r="A14" s="9" t="s">
        <v>260</v>
      </c>
      <c r="B14" s="4"/>
      <c r="C14" s="4"/>
      <c r="D14" s="4"/>
      <c r="E14" s="4"/>
      <c r="F14" s="4"/>
      <c r="G14" s="4"/>
      <c r="H14" s="4"/>
      <c r="I14" s="4"/>
      <c r="J14" s="4"/>
      <c r="K14" s="4">
        <v>1</v>
      </c>
      <c r="L14" s="4"/>
      <c r="M14" s="4"/>
      <c r="N14" s="4">
        <v>40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v>1</v>
      </c>
      <c r="Z14" s="4"/>
      <c r="AA14" s="4">
        <v>1</v>
      </c>
      <c r="AB14" s="4"/>
      <c r="AC14" s="4"/>
      <c r="AD14" s="4"/>
      <c r="AE14" s="4">
        <v>1</v>
      </c>
      <c r="AF14" s="4">
        <v>0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>
        <v>1</v>
      </c>
      <c r="BB14" s="4"/>
      <c r="BC14" s="4">
        <v>1</v>
      </c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>
        <v>46</v>
      </c>
    </row>
    <row r="15" spans="1:78" x14ac:dyDescent="0.2">
      <c r="A15" s="9" t="s">
        <v>265</v>
      </c>
      <c r="B15" s="4"/>
      <c r="C15" s="4"/>
      <c r="D15" s="4"/>
      <c r="E15" s="4"/>
      <c r="F15" s="4">
        <v>0</v>
      </c>
      <c r="G15" s="4">
        <v>5</v>
      </c>
      <c r="H15" s="4"/>
      <c r="I15" s="4">
        <v>5</v>
      </c>
      <c r="J15" s="4"/>
      <c r="K15" s="4"/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v>35</v>
      </c>
      <c r="Z15" s="4"/>
      <c r="AA15" s="4">
        <v>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>
        <v>0</v>
      </c>
      <c r="AX15" s="4"/>
      <c r="AY15" s="4"/>
      <c r="AZ15" s="4"/>
      <c r="BA15" s="4"/>
      <c r="BB15" s="4"/>
      <c r="BC15" s="4">
        <v>8</v>
      </c>
      <c r="BD15" s="4"/>
      <c r="BE15" s="4"/>
      <c r="BF15" s="4"/>
      <c r="BG15" s="4"/>
      <c r="BH15" s="4"/>
      <c r="BI15" s="4"/>
      <c r="BJ15" s="4"/>
      <c r="BK15" s="4"/>
      <c r="BL15" s="4"/>
      <c r="BM15" s="4">
        <v>0.5</v>
      </c>
      <c r="BN15" s="4"/>
      <c r="BO15" s="4"/>
      <c r="BP15" s="4"/>
      <c r="BQ15" s="4">
        <v>1</v>
      </c>
      <c r="BR15" s="4"/>
      <c r="BS15" s="4"/>
      <c r="BT15" s="4"/>
      <c r="BU15" s="4"/>
      <c r="BV15" s="4"/>
      <c r="BW15" s="4"/>
      <c r="BX15" s="4"/>
      <c r="BY15" s="4"/>
      <c r="BZ15" s="4">
        <v>56.5</v>
      </c>
    </row>
    <row r="16" spans="1:78" x14ac:dyDescent="0.2">
      <c r="A16" s="9" t="s">
        <v>273</v>
      </c>
      <c r="B16" s="4"/>
      <c r="C16" s="4"/>
      <c r="D16" s="4"/>
      <c r="E16" s="4"/>
      <c r="F16" s="4">
        <v>0</v>
      </c>
      <c r="G16" s="4"/>
      <c r="H16" s="4"/>
      <c r="I16" s="4">
        <v>20</v>
      </c>
      <c r="J16" s="4"/>
      <c r="K16" s="4">
        <v>1</v>
      </c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10</v>
      </c>
      <c r="Z16" s="4"/>
      <c r="AA16" s="4">
        <v>1</v>
      </c>
      <c r="AB16" s="4"/>
      <c r="AC16" s="4"/>
      <c r="AD16" s="4">
        <v>0.5</v>
      </c>
      <c r="AE16" s="4"/>
      <c r="AF16" s="4"/>
      <c r="AG16" s="4"/>
      <c r="AH16" s="4"/>
      <c r="AI16" s="4"/>
      <c r="AJ16" s="4"/>
      <c r="AK16" s="4"/>
      <c r="AL16" s="4">
        <v>0</v>
      </c>
      <c r="AM16" s="4"/>
      <c r="AN16" s="4"/>
      <c r="AO16" s="4"/>
      <c r="AP16" s="4"/>
      <c r="AQ16" s="4">
        <v>1</v>
      </c>
      <c r="AR16" s="4">
        <v>0</v>
      </c>
      <c r="AS16" s="4"/>
      <c r="AT16" s="4"/>
      <c r="AU16" s="4"/>
      <c r="AV16" s="4"/>
      <c r="AW16" s="4">
        <v>0.5</v>
      </c>
      <c r="AX16" s="4"/>
      <c r="AY16" s="4"/>
      <c r="AZ16" s="4">
        <v>0</v>
      </c>
      <c r="BA16" s="4">
        <v>1</v>
      </c>
      <c r="BB16" s="4"/>
      <c r="BC16" s="4">
        <v>10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>
        <v>0</v>
      </c>
      <c r="BR16" s="4"/>
      <c r="BS16" s="4"/>
      <c r="BT16" s="4"/>
      <c r="BU16" s="4"/>
      <c r="BV16" s="4"/>
      <c r="BW16" s="4"/>
      <c r="BX16" s="4"/>
      <c r="BY16" s="4"/>
      <c r="BZ16" s="4">
        <v>46</v>
      </c>
    </row>
    <row r="17" spans="1:78" x14ac:dyDescent="0.2">
      <c r="A17" s="9" t="s">
        <v>278</v>
      </c>
      <c r="B17" s="4"/>
      <c r="C17" s="4"/>
      <c r="D17" s="4"/>
      <c r="E17" s="4"/>
      <c r="F17" s="4"/>
      <c r="G17" s="4"/>
      <c r="H17" s="4"/>
      <c r="I17" s="4">
        <v>5</v>
      </c>
      <c r="J17" s="4"/>
      <c r="K17" s="4"/>
      <c r="L17" s="4">
        <v>1</v>
      </c>
      <c r="M17" s="4"/>
      <c r="N17" s="4">
        <v>15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8</v>
      </c>
      <c r="Z17" s="4"/>
      <c r="AA17" s="4">
        <v>1</v>
      </c>
      <c r="AB17" s="4"/>
      <c r="AC17" s="4"/>
      <c r="AD17" s="4">
        <v>0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>
        <v>1</v>
      </c>
      <c r="AW17" s="4"/>
      <c r="AX17" s="4"/>
      <c r="AY17" s="4"/>
      <c r="AZ17" s="4">
        <v>1</v>
      </c>
      <c r="BA17" s="4">
        <v>1</v>
      </c>
      <c r="BB17" s="4"/>
      <c r="BC17" s="4">
        <v>3</v>
      </c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>
        <v>0</v>
      </c>
      <c r="BR17" s="4"/>
      <c r="BS17" s="4"/>
      <c r="BT17" s="4"/>
      <c r="BU17" s="4"/>
      <c r="BV17" s="4"/>
      <c r="BW17" s="4"/>
      <c r="BX17" s="4"/>
      <c r="BY17" s="4"/>
      <c r="BZ17" s="4">
        <v>36</v>
      </c>
    </row>
    <row r="18" spans="1:78" x14ac:dyDescent="0.2">
      <c r="A18" s="9" t="s">
        <v>281</v>
      </c>
      <c r="B18" s="4">
        <v>0</v>
      </c>
      <c r="C18" s="4"/>
      <c r="D18" s="4"/>
      <c r="E18" s="4"/>
      <c r="F18" s="4">
        <v>0</v>
      </c>
      <c r="G18" s="4">
        <v>1.5</v>
      </c>
      <c r="H18" s="4"/>
      <c r="I18" s="4">
        <v>10</v>
      </c>
      <c r="J18" s="4"/>
      <c r="K18" s="4"/>
      <c r="L18" s="4">
        <v>0.5</v>
      </c>
      <c r="M18" s="4"/>
      <c r="N18" s="4">
        <v>0</v>
      </c>
      <c r="O18" s="4">
        <v>0</v>
      </c>
      <c r="P18" s="4"/>
      <c r="Q18" s="4"/>
      <c r="R18" s="4"/>
      <c r="S18" s="4"/>
      <c r="T18" s="4"/>
      <c r="U18" s="4"/>
      <c r="V18" s="4"/>
      <c r="W18" s="4"/>
      <c r="X18" s="4"/>
      <c r="Y18" s="4">
        <v>15</v>
      </c>
      <c r="Z18" s="4"/>
      <c r="AA18" s="4"/>
      <c r="AB18" s="4"/>
      <c r="AC18" s="4"/>
      <c r="AD18" s="4"/>
      <c r="AE18" s="4">
        <v>0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>
        <v>5</v>
      </c>
      <c r="AR18" s="4">
        <v>1</v>
      </c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>
        <v>20</v>
      </c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>
        <v>53</v>
      </c>
    </row>
    <row r="19" spans="1:78" x14ac:dyDescent="0.2">
      <c r="A19" s="9" t="s">
        <v>289</v>
      </c>
      <c r="B19" s="4">
        <v>0</v>
      </c>
      <c r="C19" s="4"/>
      <c r="D19" s="4"/>
      <c r="E19" s="4"/>
      <c r="F19" s="4">
        <v>5</v>
      </c>
      <c r="G19" s="4"/>
      <c r="H19" s="4"/>
      <c r="I19" s="4">
        <v>15</v>
      </c>
      <c r="J19" s="4"/>
      <c r="K19" s="4"/>
      <c r="L19" s="4">
        <v>1</v>
      </c>
      <c r="M19" s="4">
        <v>1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>
        <v>10</v>
      </c>
      <c r="Z19" s="4"/>
      <c r="AA19" s="4">
        <v>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v>1</v>
      </c>
      <c r="AR19" s="4">
        <v>0</v>
      </c>
      <c r="AS19" s="4"/>
      <c r="AT19" s="4"/>
      <c r="AU19" s="4">
        <v>1</v>
      </c>
      <c r="AV19" s="4"/>
      <c r="AW19" s="4"/>
      <c r="AX19" s="4"/>
      <c r="AY19" s="4"/>
      <c r="AZ19" s="4"/>
      <c r="BA19" s="4"/>
      <c r="BB19" s="4"/>
      <c r="BC19" s="4">
        <v>10</v>
      </c>
      <c r="BD19" s="4"/>
      <c r="BE19" s="4"/>
      <c r="BF19" s="4"/>
      <c r="BG19" s="4"/>
      <c r="BH19" s="4"/>
      <c r="BI19" s="4"/>
      <c r="BJ19" s="4"/>
      <c r="BK19" s="4"/>
      <c r="BL19" s="4">
        <v>0</v>
      </c>
      <c r="BM19" s="4">
        <v>1</v>
      </c>
      <c r="BN19" s="4"/>
      <c r="BO19" s="4"/>
      <c r="BP19" s="4"/>
      <c r="BQ19" s="4">
        <v>1</v>
      </c>
      <c r="BR19" s="4"/>
      <c r="BS19" s="4"/>
      <c r="BT19" s="4"/>
      <c r="BU19" s="4"/>
      <c r="BV19" s="4"/>
      <c r="BW19" s="4"/>
      <c r="BX19" s="4"/>
      <c r="BY19" s="4"/>
      <c r="BZ19" s="4">
        <v>47</v>
      </c>
    </row>
    <row r="20" spans="1:78" x14ac:dyDescent="0.2">
      <c r="A20" s="9" t="s">
        <v>23</v>
      </c>
      <c r="B20" s="4"/>
      <c r="C20" s="4"/>
      <c r="D20" s="4"/>
      <c r="E20" s="4"/>
      <c r="F20" s="4"/>
      <c r="G20" s="4">
        <v>2</v>
      </c>
      <c r="H20" s="4"/>
      <c r="I20" s="4">
        <v>10</v>
      </c>
      <c r="J20" s="4"/>
      <c r="K20" s="4"/>
      <c r="L20" s="4">
        <v>1</v>
      </c>
      <c r="M20" s="4"/>
      <c r="N20" s="4">
        <v>45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v>0.5</v>
      </c>
      <c r="AE20" s="4">
        <v>5</v>
      </c>
      <c r="AF20" s="4"/>
      <c r="AG20" s="4"/>
      <c r="AH20" s="4">
        <v>0</v>
      </c>
      <c r="AI20" s="4"/>
      <c r="AJ20" s="4"/>
      <c r="AK20" s="4"/>
      <c r="AL20" s="4"/>
      <c r="AM20" s="4"/>
      <c r="AN20" s="4"/>
      <c r="AO20" s="4"/>
      <c r="AP20" s="4"/>
      <c r="AQ20" s="4"/>
      <c r="AR20" s="4">
        <v>0</v>
      </c>
      <c r="AS20" s="4"/>
      <c r="AT20" s="4"/>
      <c r="AU20" s="4"/>
      <c r="AV20" s="4"/>
      <c r="AW20" s="4"/>
      <c r="AX20" s="4"/>
      <c r="AY20" s="4"/>
      <c r="AZ20" s="4">
        <v>0.5</v>
      </c>
      <c r="BA20" s="4">
        <v>0.5</v>
      </c>
      <c r="BB20" s="4"/>
      <c r="BC20" s="4">
        <v>5</v>
      </c>
      <c r="BD20" s="4">
        <v>1</v>
      </c>
      <c r="BE20" s="4">
        <v>0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>
        <v>0</v>
      </c>
      <c r="BW20" s="4"/>
      <c r="BX20" s="4"/>
      <c r="BY20" s="4"/>
      <c r="BZ20" s="4">
        <v>70.5</v>
      </c>
    </row>
    <row r="21" spans="1:78" x14ac:dyDescent="0.2">
      <c r="A21" s="9" t="s">
        <v>24</v>
      </c>
      <c r="B21" s="4"/>
      <c r="C21" s="4"/>
      <c r="D21" s="4"/>
      <c r="E21" s="4"/>
      <c r="F21" s="4"/>
      <c r="G21" s="4"/>
      <c r="H21" s="4"/>
      <c r="I21" s="4">
        <v>15</v>
      </c>
      <c r="J21" s="4"/>
      <c r="K21" s="4"/>
      <c r="L21" s="4"/>
      <c r="M21" s="4"/>
      <c r="N21" s="4">
        <v>15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>
        <v>5</v>
      </c>
      <c r="Z21" s="4"/>
      <c r="AA21" s="4"/>
      <c r="AB21" s="4"/>
      <c r="AC21" s="4"/>
      <c r="AD21" s="4">
        <v>0</v>
      </c>
      <c r="AE21" s="4">
        <v>25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>
        <v>1</v>
      </c>
      <c r="BA21" s="4">
        <v>0.5</v>
      </c>
      <c r="BB21" s="4"/>
      <c r="BC21" s="4">
        <v>1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>
        <v>1</v>
      </c>
      <c r="BR21" s="4"/>
      <c r="BS21" s="4"/>
      <c r="BT21" s="4"/>
      <c r="BU21" s="4"/>
      <c r="BV21" s="4"/>
      <c r="BW21" s="4"/>
      <c r="BX21" s="4"/>
      <c r="BY21" s="4"/>
      <c r="BZ21" s="4">
        <v>63.5</v>
      </c>
    </row>
    <row r="22" spans="1:78" x14ac:dyDescent="0.2">
      <c r="A22" s="9" t="s">
        <v>176</v>
      </c>
      <c r="B22" s="4"/>
      <c r="C22" s="4"/>
      <c r="D22" s="4"/>
      <c r="E22" s="4"/>
      <c r="F22" s="4"/>
      <c r="G22" s="4">
        <v>5</v>
      </c>
      <c r="H22" s="4"/>
      <c r="I22" s="4">
        <v>15</v>
      </c>
      <c r="J22" s="4"/>
      <c r="K22" s="4"/>
      <c r="L22" s="4"/>
      <c r="M22" s="4"/>
      <c r="N22" s="4">
        <v>40</v>
      </c>
      <c r="O22" s="4"/>
      <c r="P22" s="4"/>
      <c r="Q22" s="4"/>
      <c r="R22" s="4"/>
      <c r="S22" s="4"/>
      <c r="T22" s="4"/>
      <c r="U22" s="4"/>
      <c r="V22" s="4"/>
      <c r="W22" s="4">
        <v>0</v>
      </c>
      <c r="X22" s="4"/>
      <c r="Y22" s="4">
        <v>20</v>
      </c>
      <c r="Z22" s="4"/>
      <c r="AA22" s="4">
        <v>5</v>
      </c>
      <c r="AB22" s="4"/>
      <c r="AC22" s="4"/>
      <c r="AD22" s="4"/>
      <c r="AE22" s="4">
        <v>5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>
        <v>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>
        <v>0.5</v>
      </c>
      <c r="BN22" s="4"/>
      <c r="BO22" s="4"/>
      <c r="BP22" s="4"/>
      <c r="BQ22" s="4">
        <v>5</v>
      </c>
      <c r="BR22" s="4"/>
      <c r="BS22" s="4">
        <v>0.5</v>
      </c>
      <c r="BT22" s="4">
        <v>0.5</v>
      </c>
      <c r="BU22" s="4">
        <v>0.5</v>
      </c>
      <c r="BV22" s="4"/>
      <c r="BW22" s="4"/>
      <c r="BX22" s="4"/>
      <c r="BY22" s="4"/>
      <c r="BZ22" s="4">
        <v>97</v>
      </c>
    </row>
    <row r="23" spans="1:78" x14ac:dyDescent="0.2">
      <c r="A23" s="9" t="s">
        <v>212</v>
      </c>
      <c r="B23" s="4"/>
      <c r="C23" s="4"/>
      <c r="D23" s="4"/>
      <c r="E23" s="4"/>
      <c r="F23" s="4"/>
      <c r="G23" s="4"/>
      <c r="H23" s="4"/>
      <c r="I23" s="4">
        <v>5</v>
      </c>
      <c r="J23" s="4"/>
      <c r="K23" s="4"/>
      <c r="L23" s="4">
        <v>0.5</v>
      </c>
      <c r="M23" s="4"/>
      <c r="N23" s="4">
        <v>65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v>5</v>
      </c>
      <c r="Z23" s="4"/>
      <c r="AA23" s="4">
        <v>5</v>
      </c>
      <c r="AB23" s="4"/>
      <c r="AC23" s="4"/>
      <c r="AD23" s="4"/>
      <c r="AE23" s="4">
        <v>5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>
        <v>0.5</v>
      </c>
      <c r="BB23" s="4"/>
      <c r="BC23" s="4"/>
      <c r="BD23" s="4">
        <v>0.5</v>
      </c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>
        <v>0.5</v>
      </c>
      <c r="BS23" s="4"/>
      <c r="BT23" s="4"/>
      <c r="BU23" s="4"/>
      <c r="BV23" s="4"/>
      <c r="BW23" s="4"/>
      <c r="BX23" s="4"/>
      <c r="BY23" s="4"/>
      <c r="BZ23" s="4">
        <v>87</v>
      </c>
    </row>
    <row r="24" spans="1:78" x14ac:dyDescent="0.2">
      <c r="A24" s="9" t="s">
        <v>220</v>
      </c>
      <c r="B24" s="4"/>
      <c r="C24" s="4"/>
      <c r="D24" s="4"/>
      <c r="E24" s="4"/>
      <c r="F24" s="4"/>
      <c r="G24" s="4"/>
      <c r="H24" s="4"/>
      <c r="I24" s="4">
        <v>10</v>
      </c>
      <c r="J24" s="4"/>
      <c r="K24" s="4"/>
      <c r="L24" s="4"/>
      <c r="M24" s="4"/>
      <c r="N24" s="4">
        <v>15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>
        <v>50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>
        <v>0.5</v>
      </c>
      <c r="AY24" s="4"/>
      <c r="AZ24" s="4">
        <v>0</v>
      </c>
      <c r="BA24" s="4">
        <v>5</v>
      </c>
      <c r="BB24" s="4"/>
      <c r="BC24" s="4">
        <v>5</v>
      </c>
      <c r="BD24" s="4">
        <v>0.5</v>
      </c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>
        <v>0</v>
      </c>
      <c r="BS24" s="4"/>
      <c r="BT24" s="4"/>
      <c r="BU24" s="4"/>
      <c r="BV24" s="4"/>
      <c r="BW24" s="4"/>
      <c r="BX24" s="4"/>
      <c r="BY24" s="4"/>
      <c r="BZ24" s="4">
        <v>86</v>
      </c>
    </row>
    <row r="25" spans="1:78" x14ac:dyDescent="0.2">
      <c r="A25" s="9" t="s">
        <v>228</v>
      </c>
      <c r="B25" s="4"/>
      <c r="C25" s="4"/>
      <c r="D25" s="4"/>
      <c r="E25" s="4"/>
      <c r="F25" s="4"/>
      <c r="G25" s="4"/>
      <c r="H25" s="4"/>
      <c r="I25" s="4">
        <v>10</v>
      </c>
      <c r="J25" s="4"/>
      <c r="K25" s="4"/>
      <c r="L25" s="4">
        <v>1</v>
      </c>
      <c r="M25" s="4"/>
      <c r="N25" s="4">
        <v>30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v>1</v>
      </c>
      <c r="AB25" s="4"/>
      <c r="AC25" s="4"/>
      <c r="AD25" s="4"/>
      <c r="AE25" s="4">
        <v>20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>
        <v>0</v>
      </c>
      <c r="BA25" s="4">
        <v>0</v>
      </c>
      <c r="BB25" s="4"/>
      <c r="BC25" s="4">
        <v>1</v>
      </c>
      <c r="BD25" s="4">
        <v>1</v>
      </c>
      <c r="BE25" s="4"/>
      <c r="BF25" s="4"/>
      <c r="BG25" s="4"/>
      <c r="BH25" s="4">
        <v>0.5</v>
      </c>
      <c r="BI25" s="4"/>
      <c r="BJ25" s="4"/>
      <c r="BK25" s="4"/>
      <c r="BL25" s="4"/>
      <c r="BM25" s="4">
        <v>0.5</v>
      </c>
      <c r="BN25" s="4"/>
      <c r="BO25" s="4"/>
      <c r="BP25" s="4"/>
      <c r="BQ25" s="4">
        <v>8</v>
      </c>
      <c r="BR25" s="4"/>
      <c r="BS25" s="4"/>
      <c r="BT25" s="4"/>
      <c r="BU25" s="4"/>
      <c r="BV25" s="4"/>
      <c r="BW25" s="4"/>
      <c r="BX25" s="4"/>
      <c r="BY25" s="4"/>
      <c r="BZ25" s="4">
        <v>73</v>
      </c>
    </row>
    <row r="26" spans="1:78" x14ac:dyDescent="0.2">
      <c r="A26" s="9" t="s">
        <v>236</v>
      </c>
      <c r="B26" s="4"/>
      <c r="C26" s="4"/>
      <c r="D26" s="4"/>
      <c r="E26" s="4"/>
      <c r="F26" s="4"/>
      <c r="G26" s="4">
        <v>5</v>
      </c>
      <c r="H26" s="4"/>
      <c r="I26" s="4">
        <v>15</v>
      </c>
      <c r="J26" s="4"/>
      <c r="K26" s="4">
        <v>5</v>
      </c>
      <c r="L26" s="4"/>
      <c r="M26" s="4"/>
      <c r="N26" s="4">
        <v>30</v>
      </c>
      <c r="O26" s="4"/>
      <c r="P26" s="4"/>
      <c r="Q26" s="4"/>
      <c r="R26" s="4"/>
      <c r="S26" s="4"/>
      <c r="T26" s="4"/>
      <c r="U26" s="4"/>
      <c r="V26" s="4"/>
      <c r="W26" s="4">
        <v>0</v>
      </c>
      <c r="X26" s="4"/>
      <c r="Y26" s="4"/>
      <c r="Z26" s="4"/>
      <c r="AA26" s="4">
        <v>0.5</v>
      </c>
      <c r="AB26" s="4"/>
      <c r="AC26" s="4"/>
      <c r="AD26" s="4"/>
      <c r="AE26" s="4">
        <v>35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>
        <v>0</v>
      </c>
      <c r="BA26" s="4">
        <v>5</v>
      </c>
      <c r="BB26" s="4"/>
      <c r="BC26" s="4">
        <v>1</v>
      </c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>
        <v>0</v>
      </c>
      <c r="BR26" s="4"/>
      <c r="BS26" s="4"/>
      <c r="BT26" s="4"/>
      <c r="BU26" s="4"/>
      <c r="BV26" s="4"/>
      <c r="BW26" s="4"/>
      <c r="BX26" s="4"/>
      <c r="BY26" s="4"/>
      <c r="BZ26" s="4">
        <v>96.5</v>
      </c>
    </row>
    <row r="27" spans="1:78" x14ac:dyDescent="0.2">
      <c r="A27" s="9" t="s">
        <v>312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>
        <v>35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</v>
      </c>
      <c r="Z27" s="4"/>
      <c r="AA27" s="4"/>
      <c r="AB27" s="4"/>
      <c r="AC27" s="4"/>
      <c r="AD27" s="4">
        <v>1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>
        <v>1</v>
      </c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>
        <v>30</v>
      </c>
      <c r="BR27" s="4"/>
      <c r="BS27" s="4"/>
      <c r="BT27" s="4"/>
      <c r="BU27" s="4"/>
      <c r="BV27" s="4"/>
      <c r="BW27" s="4"/>
      <c r="BX27" s="4"/>
      <c r="BY27" s="4"/>
      <c r="BZ27" s="4">
        <v>72</v>
      </c>
    </row>
    <row r="28" spans="1:78" x14ac:dyDescent="0.2">
      <c r="A28" s="9" t="s">
        <v>313</v>
      </c>
      <c r="B28" s="4"/>
      <c r="C28" s="4"/>
      <c r="D28" s="4"/>
      <c r="E28" s="4"/>
      <c r="F28" s="4"/>
      <c r="G28" s="4"/>
      <c r="H28" s="4"/>
      <c r="I28" s="4">
        <v>15</v>
      </c>
      <c r="J28" s="4"/>
      <c r="K28" s="4"/>
      <c r="L28" s="4"/>
      <c r="M28" s="4"/>
      <c r="N28" s="4">
        <v>55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>
        <v>1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>
        <v>5</v>
      </c>
      <c r="BR28" s="4"/>
      <c r="BS28" s="4"/>
      <c r="BT28" s="4"/>
      <c r="BU28" s="4"/>
      <c r="BV28" s="4"/>
      <c r="BW28" s="4"/>
      <c r="BX28" s="4"/>
      <c r="BY28" s="4"/>
      <c r="BZ28" s="4">
        <v>76</v>
      </c>
    </row>
    <row r="29" spans="1:78" x14ac:dyDescent="0.2">
      <c r="A29" s="9" t="s">
        <v>314</v>
      </c>
      <c r="B29" s="4"/>
      <c r="C29" s="4"/>
      <c r="D29" s="4"/>
      <c r="E29" s="4"/>
      <c r="F29" s="4"/>
      <c r="G29" s="4"/>
      <c r="H29" s="4"/>
      <c r="I29" s="4">
        <v>30</v>
      </c>
      <c r="J29" s="4"/>
      <c r="K29" s="4"/>
      <c r="L29" s="4"/>
      <c r="M29" s="4"/>
      <c r="N29" s="4">
        <v>25</v>
      </c>
      <c r="O29" s="4">
        <v>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>
        <v>1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>
        <v>8</v>
      </c>
      <c r="BR29" s="4"/>
      <c r="BS29" s="4"/>
      <c r="BT29" s="4"/>
      <c r="BU29" s="4"/>
      <c r="BV29" s="4"/>
      <c r="BW29" s="4"/>
      <c r="BX29" s="4"/>
      <c r="BY29" s="4"/>
      <c r="BZ29" s="4">
        <v>64</v>
      </c>
    </row>
    <row r="30" spans="1:78" x14ac:dyDescent="0.2">
      <c r="A30" s="9" t="s">
        <v>317</v>
      </c>
      <c r="B30" s="4"/>
      <c r="C30" s="4"/>
      <c r="D30" s="4"/>
      <c r="E30" s="4"/>
      <c r="F30" s="4"/>
      <c r="G30" s="4"/>
      <c r="H30" s="4"/>
      <c r="I30" s="4">
        <v>15</v>
      </c>
      <c r="J30" s="4"/>
      <c r="K30" s="4"/>
      <c r="L30" s="4"/>
      <c r="M30" s="4"/>
      <c r="N30" s="4">
        <v>40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v>0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>
        <v>1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>
        <v>8</v>
      </c>
      <c r="BR30" s="4"/>
      <c r="BS30" s="4"/>
      <c r="BT30" s="4"/>
      <c r="BU30" s="4"/>
      <c r="BV30" s="4"/>
      <c r="BW30" s="4"/>
      <c r="BX30" s="4"/>
      <c r="BY30" s="4"/>
      <c r="BZ30" s="4">
        <v>64</v>
      </c>
    </row>
    <row r="31" spans="1:78" x14ac:dyDescent="0.2">
      <c r="A31" s="9" t="s">
        <v>320</v>
      </c>
      <c r="B31" s="4"/>
      <c r="C31" s="4"/>
      <c r="D31" s="4"/>
      <c r="E31" s="4"/>
      <c r="F31" s="4"/>
      <c r="G31" s="4"/>
      <c r="H31" s="4"/>
      <c r="I31" s="4">
        <v>10</v>
      </c>
      <c r="J31" s="4"/>
      <c r="K31" s="4"/>
      <c r="L31" s="4">
        <v>1</v>
      </c>
      <c r="M31" s="4"/>
      <c r="N31" s="4">
        <v>30</v>
      </c>
      <c r="O31" s="4"/>
      <c r="P31" s="4"/>
      <c r="Q31" s="4"/>
      <c r="R31" s="4"/>
      <c r="S31" s="4"/>
      <c r="T31" s="4"/>
      <c r="U31" s="4"/>
      <c r="V31" s="4"/>
      <c r="W31" s="4">
        <v>1</v>
      </c>
      <c r="X31" s="4"/>
      <c r="Y31" s="4">
        <v>5</v>
      </c>
      <c r="Z31" s="4"/>
      <c r="AA31" s="4"/>
      <c r="AB31" s="4"/>
      <c r="AC31" s="4"/>
      <c r="AD31" s="4">
        <v>0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>
        <v>1</v>
      </c>
      <c r="AR31" s="4"/>
      <c r="AS31" s="4"/>
      <c r="AT31" s="4"/>
      <c r="AU31" s="4"/>
      <c r="AV31" s="4"/>
      <c r="AW31" s="4"/>
      <c r="AX31" s="4"/>
      <c r="AY31" s="4"/>
      <c r="AZ31" s="4">
        <v>0</v>
      </c>
      <c r="BA31" s="4"/>
      <c r="BB31" s="4"/>
      <c r="BC31" s="4">
        <v>2</v>
      </c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>
        <v>5</v>
      </c>
      <c r="BR31" s="4"/>
      <c r="BS31" s="4"/>
      <c r="BT31" s="4"/>
      <c r="BU31" s="4"/>
      <c r="BV31" s="4"/>
      <c r="BW31" s="4"/>
      <c r="BX31" s="4"/>
      <c r="BY31" s="4"/>
      <c r="BZ31" s="4">
        <v>55</v>
      </c>
    </row>
    <row r="32" spans="1:78" x14ac:dyDescent="0.2">
      <c r="A32" s="9" t="s">
        <v>296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1</v>
      </c>
      <c r="M32" s="4"/>
      <c r="N32" s="4">
        <v>35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>
        <v>20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>
        <v>1</v>
      </c>
      <c r="BA32" s="4"/>
      <c r="BB32" s="4"/>
      <c r="BC32" s="4"/>
      <c r="BD32" s="4"/>
      <c r="BE32" s="4"/>
      <c r="BF32" s="4"/>
      <c r="BG32" s="4"/>
      <c r="BH32" s="4">
        <v>0</v>
      </c>
      <c r="BI32" s="4"/>
      <c r="BJ32" s="4"/>
      <c r="BK32" s="4"/>
      <c r="BL32" s="4"/>
      <c r="BM32" s="4"/>
      <c r="BN32" s="4"/>
      <c r="BO32" s="4"/>
      <c r="BP32" s="4"/>
      <c r="BQ32" s="4">
        <v>8</v>
      </c>
      <c r="BR32" s="4"/>
      <c r="BS32" s="4"/>
      <c r="BT32" s="4"/>
      <c r="BU32" s="4"/>
      <c r="BV32" s="4"/>
      <c r="BW32" s="4"/>
      <c r="BX32" s="4"/>
      <c r="BY32" s="4"/>
      <c r="BZ32" s="4">
        <v>65</v>
      </c>
    </row>
    <row r="33" spans="1:78" x14ac:dyDescent="0.2">
      <c r="A33" s="9" t="s">
        <v>301</v>
      </c>
      <c r="B33" s="4"/>
      <c r="C33" s="4"/>
      <c r="D33" s="4"/>
      <c r="E33" s="4"/>
      <c r="F33" s="4"/>
      <c r="G33" s="4"/>
      <c r="H33" s="4"/>
      <c r="I33" s="4">
        <v>30</v>
      </c>
      <c r="J33" s="4"/>
      <c r="K33" s="4"/>
      <c r="L33" s="4">
        <v>1</v>
      </c>
      <c r="M33" s="4"/>
      <c r="N33" s="4">
        <v>15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>
        <v>5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>
        <v>1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>
        <v>8</v>
      </c>
      <c r="BR33" s="4"/>
      <c r="BS33" s="4"/>
      <c r="BT33" s="4"/>
      <c r="BU33" s="4"/>
      <c r="BV33" s="4"/>
      <c r="BW33" s="4"/>
      <c r="BX33" s="4"/>
      <c r="BY33" s="4"/>
      <c r="BZ33" s="4">
        <v>60</v>
      </c>
    </row>
    <row r="34" spans="1:78" x14ac:dyDescent="0.2">
      <c r="A34" s="9" t="s">
        <v>302</v>
      </c>
      <c r="B34" s="4"/>
      <c r="C34" s="4">
        <v>7</v>
      </c>
      <c r="D34" s="4"/>
      <c r="E34" s="4"/>
      <c r="F34" s="4"/>
      <c r="G34" s="4"/>
      <c r="H34" s="4"/>
      <c r="I34" s="4">
        <v>5</v>
      </c>
      <c r="J34" s="4"/>
      <c r="K34" s="4"/>
      <c r="L34" s="4">
        <v>1</v>
      </c>
      <c r="M34" s="4"/>
      <c r="N34" s="4">
        <v>25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>
        <v>20</v>
      </c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>
        <v>5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>
        <v>1</v>
      </c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>
        <v>64</v>
      </c>
    </row>
    <row r="35" spans="1:78" x14ac:dyDescent="0.2">
      <c r="A35" s="9" t="s">
        <v>305</v>
      </c>
      <c r="B35" s="4"/>
      <c r="C35" s="4"/>
      <c r="D35" s="4"/>
      <c r="E35" s="4"/>
      <c r="F35" s="4"/>
      <c r="G35" s="4"/>
      <c r="H35" s="4"/>
      <c r="I35" s="4">
        <v>40</v>
      </c>
      <c r="J35" s="4"/>
      <c r="K35" s="4"/>
      <c r="L35" s="4"/>
      <c r="M35" s="4"/>
      <c r="N35" s="4">
        <v>20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5</v>
      </c>
      <c r="Z35" s="4"/>
      <c r="AA35" s="4"/>
      <c r="AB35" s="4"/>
      <c r="AC35" s="4"/>
      <c r="AD35" s="4"/>
      <c r="AE35" s="4">
        <v>5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>
        <v>5</v>
      </c>
      <c r="AQ35" s="4"/>
      <c r="AR35" s="4"/>
      <c r="AS35" s="4"/>
      <c r="AT35" s="4"/>
      <c r="AU35" s="4"/>
      <c r="AV35" s="4"/>
      <c r="AW35" s="4"/>
      <c r="AX35" s="4"/>
      <c r="AY35" s="4"/>
      <c r="AZ35" s="4">
        <v>5</v>
      </c>
      <c r="BA35" s="4"/>
      <c r="BB35" s="4"/>
      <c r="BC35" s="4">
        <v>1</v>
      </c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>
        <v>1</v>
      </c>
      <c r="BR35" s="4"/>
      <c r="BS35" s="4"/>
      <c r="BT35" s="4"/>
      <c r="BU35" s="4"/>
      <c r="BV35" s="4"/>
      <c r="BW35" s="4"/>
      <c r="BX35" s="4"/>
      <c r="BY35" s="4"/>
      <c r="BZ35" s="4">
        <v>82</v>
      </c>
    </row>
    <row r="36" spans="1:78" x14ac:dyDescent="0.2">
      <c r="A36" s="9" t="s">
        <v>309</v>
      </c>
      <c r="B36" s="4">
        <v>0</v>
      </c>
      <c r="C36" s="4"/>
      <c r="D36" s="4"/>
      <c r="E36" s="4"/>
      <c r="F36" s="4"/>
      <c r="G36" s="4"/>
      <c r="H36" s="4"/>
      <c r="I36" s="4">
        <v>70</v>
      </c>
      <c r="J36" s="4"/>
      <c r="K36" s="4"/>
      <c r="L36" s="4"/>
      <c r="M36" s="4"/>
      <c r="N36" s="4">
        <v>20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>
        <v>5</v>
      </c>
      <c r="Z36" s="4"/>
      <c r="AA36" s="4"/>
      <c r="AB36" s="4"/>
      <c r="AC36" s="4"/>
      <c r="AD36" s="4"/>
      <c r="AE36" s="4">
        <v>1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>
        <v>1</v>
      </c>
      <c r="AQ36" s="4"/>
      <c r="AR36" s="4"/>
      <c r="AS36" s="4"/>
      <c r="AT36" s="4"/>
      <c r="AU36" s="4"/>
      <c r="AV36" s="4"/>
      <c r="AW36" s="4"/>
      <c r="AX36" s="4">
        <v>0</v>
      </c>
      <c r="AY36" s="4"/>
      <c r="AZ36" s="4">
        <v>1</v>
      </c>
      <c r="BA36" s="4"/>
      <c r="BB36" s="4"/>
      <c r="BC36" s="4">
        <v>1</v>
      </c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>
        <v>10</v>
      </c>
      <c r="BR36" s="4"/>
      <c r="BS36" s="4"/>
      <c r="BT36" s="4"/>
      <c r="BU36" s="4"/>
      <c r="BV36" s="4"/>
      <c r="BW36" s="4"/>
      <c r="BX36" s="4"/>
      <c r="BY36" s="4"/>
      <c r="BZ36" s="4">
        <v>109</v>
      </c>
    </row>
    <row r="37" spans="1:78" x14ac:dyDescent="0.2">
      <c r="A37" s="9" t="s">
        <v>378</v>
      </c>
      <c r="B37" s="4"/>
      <c r="C37" s="4"/>
      <c r="D37" s="4"/>
      <c r="E37" s="4"/>
      <c r="F37" s="4"/>
      <c r="G37" s="4"/>
      <c r="H37" s="4"/>
      <c r="I37" s="4">
        <v>20</v>
      </c>
      <c r="J37" s="4"/>
      <c r="K37" s="4"/>
      <c r="L37" s="4">
        <v>0</v>
      </c>
      <c r="M37" s="4"/>
      <c r="N37" s="4">
        <v>20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>
        <v>1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>
        <v>0.5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>
        <v>5</v>
      </c>
      <c r="BR37" s="4"/>
      <c r="BS37" s="4"/>
      <c r="BT37" s="4"/>
      <c r="BU37" s="4"/>
      <c r="BV37" s="4"/>
      <c r="BW37" s="4"/>
      <c r="BX37" s="4"/>
      <c r="BY37" s="4"/>
      <c r="BZ37" s="4">
        <v>46.5</v>
      </c>
    </row>
    <row r="38" spans="1:78" x14ac:dyDescent="0.2">
      <c r="A38" s="9" t="s">
        <v>379</v>
      </c>
      <c r="B38" s="4"/>
      <c r="C38" s="4"/>
      <c r="D38" s="4"/>
      <c r="E38" s="4"/>
      <c r="F38" s="4"/>
      <c r="G38" s="4"/>
      <c r="H38" s="4"/>
      <c r="I38" s="4">
        <v>13</v>
      </c>
      <c r="J38" s="4"/>
      <c r="K38" s="4"/>
      <c r="L38" s="4">
        <v>0.5</v>
      </c>
      <c r="M38" s="4"/>
      <c r="N38" s="4">
        <v>25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>
        <v>0.5</v>
      </c>
      <c r="BA38" s="4">
        <v>0</v>
      </c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>
        <v>1</v>
      </c>
      <c r="BN38" s="4"/>
      <c r="BO38" s="4"/>
      <c r="BP38" s="4"/>
      <c r="BQ38" s="4">
        <v>5</v>
      </c>
      <c r="BR38" s="4"/>
      <c r="BS38" s="4"/>
      <c r="BT38" s="4"/>
      <c r="BU38" s="4"/>
      <c r="BV38" s="4"/>
      <c r="BW38" s="4"/>
      <c r="BX38" s="4"/>
      <c r="BY38" s="4"/>
      <c r="BZ38" s="4">
        <v>45</v>
      </c>
    </row>
    <row r="39" spans="1:78" x14ac:dyDescent="0.2">
      <c r="A39" s="9" t="s">
        <v>380</v>
      </c>
      <c r="B39" s="4"/>
      <c r="C39" s="4"/>
      <c r="D39" s="4"/>
      <c r="E39" s="4"/>
      <c r="F39" s="4">
        <v>0</v>
      </c>
      <c r="G39" s="4"/>
      <c r="H39" s="4"/>
      <c r="I39" s="4">
        <v>30</v>
      </c>
      <c r="J39" s="4"/>
      <c r="K39" s="4"/>
      <c r="L39" s="4">
        <v>0</v>
      </c>
      <c r="M39" s="4"/>
      <c r="N39" s="4">
        <v>15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>
        <v>5</v>
      </c>
      <c r="Z39" s="4"/>
      <c r="AA39" s="4"/>
      <c r="AB39" s="4">
        <v>0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>
        <v>0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>
        <v>5</v>
      </c>
      <c r="BR39" s="4"/>
      <c r="BS39" s="4"/>
      <c r="BT39" s="4"/>
      <c r="BU39" s="4"/>
      <c r="BV39" s="4"/>
      <c r="BW39" s="4"/>
      <c r="BX39" s="4"/>
      <c r="BY39" s="4"/>
      <c r="BZ39" s="4">
        <v>55</v>
      </c>
    </row>
    <row r="40" spans="1:78" x14ac:dyDescent="0.2">
      <c r="A40" s="9" t="s">
        <v>381</v>
      </c>
      <c r="B40" s="4"/>
      <c r="C40" s="4"/>
      <c r="D40" s="4"/>
      <c r="E40" s="4"/>
      <c r="F40" s="4"/>
      <c r="G40" s="4"/>
      <c r="H40" s="4"/>
      <c r="I40" s="4">
        <v>15</v>
      </c>
      <c r="J40" s="4"/>
      <c r="K40" s="4"/>
      <c r="L40" s="4">
        <v>0.5</v>
      </c>
      <c r="M40" s="4"/>
      <c r="N40" s="4">
        <v>5</v>
      </c>
      <c r="O40" s="4"/>
      <c r="P40" s="4"/>
      <c r="Q40" s="4"/>
      <c r="R40" s="4"/>
      <c r="S40" s="4"/>
      <c r="T40" s="4"/>
      <c r="U40" s="4"/>
      <c r="V40" s="4"/>
      <c r="W40" s="4">
        <v>1</v>
      </c>
      <c r="X40" s="4"/>
      <c r="Y40" s="4">
        <v>5</v>
      </c>
      <c r="Z40" s="4"/>
      <c r="AA40" s="4"/>
      <c r="AB40" s="4"/>
      <c r="AC40" s="4"/>
      <c r="AD40" s="4"/>
      <c r="AE40" s="4">
        <v>10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>
        <v>0</v>
      </c>
      <c r="AS40" s="4"/>
      <c r="AT40" s="4"/>
      <c r="AU40" s="4"/>
      <c r="AV40" s="4"/>
      <c r="AW40" s="4"/>
      <c r="AX40" s="4"/>
      <c r="AY40" s="4"/>
      <c r="AZ40" s="4">
        <v>0.5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>
        <v>5</v>
      </c>
      <c r="BR40" s="4"/>
      <c r="BS40" s="4"/>
      <c r="BT40" s="4"/>
      <c r="BU40" s="4"/>
      <c r="BV40" s="4"/>
      <c r="BW40" s="4"/>
      <c r="BX40" s="4"/>
      <c r="BY40" s="4"/>
      <c r="BZ40" s="4">
        <v>42</v>
      </c>
    </row>
    <row r="41" spans="1:78" x14ac:dyDescent="0.2">
      <c r="A41" s="9" t="s">
        <v>382</v>
      </c>
      <c r="B41" s="4"/>
      <c r="C41" s="4"/>
      <c r="D41" s="4"/>
      <c r="E41" s="4"/>
      <c r="F41" s="4">
        <v>0</v>
      </c>
      <c r="G41" s="4"/>
      <c r="H41" s="4"/>
      <c r="I41" s="4">
        <v>15</v>
      </c>
      <c r="J41" s="4"/>
      <c r="K41" s="4"/>
      <c r="L41" s="4"/>
      <c r="M41" s="4"/>
      <c r="N41" s="4">
        <v>10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0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>
        <v>1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>
        <v>0</v>
      </c>
      <c r="BN41" s="4"/>
      <c r="BO41" s="4"/>
      <c r="BP41" s="4"/>
      <c r="BQ41" s="4">
        <v>2</v>
      </c>
      <c r="BR41" s="4"/>
      <c r="BS41" s="4"/>
      <c r="BT41" s="4"/>
      <c r="BU41" s="4"/>
      <c r="BV41" s="4"/>
      <c r="BW41" s="4"/>
      <c r="BX41" s="4"/>
      <c r="BY41" s="4"/>
      <c r="BZ41" s="4">
        <v>28</v>
      </c>
    </row>
    <row r="42" spans="1:78" x14ac:dyDescent="0.2">
      <c r="A42" s="9" t="s">
        <v>366</v>
      </c>
      <c r="B42" s="4"/>
      <c r="C42" s="4"/>
      <c r="D42" s="4"/>
      <c r="E42" s="4"/>
      <c r="F42" s="4"/>
      <c r="G42" s="4"/>
      <c r="H42" s="4"/>
      <c r="I42" s="4">
        <v>60</v>
      </c>
      <c r="J42" s="4"/>
      <c r="K42" s="4"/>
      <c r="L42" s="4">
        <v>1</v>
      </c>
      <c r="M42" s="4"/>
      <c r="N42" s="4">
        <v>25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>
        <v>0</v>
      </c>
      <c r="AU42" s="4"/>
      <c r="AV42" s="4"/>
      <c r="AW42" s="4"/>
      <c r="AX42" s="4"/>
      <c r="AY42" s="4"/>
      <c r="AZ42" s="4">
        <v>1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>
        <v>10</v>
      </c>
      <c r="BN42" s="4"/>
      <c r="BO42" s="4"/>
      <c r="BP42" s="4"/>
      <c r="BQ42" s="4">
        <v>5</v>
      </c>
      <c r="BR42" s="4"/>
      <c r="BS42" s="4"/>
      <c r="BT42" s="4"/>
      <c r="BU42" s="4"/>
      <c r="BV42" s="4"/>
      <c r="BW42" s="4"/>
      <c r="BX42" s="4"/>
      <c r="BY42" s="4"/>
      <c r="BZ42" s="4">
        <v>102</v>
      </c>
    </row>
    <row r="43" spans="1:78" x14ac:dyDescent="0.2">
      <c r="A43" s="9" t="s">
        <v>369</v>
      </c>
      <c r="B43" s="4"/>
      <c r="C43" s="4"/>
      <c r="D43" s="4"/>
      <c r="E43" s="4"/>
      <c r="F43" s="4"/>
      <c r="G43" s="4"/>
      <c r="H43" s="4"/>
      <c r="I43" s="4">
        <v>30</v>
      </c>
      <c r="J43" s="4"/>
      <c r="K43" s="4">
        <v>1</v>
      </c>
      <c r="L43" s="4"/>
      <c r="M43" s="4"/>
      <c r="N43" s="4">
        <v>10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0.5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>
        <v>1</v>
      </c>
      <c r="AU43" s="4"/>
      <c r="AV43" s="4"/>
      <c r="AW43" s="4"/>
      <c r="AX43" s="4"/>
      <c r="AY43" s="4"/>
      <c r="AZ43" s="4">
        <v>0.5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>
        <v>10</v>
      </c>
      <c r="BR43" s="4"/>
      <c r="BS43" s="4"/>
      <c r="BT43" s="4"/>
      <c r="BU43" s="4"/>
      <c r="BV43" s="4"/>
      <c r="BW43" s="4"/>
      <c r="BX43" s="4">
        <v>1</v>
      </c>
      <c r="BY43" s="4"/>
      <c r="BZ43" s="4">
        <v>54</v>
      </c>
    </row>
    <row r="44" spans="1:78" x14ac:dyDescent="0.2">
      <c r="A44" s="9" t="s">
        <v>372</v>
      </c>
      <c r="B44" s="4"/>
      <c r="C44" s="4"/>
      <c r="D44" s="4"/>
      <c r="E44" s="4"/>
      <c r="F44" s="4"/>
      <c r="G44" s="4"/>
      <c r="H44" s="4"/>
      <c r="I44" s="4">
        <v>40</v>
      </c>
      <c r="J44" s="4"/>
      <c r="K44" s="4"/>
      <c r="L44" s="4">
        <v>1</v>
      </c>
      <c r="M44" s="4"/>
      <c r="N44" s="4">
        <v>40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>
        <v>0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>
        <v>1</v>
      </c>
      <c r="BN44" s="4"/>
      <c r="BO44" s="4"/>
      <c r="BP44" s="4"/>
      <c r="BQ44" s="4">
        <v>5</v>
      </c>
      <c r="BR44" s="4"/>
      <c r="BS44" s="4"/>
      <c r="BT44" s="4"/>
      <c r="BU44" s="4"/>
      <c r="BV44" s="4"/>
      <c r="BW44" s="4"/>
      <c r="BX44" s="4"/>
      <c r="BY44" s="4"/>
      <c r="BZ44" s="4">
        <v>87</v>
      </c>
    </row>
    <row r="45" spans="1:78" x14ac:dyDescent="0.2">
      <c r="A45" s="9" t="s">
        <v>373</v>
      </c>
      <c r="B45" s="4">
        <v>0.5</v>
      </c>
      <c r="C45" s="4"/>
      <c r="D45" s="4"/>
      <c r="E45" s="4"/>
      <c r="F45" s="4"/>
      <c r="G45" s="4"/>
      <c r="H45" s="4"/>
      <c r="I45" s="4">
        <v>75</v>
      </c>
      <c r="J45" s="4"/>
      <c r="K45" s="4"/>
      <c r="L45" s="4">
        <v>1</v>
      </c>
      <c r="M45" s="4"/>
      <c r="N45" s="4">
        <v>15</v>
      </c>
      <c r="O45" s="4"/>
      <c r="P45" s="4"/>
      <c r="Q45" s="4"/>
      <c r="R45" s="4"/>
      <c r="S45" s="4"/>
      <c r="T45" s="4"/>
      <c r="U45" s="4"/>
      <c r="V45" s="4"/>
      <c r="W45" s="4"/>
      <c r="X45" s="4">
        <v>0</v>
      </c>
      <c r="Y45" s="4">
        <v>0</v>
      </c>
      <c r="Z45" s="4"/>
      <c r="AA45" s="4"/>
      <c r="AB45" s="4"/>
      <c r="AC45" s="4"/>
      <c r="AD45" s="4"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>
        <v>1</v>
      </c>
      <c r="BD45" s="4"/>
      <c r="BE45" s="4"/>
      <c r="BF45" s="4"/>
      <c r="BG45" s="4"/>
      <c r="BH45" s="4"/>
      <c r="BI45" s="4"/>
      <c r="BJ45" s="4">
        <v>0</v>
      </c>
      <c r="BK45" s="4"/>
      <c r="BL45" s="4"/>
      <c r="BM45" s="4"/>
      <c r="BN45" s="4"/>
      <c r="BO45" s="4"/>
      <c r="BP45" s="4"/>
      <c r="BQ45" s="4">
        <v>0</v>
      </c>
      <c r="BR45" s="4"/>
      <c r="BS45" s="4"/>
      <c r="BT45" s="4"/>
      <c r="BU45" s="4"/>
      <c r="BV45" s="4"/>
      <c r="BW45" s="4"/>
      <c r="BX45" s="4"/>
      <c r="BY45" s="4"/>
      <c r="BZ45" s="4">
        <v>92.5</v>
      </c>
    </row>
    <row r="46" spans="1:78" x14ac:dyDescent="0.2">
      <c r="A46" s="9" t="s">
        <v>376</v>
      </c>
      <c r="B46" s="4"/>
      <c r="C46" s="4"/>
      <c r="D46" s="4"/>
      <c r="E46" s="4"/>
      <c r="F46" s="4"/>
      <c r="G46" s="4"/>
      <c r="H46" s="4"/>
      <c r="I46" s="4">
        <v>5</v>
      </c>
      <c r="J46" s="4">
        <v>0</v>
      </c>
      <c r="K46" s="4"/>
      <c r="L46" s="4"/>
      <c r="M46" s="4"/>
      <c r="N46" s="4">
        <v>30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0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>
        <v>0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>
        <v>20</v>
      </c>
      <c r="BR46" s="4">
        <v>0.5</v>
      </c>
      <c r="BS46" s="4"/>
      <c r="BT46" s="4"/>
      <c r="BU46" s="4"/>
      <c r="BV46" s="4"/>
      <c r="BW46" s="4"/>
      <c r="BX46" s="4"/>
      <c r="BY46" s="4"/>
      <c r="BZ46" s="4">
        <v>55.5</v>
      </c>
    </row>
    <row r="47" spans="1:78" x14ac:dyDescent="0.2">
      <c r="A47" s="9" t="s">
        <v>55</v>
      </c>
      <c r="B47" s="4"/>
      <c r="C47" s="4"/>
      <c r="D47" s="4"/>
      <c r="E47" s="4"/>
      <c r="F47" s="4"/>
      <c r="G47" s="4">
        <v>0</v>
      </c>
      <c r="H47" s="4"/>
      <c r="I47" s="4">
        <v>90</v>
      </c>
      <c r="J47" s="4">
        <v>0</v>
      </c>
      <c r="K47" s="4"/>
      <c r="L47" s="4">
        <v>1</v>
      </c>
      <c r="M47" s="4"/>
      <c r="N47" s="4">
        <v>10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>
        <v>1</v>
      </c>
      <c r="Z47" s="4"/>
      <c r="AA47" s="4"/>
      <c r="AB47" s="4">
        <v>0</v>
      </c>
      <c r="AC47" s="4"/>
      <c r="AD47" s="4">
        <v>0.5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>
        <v>0</v>
      </c>
      <c r="BO47" s="4"/>
      <c r="BP47" s="4"/>
      <c r="BQ47" s="4">
        <v>1</v>
      </c>
      <c r="BR47" s="4"/>
      <c r="BS47" s="4"/>
      <c r="BT47" s="4"/>
      <c r="BU47" s="4"/>
      <c r="BV47" s="4"/>
      <c r="BW47" s="4"/>
      <c r="BX47" s="4"/>
      <c r="BY47" s="4"/>
      <c r="BZ47" s="4">
        <v>103.5</v>
      </c>
    </row>
    <row r="48" spans="1:78" x14ac:dyDescent="0.2">
      <c r="A48" s="9" t="s">
        <v>56</v>
      </c>
      <c r="B48" s="4">
        <v>5</v>
      </c>
      <c r="C48" s="4"/>
      <c r="D48" s="4"/>
      <c r="E48" s="4"/>
      <c r="F48" s="4"/>
      <c r="G48" s="4"/>
      <c r="H48" s="4"/>
      <c r="I48" s="4">
        <v>55</v>
      </c>
      <c r="J48" s="4"/>
      <c r="K48" s="4"/>
      <c r="L48" s="4">
        <v>0.5</v>
      </c>
      <c r="M48" s="4"/>
      <c r="N48" s="4">
        <v>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>
        <v>5</v>
      </c>
      <c r="Z48" s="4"/>
      <c r="AA48" s="4"/>
      <c r="AB48" s="4"/>
      <c r="AC48" s="4"/>
      <c r="AD48" s="4"/>
      <c r="AE48" s="4"/>
      <c r="AF48" s="4">
        <v>0</v>
      </c>
      <c r="AG48" s="4"/>
      <c r="AH48" s="4"/>
      <c r="AI48" s="4"/>
      <c r="AJ48" s="4"/>
      <c r="AK48" s="4"/>
      <c r="AL48" s="4"/>
      <c r="AM48" s="4"/>
      <c r="AN48" s="4"/>
      <c r="AO48" s="4"/>
      <c r="AP48" s="4">
        <v>1</v>
      </c>
      <c r="AQ48" s="4">
        <v>1</v>
      </c>
      <c r="AR48" s="4">
        <v>0</v>
      </c>
      <c r="AS48" s="4"/>
      <c r="AT48" s="4"/>
      <c r="AU48" s="4"/>
      <c r="AV48" s="4"/>
      <c r="AW48" s="4"/>
      <c r="AX48" s="4"/>
      <c r="AY48" s="4"/>
      <c r="AZ48" s="4"/>
      <c r="BA48" s="4">
        <v>0</v>
      </c>
      <c r="BB48" s="4"/>
      <c r="BC48" s="4">
        <v>10</v>
      </c>
      <c r="BD48" s="4"/>
      <c r="BE48" s="4"/>
      <c r="BF48" s="4"/>
      <c r="BG48" s="4"/>
      <c r="BH48" s="4"/>
      <c r="BI48" s="4"/>
      <c r="BJ48" s="4"/>
      <c r="BK48" s="4"/>
      <c r="BL48" s="4"/>
      <c r="BM48" s="4">
        <v>0</v>
      </c>
      <c r="BN48" s="4"/>
      <c r="BO48" s="4"/>
      <c r="BP48" s="4"/>
      <c r="BQ48" s="4">
        <v>0</v>
      </c>
      <c r="BR48" s="4"/>
      <c r="BS48" s="4"/>
      <c r="BT48" s="4"/>
      <c r="BU48" s="4"/>
      <c r="BV48" s="4"/>
      <c r="BW48" s="4"/>
      <c r="BX48" s="4"/>
      <c r="BY48" s="4"/>
      <c r="BZ48" s="4">
        <v>77.5</v>
      </c>
    </row>
    <row r="49" spans="1:78" x14ac:dyDescent="0.2">
      <c r="A49" s="9" t="s">
        <v>354</v>
      </c>
      <c r="B49" s="4"/>
      <c r="C49" s="4"/>
      <c r="D49" s="4"/>
      <c r="E49" s="4"/>
      <c r="F49" s="4"/>
      <c r="G49" s="4">
        <v>0.5</v>
      </c>
      <c r="H49" s="4"/>
      <c r="I49" s="4">
        <v>10</v>
      </c>
      <c r="J49" s="4">
        <v>1</v>
      </c>
      <c r="K49" s="4"/>
      <c r="L49" s="4">
        <v>0.5</v>
      </c>
      <c r="M49" s="4"/>
      <c r="N49" s="4">
        <v>0</v>
      </c>
      <c r="O49" s="4"/>
      <c r="P49" s="4"/>
      <c r="Q49" s="4"/>
      <c r="R49" s="4"/>
      <c r="S49" s="4"/>
      <c r="T49" s="4"/>
      <c r="U49" s="4"/>
      <c r="V49" s="4">
        <v>2</v>
      </c>
      <c r="W49" s="4"/>
      <c r="X49" s="4"/>
      <c r="Y49" s="4">
        <v>5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>
        <v>0.5</v>
      </c>
      <c r="AQ49" s="4">
        <v>10</v>
      </c>
      <c r="AR49" s="4"/>
      <c r="AS49" s="4"/>
      <c r="AT49" s="4"/>
      <c r="AU49" s="4"/>
      <c r="AV49" s="4"/>
      <c r="AW49" s="4"/>
      <c r="AX49" s="4"/>
      <c r="AY49" s="4"/>
      <c r="AZ49" s="4"/>
      <c r="BA49" s="4">
        <v>1</v>
      </c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>
        <v>3</v>
      </c>
      <c r="BR49" s="4"/>
      <c r="BS49" s="4"/>
      <c r="BT49" s="4"/>
      <c r="BU49" s="4"/>
      <c r="BV49" s="4"/>
      <c r="BW49" s="4"/>
      <c r="BX49" s="4"/>
      <c r="BY49" s="4"/>
      <c r="BZ49" s="4">
        <v>33.5</v>
      </c>
    </row>
    <row r="50" spans="1:78" x14ac:dyDescent="0.2">
      <c r="A50" s="9" t="s">
        <v>355</v>
      </c>
      <c r="B50" s="4">
        <v>2</v>
      </c>
      <c r="C50" s="4"/>
      <c r="D50" s="4"/>
      <c r="E50" s="4"/>
      <c r="F50" s="4">
        <v>0</v>
      </c>
      <c r="G50" s="4">
        <v>0</v>
      </c>
      <c r="H50" s="4"/>
      <c r="I50" s="4">
        <v>0</v>
      </c>
      <c r="J50" s="4">
        <v>0</v>
      </c>
      <c r="K50" s="4"/>
      <c r="L50" s="4">
        <v>0</v>
      </c>
      <c r="M50" s="4"/>
      <c r="N50" s="4">
        <v>10</v>
      </c>
      <c r="O50" s="4">
        <v>0.5</v>
      </c>
      <c r="P50" s="4"/>
      <c r="Q50" s="4"/>
      <c r="R50" s="4"/>
      <c r="S50" s="4"/>
      <c r="T50" s="4"/>
      <c r="U50" s="4"/>
      <c r="V50" s="4"/>
      <c r="W50" s="4">
        <v>0.5</v>
      </c>
      <c r="X50" s="4"/>
      <c r="Y50" s="4">
        <v>5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>
        <v>10</v>
      </c>
      <c r="AR50" s="4">
        <v>0.5</v>
      </c>
      <c r="AS50" s="4"/>
      <c r="AT50" s="4"/>
      <c r="AU50" s="4"/>
      <c r="AV50" s="4"/>
      <c r="AW50" s="4">
        <v>0.5</v>
      </c>
      <c r="AX50" s="4"/>
      <c r="AY50" s="4"/>
      <c r="AZ50" s="4"/>
      <c r="BA50" s="4"/>
      <c r="BB50" s="4"/>
      <c r="BC50" s="4">
        <v>0</v>
      </c>
      <c r="BD50" s="4"/>
      <c r="BE50" s="4"/>
      <c r="BF50" s="4"/>
      <c r="BG50" s="4"/>
      <c r="BH50" s="4"/>
      <c r="BI50" s="4"/>
      <c r="BJ50" s="4">
        <v>0</v>
      </c>
      <c r="BK50" s="4"/>
      <c r="BL50" s="4"/>
      <c r="BM50" s="4">
        <v>0.5</v>
      </c>
      <c r="BN50" s="4"/>
      <c r="BO50" s="4"/>
      <c r="BP50" s="4"/>
      <c r="BQ50" s="4">
        <v>1</v>
      </c>
      <c r="BR50" s="4"/>
      <c r="BS50" s="4"/>
      <c r="BT50" s="4"/>
      <c r="BU50" s="4"/>
      <c r="BV50" s="4"/>
      <c r="BW50" s="4"/>
      <c r="BX50" s="4"/>
      <c r="BY50" s="4"/>
      <c r="BZ50" s="4">
        <v>30.5</v>
      </c>
    </row>
    <row r="51" spans="1:78" x14ac:dyDescent="0.2">
      <c r="A51" s="9" t="s">
        <v>359</v>
      </c>
      <c r="B51" s="4">
        <v>20</v>
      </c>
      <c r="C51" s="4"/>
      <c r="D51" s="4"/>
      <c r="E51" s="4"/>
      <c r="F51" s="4"/>
      <c r="G51" s="4"/>
      <c r="H51" s="4"/>
      <c r="I51" s="4">
        <v>10</v>
      </c>
      <c r="J51" s="4">
        <v>0</v>
      </c>
      <c r="K51" s="4"/>
      <c r="L51" s="4">
        <v>0.5</v>
      </c>
      <c r="M51" s="4"/>
      <c r="N51" s="4">
        <v>5</v>
      </c>
      <c r="O51" s="4">
        <v>1</v>
      </c>
      <c r="P51" s="4"/>
      <c r="Q51" s="4"/>
      <c r="R51" s="4"/>
      <c r="S51" s="4"/>
      <c r="T51" s="4"/>
      <c r="U51" s="4"/>
      <c r="V51" s="4"/>
      <c r="W51" s="4"/>
      <c r="X51" s="4"/>
      <c r="Y51" s="4">
        <v>5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>
        <v>1</v>
      </c>
      <c r="AQ51" s="4"/>
      <c r="AR51" s="4"/>
      <c r="AS51" s="4"/>
      <c r="AT51" s="4"/>
      <c r="AU51" s="4"/>
      <c r="AV51" s="4"/>
      <c r="AW51" s="4"/>
      <c r="AX51" s="4"/>
      <c r="AY51" s="4"/>
      <c r="AZ51" s="4">
        <v>1</v>
      </c>
      <c r="BA51" s="4">
        <v>1</v>
      </c>
      <c r="BB51" s="4"/>
      <c r="BC51" s="4"/>
      <c r="BD51" s="4"/>
      <c r="BE51" s="4"/>
      <c r="BF51" s="4">
        <v>1</v>
      </c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>
        <v>45.5</v>
      </c>
    </row>
    <row r="52" spans="1:78" x14ac:dyDescent="0.2">
      <c r="A52" s="9" t="s">
        <v>361</v>
      </c>
      <c r="B52" s="4">
        <v>5</v>
      </c>
      <c r="C52" s="4"/>
      <c r="D52" s="4"/>
      <c r="E52" s="4"/>
      <c r="F52" s="4">
        <v>1</v>
      </c>
      <c r="G52" s="4"/>
      <c r="H52" s="4"/>
      <c r="I52" s="4">
        <v>20</v>
      </c>
      <c r="J52" s="4">
        <v>0</v>
      </c>
      <c r="K52" s="4"/>
      <c r="L52" s="4"/>
      <c r="M52" s="4"/>
      <c r="N52" s="4">
        <v>0</v>
      </c>
      <c r="O52" s="4">
        <v>1</v>
      </c>
      <c r="P52" s="4"/>
      <c r="Q52" s="4"/>
      <c r="R52" s="4"/>
      <c r="S52" s="4"/>
      <c r="T52" s="4"/>
      <c r="U52" s="4"/>
      <c r="V52" s="4"/>
      <c r="W52" s="4"/>
      <c r="X52" s="4"/>
      <c r="Y52" s="4">
        <v>15</v>
      </c>
      <c r="Z52" s="4"/>
      <c r="AA52" s="4"/>
      <c r="AB52" s="4"/>
      <c r="AC52" s="4"/>
      <c r="AD52" s="4"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>
        <v>1</v>
      </c>
      <c r="AQ52" s="4">
        <v>15</v>
      </c>
      <c r="AR52" s="4"/>
      <c r="AS52" s="4"/>
      <c r="AT52" s="4"/>
      <c r="AU52" s="4">
        <v>0.5</v>
      </c>
      <c r="AV52" s="4"/>
      <c r="AW52" s="4"/>
      <c r="AX52" s="4"/>
      <c r="AY52" s="4"/>
      <c r="AZ52" s="4">
        <v>1</v>
      </c>
      <c r="BA52" s="4">
        <v>0.5</v>
      </c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>
        <v>60</v>
      </c>
    </row>
    <row r="53" spans="1:78" x14ac:dyDescent="0.2">
      <c r="A53" s="9" t="s">
        <v>362</v>
      </c>
      <c r="B53" s="4">
        <v>2</v>
      </c>
      <c r="C53" s="4"/>
      <c r="D53" s="4">
        <v>0</v>
      </c>
      <c r="E53" s="4"/>
      <c r="F53" s="4"/>
      <c r="G53" s="4">
        <v>0.5</v>
      </c>
      <c r="H53" s="4"/>
      <c r="I53" s="4">
        <v>5</v>
      </c>
      <c r="J53" s="4">
        <v>0</v>
      </c>
      <c r="K53" s="4"/>
      <c r="L53" s="4">
        <v>1</v>
      </c>
      <c r="M53" s="4"/>
      <c r="N53" s="4">
        <v>15</v>
      </c>
      <c r="O53" s="4">
        <v>0.5</v>
      </c>
      <c r="P53" s="4"/>
      <c r="Q53" s="4"/>
      <c r="R53" s="4"/>
      <c r="S53" s="4"/>
      <c r="T53" s="4"/>
      <c r="U53" s="4"/>
      <c r="V53" s="4"/>
      <c r="W53" s="4">
        <v>2</v>
      </c>
      <c r="X53" s="4"/>
      <c r="Y53" s="4">
        <v>10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>
        <v>0</v>
      </c>
      <c r="AQ53" s="4">
        <v>2</v>
      </c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>
        <v>0</v>
      </c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>
        <v>0</v>
      </c>
      <c r="BR53" s="4"/>
      <c r="BS53" s="4"/>
      <c r="BT53" s="4"/>
      <c r="BU53" s="4"/>
      <c r="BV53" s="4"/>
      <c r="BW53" s="4"/>
      <c r="BX53" s="4"/>
      <c r="BY53" s="4"/>
      <c r="BZ53" s="4">
        <v>38</v>
      </c>
    </row>
    <row r="54" spans="1:78" x14ac:dyDescent="0.2">
      <c r="A54" s="9" t="s">
        <v>331</v>
      </c>
      <c r="B54" s="4"/>
      <c r="C54" s="4"/>
      <c r="D54" s="4"/>
      <c r="E54" s="4"/>
      <c r="F54" s="4"/>
      <c r="G54" s="4"/>
      <c r="H54" s="4"/>
      <c r="I54" s="4">
        <v>10</v>
      </c>
      <c r="J54" s="4">
        <v>5</v>
      </c>
      <c r="K54" s="4"/>
      <c r="L54" s="4">
        <v>0</v>
      </c>
      <c r="M54" s="4"/>
      <c r="N54" s="4">
        <v>30</v>
      </c>
      <c r="O54" s="4"/>
      <c r="P54" s="4"/>
      <c r="Q54" s="4"/>
      <c r="R54" s="4"/>
      <c r="S54" s="4"/>
      <c r="T54" s="4"/>
      <c r="U54" s="4"/>
      <c r="V54" s="4"/>
      <c r="W54" s="4">
        <v>0</v>
      </c>
      <c r="X54" s="4"/>
      <c r="Y54" s="4">
        <v>5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>
        <v>1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>
        <v>0</v>
      </c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>
        <v>5</v>
      </c>
      <c r="BR54" s="4">
        <v>0.5</v>
      </c>
      <c r="BS54" s="4"/>
      <c r="BT54" s="4"/>
      <c r="BU54" s="4"/>
      <c r="BV54" s="4"/>
      <c r="BW54" s="4"/>
      <c r="BX54" s="4"/>
      <c r="BY54" s="4"/>
      <c r="BZ54" s="4">
        <v>56.5</v>
      </c>
    </row>
    <row r="55" spans="1:78" x14ac:dyDescent="0.2">
      <c r="A55" s="9" t="s">
        <v>334</v>
      </c>
      <c r="B55" s="4"/>
      <c r="C55" s="4"/>
      <c r="D55" s="4">
        <v>0</v>
      </c>
      <c r="E55" s="4"/>
      <c r="F55" s="4"/>
      <c r="G55" s="4"/>
      <c r="H55" s="4"/>
      <c r="I55" s="4">
        <v>10</v>
      </c>
      <c r="J55" s="4"/>
      <c r="K55" s="4"/>
      <c r="L55" s="4">
        <v>0.5</v>
      </c>
      <c r="M55" s="4"/>
      <c r="N55" s="4">
        <v>15</v>
      </c>
      <c r="O55" s="4">
        <v>0</v>
      </c>
      <c r="P55" s="4"/>
      <c r="Q55" s="4"/>
      <c r="R55" s="4"/>
      <c r="S55" s="4"/>
      <c r="T55" s="4"/>
      <c r="U55" s="4">
        <v>0</v>
      </c>
      <c r="V55" s="4"/>
      <c r="W55" s="4">
        <v>0</v>
      </c>
      <c r="X55" s="4"/>
      <c r="Y55" s="4">
        <v>5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>
        <v>1</v>
      </c>
      <c r="AR55" s="4">
        <v>0</v>
      </c>
      <c r="AS55" s="4"/>
      <c r="AT55" s="4"/>
      <c r="AU55" s="4"/>
      <c r="AV55" s="4"/>
      <c r="AW55" s="4"/>
      <c r="AX55" s="4"/>
      <c r="AY55" s="4"/>
      <c r="AZ55" s="4"/>
      <c r="BA55" s="4">
        <v>1</v>
      </c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>
        <v>0</v>
      </c>
      <c r="BN55" s="4"/>
      <c r="BO55" s="4"/>
      <c r="BP55" s="4"/>
      <c r="BQ55" s="4">
        <v>5</v>
      </c>
      <c r="BR55" s="4"/>
      <c r="BS55" s="4"/>
      <c r="BT55" s="4"/>
      <c r="BU55" s="4"/>
      <c r="BV55" s="4"/>
      <c r="BW55" s="4"/>
      <c r="BX55" s="4"/>
      <c r="BY55" s="4"/>
      <c r="BZ55" s="4">
        <v>37.5</v>
      </c>
    </row>
    <row r="56" spans="1:78" x14ac:dyDescent="0.2">
      <c r="A56" s="9" t="s">
        <v>340</v>
      </c>
      <c r="B56" s="4">
        <v>1</v>
      </c>
      <c r="C56" s="4"/>
      <c r="D56" s="4"/>
      <c r="E56" s="4"/>
      <c r="F56" s="4"/>
      <c r="G56" s="4"/>
      <c r="H56" s="4"/>
      <c r="I56" s="4">
        <v>20</v>
      </c>
      <c r="J56" s="4">
        <v>0</v>
      </c>
      <c r="K56" s="4"/>
      <c r="L56" s="4">
        <v>0.5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>
        <v>5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>
        <v>0.5</v>
      </c>
      <c r="AQ56" s="4">
        <v>5</v>
      </c>
      <c r="AR56" s="4"/>
      <c r="AS56" s="4"/>
      <c r="AT56" s="4"/>
      <c r="AU56" s="4"/>
      <c r="AV56" s="4"/>
      <c r="AW56" s="4"/>
      <c r="AX56" s="4"/>
      <c r="AY56" s="4"/>
      <c r="AZ56" s="4">
        <v>1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>
        <v>1</v>
      </c>
      <c r="BR56" s="4"/>
      <c r="BS56" s="4"/>
      <c r="BT56" s="4"/>
      <c r="BU56" s="4"/>
      <c r="BV56" s="4"/>
      <c r="BW56" s="4"/>
      <c r="BX56" s="4"/>
      <c r="BY56" s="4"/>
      <c r="BZ56" s="4">
        <v>34</v>
      </c>
    </row>
    <row r="57" spans="1:78" x14ac:dyDescent="0.2">
      <c r="A57" s="9" t="s">
        <v>341</v>
      </c>
      <c r="B57" s="4"/>
      <c r="C57" s="4"/>
      <c r="D57" s="4"/>
      <c r="E57" s="4"/>
      <c r="F57" s="4"/>
      <c r="G57" s="4"/>
      <c r="H57" s="4"/>
      <c r="I57" s="4">
        <v>5</v>
      </c>
      <c r="J57" s="4">
        <v>0</v>
      </c>
      <c r="K57" s="4"/>
      <c r="L57" s="4"/>
      <c r="M57" s="4"/>
      <c r="N57" s="4">
        <v>20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>
        <v>5</v>
      </c>
      <c r="AR57" s="4">
        <v>0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>
        <v>0.5</v>
      </c>
      <c r="BN57" s="4"/>
      <c r="BO57" s="4"/>
      <c r="BP57" s="4"/>
      <c r="BQ57" s="4">
        <v>15</v>
      </c>
      <c r="BR57" s="4"/>
      <c r="BS57" s="4"/>
      <c r="BT57" s="4"/>
      <c r="BU57" s="4"/>
      <c r="BV57" s="4"/>
      <c r="BW57" s="4"/>
      <c r="BX57" s="4"/>
      <c r="BY57" s="4"/>
      <c r="BZ57" s="4">
        <v>45.5</v>
      </c>
    </row>
    <row r="58" spans="1:78" x14ac:dyDescent="0.2">
      <c r="A58" s="9" t="s">
        <v>342</v>
      </c>
      <c r="B58" s="4"/>
      <c r="C58" s="4"/>
      <c r="D58" s="4"/>
      <c r="E58" s="4"/>
      <c r="F58" s="4"/>
      <c r="G58" s="4"/>
      <c r="H58" s="4"/>
      <c r="I58" s="4">
        <v>90</v>
      </c>
      <c r="J58" s="4"/>
      <c r="K58" s="4"/>
      <c r="L58" s="4">
        <v>0</v>
      </c>
      <c r="M58" s="4"/>
      <c r="N58" s="4">
        <v>5</v>
      </c>
      <c r="O58" s="4"/>
      <c r="P58" s="4"/>
      <c r="Q58" s="4"/>
      <c r="R58" s="4"/>
      <c r="S58" s="4">
        <v>0</v>
      </c>
      <c r="T58" s="4"/>
      <c r="U58" s="4"/>
      <c r="V58" s="4">
        <v>0</v>
      </c>
      <c r="W58" s="4"/>
      <c r="X58" s="4"/>
      <c r="Y58" s="4">
        <v>2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>
        <v>0.5</v>
      </c>
      <c r="AQ58" s="4">
        <v>1</v>
      </c>
      <c r="AR58" s="4"/>
      <c r="AS58" s="4"/>
      <c r="AT58" s="4"/>
      <c r="AU58" s="4"/>
      <c r="AV58" s="4"/>
      <c r="AW58" s="4"/>
      <c r="AX58" s="4"/>
      <c r="AY58" s="4"/>
      <c r="AZ58" s="4"/>
      <c r="BA58" s="4">
        <v>0</v>
      </c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>
        <v>1</v>
      </c>
      <c r="BR58" s="4"/>
      <c r="BS58" s="4"/>
      <c r="BT58" s="4"/>
      <c r="BU58" s="4"/>
      <c r="BV58" s="4"/>
      <c r="BW58" s="4"/>
      <c r="BX58" s="4"/>
      <c r="BY58" s="4"/>
      <c r="BZ58" s="4">
        <v>99.5</v>
      </c>
    </row>
    <row r="59" spans="1:78" x14ac:dyDescent="0.2">
      <c r="A59" s="9" t="s">
        <v>393</v>
      </c>
      <c r="B59" s="4"/>
      <c r="C59" s="4"/>
      <c r="D59" s="4"/>
      <c r="E59" s="4"/>
      <c r="F59" s="4"/>
      <c r="G59" s="4"/>
      <c r="H59" s="4"/>
      <c r="I59" s="4">
        <v>30</v>
      </c>
      <c r="J59" s="4"/>
      <c r="K59" s="4"/>
      <c r="L59" s="4">
        <v>0.5</v>
      </c>
      <c r="M59" s="4"/>
      <c r="N59" s="4">
        <v>20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>
        <v>1</v>
      </c>
      <c r="AQ59" s="4"/>
      <c r="AR59" s="4"/>
      <c r="AS59" s="4"/>
      <c r="AT59" s="4"/>
      <c r="AU59" s="4"/>
      <c r="AV59" s="4"/>
      <c r="AW59" s="4"/>
      <c r="AX59" s="4"/>
      <c r="AY59" s="4"/>
      <c r="AZ59" s="4">
        <v>1</v>
      </c>
      <c r="BA59" s="4"/>
      <c r="BB59" s="4"/>
      <c r="BC59" s="4">
        <v>1</v>
      </c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>
        <v>1</v>
      </c>
      <c r="BR59" s="4"/>
      <c r="BS59" s="4"/>
      <c r="BT59" s="4"/>
      <c r="BU59" s="4"/>
      <c r="BV59" s="4"/>
      <c r="BW59" s="4"/>
      <c r="BX59" s="4"/>
      <c r="BY59" s="4"/>
      <c r="BZ59" s="4">
        <v>54.5</v>
      </c>
    </row>
    <row r="60" spans="1:78" x14ac:dyDescent="0.2">
      <c r="A60" s="9" t="s">
        <v>394</v>
      </c>
      <c r="B60" s="4"/>
      <c r="C60" s="4"/>
      <c r="D60" s="4"/>
      <c r="E60" s="4"/>
      <c r="F60" s="4"/>
      <c r="G60" s="4"/>
      <c r="H60" s="4"/>
      <c r="I60" s="4">
        <v>30</v>
      </c>
      <c r="J60" s="4"/>
      <c r="K60" s="4"/>
      <c r="L60" s="4">
        <v>1</v>
      </c>
      <c r="M60" s="4"/>
      <c r="N60" s="4">
        <v>10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>
        <v>0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>
        <v>2</v>
      </c>
      <c r="BR60" s="4">
        <v>1</v>
      </c>
      <c r="BS60" s="4"/>
      <c r="BT60" s="4"/>
      <c r="BU60" s="4"/>
      <c r="BV60" s="4"/>
      <c r="BW60" s="4"/>
      <c r="BX60" s="4"/>
      <c r="BY60" s="4"/>
      <c r="BZ60" s="4">
        <v>44</v>
      </c>
    </row>
    <row r="61" spans="1:78" x14ac:dyDescent="0.2">
      <c r="A61" s="9" t="s">
        <v>395</v>
      </c>
      <c r="B61" s="4"/>
      <c r="C61" s="4"/>
      <c r="D61" s="4"/>
      <c r="E61" s="4"/>
      <c r="F61" s="4"/>
      <c r="G61" s="4">
        <v>1</v>
      </c>
      <c r="H61" s="4"/>
      <c r="I61" s="4">
        <v>35</v>
      </c>
      <c r="J61" s="4"/>
      <c r="K61" s="4"/>
      <c r="L61" s="4">
        <v>1</v>
      </c>
      <c r="M61" s="4"/>
      <c r="N61" s="4">
        <v>20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>
        <v>5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>
        <v>2</v>
      </c>
      <c r="BR61" s="4"/>
      <c r="BS61" s="4"/>
      <c r="BT61" s="4"/>
      <c r="BU61" s="4"/>
      <c r="BV61" s="4"/>
      <c r="BW61" s="4"/>
      <c r="BX61" s="4"/>
      <c r="BY61" s="4"/>
      <c r="BZ61" s="4">
        <v>64</v>
      </c>
    </row>
    <row r="62" spans="1:78" x14ac:dyDescent="0.2">
      <c r="A62" s="9" t="s">
        <v>396</v>
      </c>
      <c r="B62" s="4"/>
      <c r="C62" s="4"/>
      <c r="D62" s="4"/>
      <c r="E62" s="4"/>
      <c r="F62" s="4"/>
      <c r="G62" s="4"/>
      <c r="H62" s="4"/>
      <c r="I62" s="4">
        <v>40</v>
      </c>
      <c r="J62" s="4"/>
      <c r="K62" s="4"/>
      <c r="L62" s="4">
        <v>1</v>
      </c>
      <c r="M62" s="4"/>
      <c r="N62" s="4">
        <v>5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>
        <v>0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>
        <v>0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>
        <v>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>
        <v>1</v>
      </c>
      <c r="BR62" s="4"/>
      <c r="BS62" s="4"/>
      <c r="BT62" s="4"/>
      <c r="BU62" s="4"/>
      <c r="BV62" s="4"/>
      <c r="BW62" s="4"/>
      <c r="BX62" s="4"/>
      <c r="BY62" s="4"/>
      <c r="BZ62" s="4">
        <v>47</v>
      </c>
    </row>
    <row r="63" spans="1:78" x14ac:dyDescent="0.2">
      <c r="A63" s="9" t="s">
        <v>397</v>
      </c>
      <c r="B63" s="4"/>
      <c r="C63" s="4"/>
      <c r="D63" s="4"/>
      <c r="E63" s="4"/>
      <c r="F63" s="4"/>
      <c r="G63" s="4"/>
      <c r="H63" s="4"/>
      <c r="I63" s="4">
        <v>40</v>
      </c>
      <c r="J63" s="4"/>
      <c r="K63" s="4"/>
      <c r="L63" s="4">
        <v>0</v>
      </c>
      <c r="M63" s="4"/>
      <c r="N63" s="4">
        <v>20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v>1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>
        <v>1</v>
      </c>
      <c r="AQ63" s="4"/>
      <c r="AR63" s="4"/>
      <c r="AS63" s="4"/>
      <c r="AT63" s="4"/>
      <c r="AU63" s="4"/>
      <c r="AV63" s="4"/>
      <c r="AW63" s="4"/>
      <c r="AX63" s="4"/>
      <c r="AY63" s="4"/>
      <c r="AZ63" s="4">
        <v>0</v>
      </c>
      <c r="BA63" s="4"/>
      <c r="BB63" s="4"/>
      <c r="BC63" s="4">
        <v>0</v>
      </c>
      <c r="BD63" s="4"/>
      <c r="BE63" s="4"/>
      <c r="BF63" s="4"/>
      <c r="BG63" s="4"/>
      <c r="BH63" s="4"/>
      <c r="BI63" s="4"/>
      <c r="BJ63" s="4"/>
      <c r="BK63" s="4"/>
      <c r="BL63" s="4"/>
      <c r="BM63" s="4">
        <v>1</v>
      </c>
      <c r="BN63" s="4"/>
      <c r="BO63" s="4"/>
      <c r="BP63" s="4"/>
      <c r="BQ63" s="4">
        <v>1</v>
      </c>
      <c r="BR63" s="4"/>
      <c r="BS63" s="4"/>
      <c r="BT63" s="4"/>
      <c r="BU63" s="4"/>
      <c r="BV63" s="4"/>
      <c r="BW63" s="4"/>
      <c r="BX63" s="4"/>
      <c r="BY63" s="4"/>
      <c r="BZ63" s="4">
        <v>64</v>
      </c>
    </row>
    <row r="64" spans="1:78" x14ac:dyDescent="0.2">
      <c r="A64" s="9" t="s">
        <v>384</v>
      </c>
      <c r="B64" s="4"/>
      <c r="C64" s="4"/>
      <c r="D64" s="4"/>
      <c r="E64" s="4"/>
      <c r="F64" s="4"/>
      <c r="G64" s="4"/>
      <c r="H64" s="4"/>
      <c r="I64" s="4">
        <v>50</v>
      </c>
      <c r="J64" s="4"/>
      <c r="K64" s="4"/>
      <c r="L64" s="4">
        <v>0</v>
      </c>
      <c r="M64" s="4"/>
      <c r="N64" s="4">
        <v>60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>
        <v>5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>
        <v>1</v>
      </c>
      <c r="BB64" s="4"/>
      <c r="BC64" s="4">
        <v>1</v>
      </c>
      <c r="BD64" s="4"/>
      <c r="BE64" s="4"/>
      <c r="BF64" s="4"/>
      <c r="BG64" s="4"/>
      <c r="BH64" s="4"/>
      <c r="BI64" s="4"/>
      <c r="BJ64" s="4"/>
      <c r="BK64" s="4"/>
      <c r="BL64" s="4"/>
      <c r="BM64" s="4">
        <v>1</v>
      </c>
      <c r="BN64" s="4"/>
      <c r="BO64" s="4"/>
      <c r="BP64" s="4"/>
      <c r="BQ64" s="4">
        <v>1</v>
      </c>
      <c r="BR64" s="4"/>
      <c r="BS64" s="4"/>
      <c r="BT64" s="4"/>
      <c r="BU64" s="4"/>
      <c r="BV64" s="4"/>
      <c r="BW64" s="4"/>
      <c r="BX64" s="4"/>
      <c r="BY64" s="4"/>
      <c r="BZ64" s="4">
        <v>119</v>
      </c>
    </row>
    <row r="65" spans="1:78" x14ac:dyDescent="0.2">
      <c r="A65" s="9" t="s">
        <v>385</v>
      </c>
      <c r="B65" s="4"/>
      <c r="C65" s="4"/>
      <c r="D65" s="4"/>
      <c r="E65" s="4"/>
      <c r="F65" s="4"/>
      <c r="G65" s="4"/>
      <c r="H65" s="4"/>
      <c r="I65" s="4">
        <v>10</v>
      </c>
      <c r="J65" s="4"/>
      <c r="K65" s="4"/>
      <c r="L65" s="4">
        <v>0.5</v>
      </c>
      <c r="M65" s="4"/>
      <c r="N65" s="4">
        <v>75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>
        <v>1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>
        <v>1</v>
      </c>
      <c r="BA65" s="4"/>
      <c r="BB65" s="4"/>
      <c r="BC65" s="4">
        <v>1</v>
      </c>
      <c r="BD65" s="4"/>
      <c r="BE65" s="4"/>
      <c r="BF65" s="4"/>
      <c r="BG65" s="4"/>
      <c r="BH65" s="4"/>
      <c r="BI65" s="4"/>
      <c r="BJ65" s="4"/>
      <c r="BK65" s="4"/>
      <c r="BL65" s="4"/>
      <c r="BM65" s="4">
        <v>5</v>
      </c>
      <c r="BN65" s="4"/>
      <c r="BO65" s="4"/>
      <c r="BP65" s="4"/>
      <c r="BQ65" s="4">
        <v>5</v>
      </c>
      <c r="BR65" s="4"/>
      <c r="BS65" s="4"/>
      <c r="BT65" s="4"/>
      <c r="BU65" s="4"/>
      <c r="BV65" s="4"/>
      <c r="BW65" s="4"/>
      <c r="BX65" s="4"/>
      <c r="BY65" s="4"/>
      <c r="BZ65" s="4">
        <v>98.5</v>
      </c>
    </row>
    <row r="66" spans="1:78" x14ac:dyDescent="0.2">
      <c r="A66" s="9" t="s">
        <v>386</v>
      </c>
      <c r="B66" s="4"/>
      <c r="C66" s="4"/>
      <c r="D66" s="4"/>
      <c r="E66" s="4"/>
      <c r="F66" s="4"/>
      <c r="G66" s="4">
        <v>0</v>
      </c>
      <c r="H66" s="4"/>
      <c r="I66" s="4">
        <v>80</v>
      </c>
      <c r="J66" s="4"/>
      <c r="K66" s="4"/>
      <c r="L66" s="4">
        <v>1</v>
      </c>
      <c r="M66" s="4"/>
      <c r="N66" s="4">
        <v>10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>
        <v>5</v>
      </c>
      <c r="AH66" s="4"/>
      <c r="AI66" s="4"/>
      <c r="AJ66" s="4"/>
      <c r="AK66" s="4"/>
      <c r="AL66" s="4"/>
      <c r="AM66" s="4"/>
      <c r="AN66" s="4"/>
      <c r="AO66" s="4"/>
      <c r="AP66" s="4">
        <v>1</v>
      </c>
      <c r="AQ66" s="4"/>
      <c r="AR66" s="4">
        <v>0</v>
      </c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>
        <v>5</v>
      </c>
      <c r="BR66" s="4"/>
      <c r="BS66" s="4"/>
      <c r="BT66" s="4"/>
      <c r="BU66" s="4"/>
      <c r="BV66" s="4"/>
      <c r="BW66" s="4"/>
      <c r="BX66" s="4"/>
      <c r="BY66" s="4"/>
      <c r="BZ66" s="4">
        <v>102</v>
      </c>
    </row>
    <row r="67" spans="1:78" x14ac:dyDescent="0.2">
      <c r="A67" s="9" t="s">
        <v>388</v>
      </c>
      <c r="B67" s="4"/>
      <c r="C67" s="4"/>
      <c r="D67" s="4"/>
      <c r="E67" s="4"/>
      <c r="F67" s="4"/>
      <c r="G67" s="4"/>
      <c r="H67" s="4"/>
      <c r="I67" s="4">
        <v>70</v>
      </c>
      <c r="J67" s="4"/>
      <c r="K67" s="4"/>
      <c r="L67" s="4">
        <v>1</v>
      </c>
      <c r="M67" s="4"/>
      <c r="N67" s="4">
        <v>25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>
        <v>15</v>
      </c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>
        <v>1</v>
      </c>
      <c r="BR67" s="4"/>
      <c r="BS67" s="4"/>
      <c r="BT67" s="4"/>
      <c r="BU67" s="4"/>
      <c r="BV67" s="4"/>
      <c r="BW67" s="4"/>
      <c r="BX67" s="4"/>
      <c r="BY67" s="4"/>
      <c r="BZ67" s="4">
        <v>112</v>
      </c>
    </row>
    <row r="68" spans="1:78" x14ac:dyDescent="0.2">
      <c r="A68" s="9" t="s">
        <v>389</v>
      </c>
      <c r="B68" s="4"/>
      <c r="C68" s="4"/>
      <c r="D68" s="4"/>
      <c r="E68" s="4"/>
      <c r="F68" s="4"/>
      <c r="G68" s="4"/>
      <c r="H68" s="4"/>
      <c r="I68" s="4">
        <v>20</v>
      </c>
      <c r="J68" s="4"/>
      <c r="K68" s="4"/>
      <c r="L68" s="4"/>
      <c r="M68" s="4"/>
      <c r="N68" s="4">
        <v>30</v>
      </c>
      <c r="O68" s="4"/>
      <c r="P68" s="4"/>
      <c r="Q68" s="4"/>
      <c r="R68" s="4"/>
      <c r="S68" s="4"/>
      <c r="T68" s="4"/>
      <c r="U68" s="4"/>
      <c r="V68" s="4">
        <v>20</v>
      </c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>
        <v>1</v>
      </c>
      <c r="AK68" s="4"/>
      <c r="AL68" s="4"/>
      <c r="AM68" s="4"/>
      <c r="AN68" s="4"/>
      <c r="AO68" s="4"/>
      <c r="AP68" s="4"/>
      <c r="AQ68" s="4"/>
      <c r="AR68" s="4">
        <v>0</v>
      </c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>
        <v>1</v>
      </c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>
        <v>5</v>
      </c>
      <c r="BR68" s="4"/>
      <c r="BS68" s="4"/>
      <c r="BT68" s="4"/>
      <c r="BU68" s="4"/>
      <c r="BV68" s="4"/>
      <c r="BW68" s="4"/>
      <c r="BX68" s="4"/>
      <c r="BY68" s="4"/>
      <c r="BZ68" s="4">
        <v>77</v>
      </c>
    </row>
    <row r="69" spans="1:78" x14ac:dyDescent="0.2">
      <c r="A69" s="9" t="s">
        <v>482</v>
      </c>
      <c r="B69" s="4"/>
      <c r="C69" s="4"/>
      <c r="D69" s="4"/>
      <c r="E69" s="4"/>
      <c r="F69" s="4"/>
      <c r="G69" s="4">
        <v>0.5</v>
      </c>
      <c r="H69" s="4">
        <v>0</v>
      </c>
      <c r="I69" s="4">
        <v>25</v>
      </c>
      <c r="J69" s="4"/>
      <c r="K69" s="4"/>
      <c r="L69" s="4">
        <v>0.5</v>
      </c>
      <c r="M69" s="4"/>
      <c r="N69" s="4">
        <v>15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>
        <v>0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>
        <v>0.5</v>
      </c>
      <c r="BN69" s="4"/>
      <c r="BO69" s="4"/>
      <c r="BP69" s="4"/>
      <c r="BQ69" s="4">
        <v>5</v>
      </c>
      <c r="BR69" s="4"/>
      <c r="BS69" s="4"/>
      <c r="BT69" s="4"/>
      <c r="BU69" s="4"/>
      <c r="BV69" s="4"/>
      <c r="BW69" s="4"/>
      <c r="BX69" s="4"/>
      <c r="BY69" s="4"/>
      <c r="BZ69" s="4">
        <v>46.5</v>
      </c>
    </row>
    <row r="70" spans="1:78" x14ac:dyDescent="0.2">
      <c r="A70" s="9" t="s">
        <v>483</v>
      </c>
      <c r="B70" s="4"/>
      <c r="C70" s="4"/>
      <c r="D70" s="4"/>
      <c r="E70" s="4"/>
      <c r="F70" s="4"/>
      <c r="G70" s="4"/>
      <c r="H70" s="4">
        <v>0</v>
      </c>
      <c r="I70" s="4">
        <v>20</v>
      </c>
      <c r="J70" s="4"/>
      <c r="K70" s="4"/>
      <c r="L70" s="4">
        <v>1</v>
      </c>
      <c r="M70" s="4"/>
      <c r="N70" s="4">
        <v>5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>
        <v>0</v>
      </c>
      <c r="AQ70" s="4"/>
      <c r="AR70" s="4"/>
      <c r="AS70" s="4"/>
      <c r="AT70" s="4"/>
      <c r="AU70" s="4"/>
      <c r="AV70" s="4"/>
      <c r="AW70" s="4"/>
      <c r="AX70" s="4"/>
      <c r="AY70" s="4"/>
      <c r="AZ70" s="4">
        <v>0</v>
      </c>
      <c r="BA70" s="4"/>
      <c r="BB70" s="4"/>
      <c r="BC70" s="4">
        <v>0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>
        <v>0</v>
      </c>
      <c r="BR70" s="4"/>
      <c r="BS70" s="4"/>
      <c r="BT70" s="4"/>
      <c r="BU70" s="4"/>
      <c r="BV70" s="4"/>
      <c r="BW70" s="4"/>
      <c r="BX70" s="4"/>
      <c r="BY70" s="4"/>
      <c r="BZ70" s="4">
        <v>26</v>
      </c>
    </row>
    <row r="71" spans="1:78" x14ac:dyDescent="0.2">
      <c r="A71" s="9" t="s">
        <v>484</v>
      </c>
      <c r="B71" s="4">
        <v>0</v>
      </c>
      <c r="C71" s="4"/>
      <c r="D71" s="4"/>
      <c r="E71" s="4"/>
      <c r="F71" s="4"/>
      <c r="G71" s="4"/>
      <c r="H71" s="4"/>
      <c r="I71" s="4">
        <v>10</v>
      </c>
      <c r="J71" s="4"/>
      <c r="K71" s="4"/>
      <c r="L71" s="4">
        <v>5</v>
      </c>
      <c r="M71" s="4"/>
      <c r="N71" s="4">
        <v>1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>
        <v>0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>
        <v>0.5</v>
      </c>
      <c r="BB71" s="4"/>
      <c r="BC71" s="4">
        <v>0</v>
      </c>
      <c r="BD71" s="4"/>
      <c r="BE71" s="4"/>
      <c r="BF71" s="4"/>
      <c r="BG71" s="4"/>
      <c r="BH71" s="4"/>
      <c r="BI71" s="4"/>
      <c r="BJ71" s="4"/>
      <c r="BK71" s="4"/>
      <c r="BL71" s="4"/>
      <c r="BM71" s="4">
        <v>5</v>
      </c>
      <c r="BN71" s="4"/>
      <c r="BO71" s="4"/>
      <c r="BP71" s="4"/>
      <c r="BQ71" s="4">
        <v>0.5</v>
      </c>
      <c r="BR71" s="4"/>
      <c r="BS71" s="4"/>
      <c r="BT71" s="4"/>
      <c r="BU71" s="4"/>
      <c r="BV71" s="4"/>
      <c r="BW71" s="4"/>
      <c r="BX71" s="4"/>
      <c r="BY71" s="4"/>
      <c r="BZ71" s="4">
        <v>22</v>
      </c>
    </row>
    <row r="72" spans="1:78" x14ac:dyDescent="0.2">
      <c r="A72" s="9" t="s">
        <v>485</v>
      </c>
      <c r="B72" s="4"/>
      <c r="C72" s="4"/>
      <c r="D72" s="4"/>
      <c r="E72" s="4"/>
      <c r="F72" s="4"/>
      <c r="G72" s="4">
        <v>0.5</v>
      </c>
      <c r="H72" s="4"/>
      <c r="I72" s="4">
        <v>5</v>
      </c>
      <c r="J72" s="4"/>
      <c r="K72" s="4"/>
      <c r="L72" s="4">
        <v>0.5</v>
      </c>
      <c r="M72" s="4"/>
      <c r="N72" s="4">
        <v>30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>
        <v>0</v>
      </c>
      <c r="AQ72" s="4"/>
      <c r="AR72" s="4">
        <v>0</v>
      </c>
      <c r="AS72" s="4"/>
      <c r="AT72" s="4"/>
      <c r="AU72" s="4"/>
      <c r="AV72" s="4"/>
      <c r="AW72" s="4"/>
      <c r="AX72" s="4"/>
      <c r="AY72" s="4"/>
      <c r="AZ72" s="4"/>
      <c r="BA72" s="4">
        <v>0.5</v>
      </c>
      <c r="BB72" s="4"/>
      <c r="BC72" s="4">
        <v>0</v>
      </c>
      <c r="BD72" s="4"/>
      <c r="BE72" s="4"/>
      <c r="BF72" s="4"/>
      <c r="BG72" s="4"/>
      <c r="BH72" s="4"/>
      <c r="BI72" s="4"/>
      <c r="BJ72" s="4"/>
      <c r="BK72" s="4"/>
      <c r="BL72" s="4"/>
      <c r="BM72" s="4">
        <v>0.5</v>
      </c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>
        <v>37</v>
      </c>
    </row>
    <row r="73" spans="1:78" x14ac:dyDescent="0.2">
      <c r="A73" s="9" t="s">
        <v>486</v>
      </c>
      <c r="B73" s="4"/>
      <c r="C73" s="4"/>
      <c r="D73" s="4"/>
      <c r="E73" s="4"/>
      <c r="F73" s="4"/>
      <c r="G73" s="4"/>
      <c r="H73" s="4"/>
      <c r="I73" s="4">
        <v>10</v>
      </c>
      <c r="J73" s="4"/>
      <c r="K73" s="4"/>
      <c r="L73" s="4">
        <v>1</v>
      </c>
      <c r="M73" s="4"/>
      <c r="N73" s="4">
        <v>25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>
        <v>1</v>
      </c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>
        <v>1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>
        <v>0</v>
      </c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>
        <v>38</v>
      </c>
    </row>
    <row r="74" spans="1:78" x14ac:dyDescent="0.2">
      <c r="A74" s="9" t="s">
        <v>465</v>
      </c>
      <c r="B74" s="4"/>
      <c r="C74" s="4"/>
      <c r="D74" s="4"/>
      <c r="E74" s="4"/>
      <c r="F74" s="4"/>
      <c r="G74" s="4"/>
      <c r="H74" s="4"/>
      <c r="I74" s="4">
        <v>25</v>
      </c>
      <c r="J74" s="4">
        <v>0</v>
      </c>
      <c r="K74" s="4"/>
      <c r="L74" s="4">
        <v>5</v>
      </c>
      <c r="M74" s="4"/>
      <c r="N74" s="4">
        <v>0</v>
      </c>
      <c r="O74" s="4">
        <v>0</v>
      </c>
      <c r="P74" s="4"/>
      <c r="Q74" s="4"/>
      <c r="R74" s="4"/>
      <c r="S74" s="4"/>
      <c r="T74" s="4"/>
      <c r="U74" s="4"/>
      <c r="V74" s="4">
        <v>20</v>
      </c>
      <c r="W74" s="4"/>
      <c r="X74" s="4"/>
      <c r="Y74" s="4"/>
      <c r="Z74" s="4"/>
      <c r="AA74" s="4"/>
      <c r="AB74" s="4"/>
      <c r="AC74" s="4">
        <v>0</v>
      </c>
      <c r="AD74" s="4"/>
      <c r="AE74" s="4">
        <v>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>
        <v>0</v>
      </c>
      <c r="AQ74" s="4"/>
      <c r="AR74" s="4">
        <v>0</v>
      </c>
      <c r="AS74" s="4"/>
      <c r="AT74" s="4"/>
      <c r="AU74" s="4"/>
      <c r="AV74" s="4"/>
      <c r="AW74" s="4"/>
      <c r="AX74" s="4"/>
      <c r="AY74" s="4"/>
      <c r="AZ74" s="4">
        <v>5</v>
      </c>
      <c r="BA74" s="4">
        <v>0</v>
      </c>
      <c r="BB74" s="4"/>
      <c r="BC74" s="4"/>
      <c r="BD74" s="4"/>
      <c r="BE74" s="4"/>
      <c r="BF74" s="4"/>
      <c r="BG74" s="4"/>
      <c r="BH74" s="4"/>
      <c r="BI74" s="4">
        <v>0</v>
      </c>
      <c r="BJ74" s="4"/>
      <c r="BK74" s="4"/>
      <c r="BL74" s="4"/>
      <c r="BM74" s="4"/>
      <c r="BN74" s="4"/>
      <c r="BO74" s="4"/>
      <c r="BP74" s="4"/>
      <c r="BQ74" s="4">
        <v>20</v>
      </c>
      <c r="BR74" s="4">
        <v>0</v>
      </c>
      <c r="BS74" s="4"/>
      <c r="BT74" s="4"/>
      <c r="BU74" s="4"/>
      <c r="BV74" s="4"/>
      <c r="BW74" s="4"/>
      <c r="BX74" s="4"/>
      <c r="BY74" s="4"/>
      <c r="BZ74" s="4">
        <v>83</v>
      </c>
    </row>
    <row r="75" spans="1:78" x14ac:dyDescent="0.2">
      <c r="A75" s="9" t="s">
        <v>466</v>
      </c>
      <c r="B75" s="4"/>
      <c r="C75" s="4"/>
      <c r="D75" s="4"/>
      <c r="E75" s="4"/>
      <c r="F75" s="4"/>
      <c r="G75" s="4"/>
      <c r="H75" s="4"/>
      <c r="I75" s="4">
        <v>50</v>
      </c>
      <c r="J75" s="4"/>
      <c r="K75" s="4">
        <v>5</v>
      </c>
      <c r="L75" s="4"/>
      <c r="M75" s="4"/>
      <c r="N75" s="4">
        <v>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>
        <v>0</v>
      </c>
      <c r="AO75" s="4"/>
      <c r="AP75" s="4">
        <v>0</v>
      </c>
      <c r="AQ75" s="4"/>
      <c r="AR75" s="4"/>
      <c r="AS75" s="4"/>
      <c r="AT75" s="4"/>
      <c r="AU75" s="4"/>
      <c r="AV75" s="4"/>
      <c r="AW75" s="4"/>
      <c r="AX75" s="4">
        <v>1</v>
      </c>
      <c r="AY75" s="4"/>
      <c r="AZ75" s="4">
        <v>0</v>
      </c>
      <c r="BA75" s="4">
        <v>0</v>
      </c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>
        <v>1</v>
      </c>
      <c r="BX75" s="4"/>
      <c r="BY75" s="4"/>
      <c r="BZ75" s="4">
        <v>57</v>
      </c>
    </row>
    <row r="76" spans="1:78" x14ac:dyDescent="0.2">
      <c r="A76" s="9" t="s">
        <v>471</v>
      </c>
      <c r="B76" s="4">
        <v>0</v>
      </c>
      <c r="C76" s="4"/>
      <c r="D76" s="4"/>
      <c r="E76" s="4"/>
      <c r="F76" s="4"/>
      <c r="G76" s="4">
        <v>0</v>
      </c>
      <c r="H76" s="4"/>
      <c r="I76" s="4">
        <v>5</v>
      </c>
      <c r="J76" s="4"/>
      <c r="K76" s="4"/>
      <c r="L76" s="4"/>
      <c r="M76" s="4"/>
      <c r="N76" s="4">
        <v>5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>
        <v>0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>
        <v>0.5</v>
      </c>
      <c r="AY76" s="4"/>
      <c r="AZ76" s="4"/>
      <c r="BA76" s="4">
        <v>0</v>
      </c>
      <c r="BB76" s="4"/>
      <c r="BC76" s="4">
        <v>15</v>
      </c>
      <c r="BD76" s="4"/>
      <c r="BE76" s="4"/>
      <c r="BF76" s="4"/>
      <c r="BG76" s="4"/>
      <c r="BH76" s="4"/>
      <c r="BI76" s="4"/>
      <c r="BJ76" s="4"/>
      <c r="BK76" s="4"/>
      <c r="BL76" s="4"/>
      <c r="BM76" s="4">
        <v>0</v>
      </c>
      <c r="BN76" s="4"/>
      <c r="BO76" s="4"/>
      <c r="BP76" s="4"/>
      <c r="BQ76" s="4">
        <v>10</v>
      </c>
      <c r="BR76" s="4"/>
      <c r="BS76" s="4"/>
      <c r="BT76" s="4"/>
      <c r="BU76" s="4"/>
      <c r="BV76" s="4"/>
      <c r="BW76" s="4"/>
      <c r="BX76" s="4"/>
      <c r="BY76" s="4"/>
      <c r="BZ76" s="4">
        <v>35.5</v>
      </c>
    </row>
    <row r="77" spans="1:78" x14ac:dyDescent="0.2">
      <c r="A77" s="9" t="s">
        <v>473</v>
      </c>
      <c r="B77" s="4">
        <v>0</v>
      </c>
      <c r="C77" s="4"/>
      <c r="D77" s="4"/>
      <c r="E77" s="4"/>
      <c r="F77" s="4"/>
      <c r="G77" s="4">
        <v>0</v>
      </c>
      <c r="H77" s="4">
        <v>0</v>
      </c>
      <c r="I77" s="4">
        <v>10</v>
      </c>
      <c r="J77" s="4">
        <v>0</v>
      </c>
      <c r="K77" s="4"/>
      <c r="L77" s="4">
        <v>1</v>
      </c>
      <c r="M77" s="4"/>
      <c r="N77" s="4">
        <v>5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>
        <v>5</v>
      </c>
      <c r="Z77" s="4"/>
      <c r="AA77" s="4"/>
      <c r="AB77" s="4"/>
      <c r="AC77" s="4"/>
      <c r="AD77" s="4"/>
      <c r="AE77" s="4">
        <v>10</v>
      </c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>
        <v>0</v>
      </c>
      <c r="AQ77" s="4"/>
      <c r="AR77" s="4">
        <v>0</v>
      </c>
      <c r="AS77" s="4"/>
      <c r="AT77" s="4"/>
      <c r="AU77" s="4"/>
      <c r="AV77" s="4"/>
      <c r="AW77" s="4"/>
      <c r="AX77" s="4">
        <v>0.5</v>
      </c>
      <c r="AY77" s="4"/>
      <c r="AZ77" s="4">
        <v>2</v>
      </c>
      <c r="BA77" s="4">
        <v>0.5</v>
      </c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>
        <v>0</v>
      </c>
      <c r="BN77" s="4"/>
      <c r="BO77" s="4"/>
      <c r="BP77" s="4"/>
      <c r="BQ77" s="4">
        <v>2</v>
      </c>
      <c r="BR77" s="4"/>
      <c r="BS77" s="4"/>
      <c r="BT77" s="4"/>
      <c r="BU77" s="4"/>
      <c r="BV77" s="4"/>
      <c r="BW77" s="4"/>
      <c r="BX77" s="4"/>
      <c r="BY77" s="4"/>
      <c r="BZ77" s="4">
        <v>36</v>
      </c>
    </row>
    <row r="78" spans="1:78" x14ac:dyDescent="0.2">
      <c r="A78" s="9" t="s">
        <v>475</v>
      </c>
      <c r="B78" s="4"/>
      <c r="C78" s="4"/>
      <c r="D78" s="4"/>
      <c r="E78" s="4"/>
      <c r="F78" s="4"/>
      <c r="G78" s="4">
        <v>0</v>
      </c>
      <c r="H78" s="4"/>
      <c r="I78" s="4">
        <v>15</v>
      </c>
      <c r="J78" s="4"/>
      <c r="K78" s="4"/>
      <c r="L78" s="4">
        <v>1</v>
      </c>
      <c r="M78" s="4"/>
      <c r="N78" s="4">
        <v>1</v>
      </c>
      <c r="O78" s="4">
        <v>0</v>
      </c>
      <c r="P78" s="4">
        <v>0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>
        <v>10</v>
      </c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>
        <v>0</v>
      </c>
      <c r="AT78" s="4"/>
      <c r="AU78" s="4"/>
      <c r="AV78" s="4"/>
      <c r="AW78" s="4"/>
      <c r="AX78" s="4"/>
      <c r="AY78" s="4"/>
      <c r="AZ78" s="4"/>
      <c r="BA78" s="4">
        <v>0</v>
      </c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>
        <v>5</v>
      </c>
      <c r="BR78" s="4"/>
      <c r="BS78" s="4"/>
      <c r="BT78" s="4"/>
      <c r="BU78" s="4"/>
      <c r="BV78" s="4"/>
      <c r="BW78" s="4"/>
      <c r="BX78" s="4"/>
      <c r="BY78" s="4"/>
      <c r="BZ78" s="4">
        <v>32</v>
      </c>
    </row>
    <row r="79" spans="1:78" x14ac:dyDescent="0.2">
      <c r="A79" s="9" t="s">
        <v>507</v>
      </c>
      <c r="B79" s="4"/>
      <c r="C79" s="4"/>
      <c r="D79" s="4"/>
      <c r="E79" s="4"/>
      <c r="F79" s="4"/>
      <c r="G79" s="4"/>
      <c r="H79" s="4">
        <v>0</v>
      </c>
      <c r="I79" s="4">
        <v>15</v>
      </c>
      <c r="J79" s="4"/>
      <c r="K79" s="4"/>
      <c r="L79" s="4"/>
      <c r="M79" s="4"/>
      <c r="N79" s="4">
        <v>15</v>
      </c>
      <c r="O79" s="4"/>
      <c r="P79" s="4"/>
      <c r="Q79" s="4"/>
      <c r="R79" s="4"/>
      <c r="S79" s="4"/>
      <c r="T79" s="4"/>
      <c r="U79" s="4"/>
      <c r="V79" s="4">
        <v>0</v>
      </c>
      <c r="W79" s="4"/>
      <c r="X79" s="4"/>
      <c r="Y79" s="4"/>
      <c r="Z79" s="4"/>
      <c r="AA79" s="4"/>
      <c r="AB79" s="4"/>
      <c r="AC79" s="4"/>
      <c r="AD79" s="4"/>
      <c r="AE79" s="4">
        <v>5</v>
      </c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>
        <v>1</v>
      </c>
      <c r="AQ79" s="4"/>
      <c r="AR79" s="4"/>
      <c r="AS79" s="4"/>
      <c r="AT79" s="4"/>
      <c r="AU79" s="4"/>
      <c r="AV79" s="4"/>
      <c r="AW79" s="4"/>
      <c r="AX79" s="4"/>
      <c r="AY79" s="4"/>
      <c r="AZ79" s="4">
        <v>0.5</v>
      </c>
      <c r="BA79" s="4">
        <v>0</v>
      </c>
      <c r="BB79" s="4"/>
      <c r="BC79" s="4"/>
      <c r="BD79" s="4"/>
      <c r="BE79" s="4"/>
      <c r="BF79" s="4"/>
      <c r="BG79" s="4"/>
      <c r="BH79" s="4"/>
      <c r="BI79" s="4">
        <v>0</v>
      </c>
      <c r="BJ79" s="4"/>
      <c r="BK79" s="4"/>
      <c r="BL79" s="4"/>
      <c r="BM79" s="4"/>
      <c r="BN79" s="4"/>
      <c r="BO79" s="4"/>
      <c r="BP79" s="4">
        <v>0.5</v>
      </c>
      <c r="BQ79" s="4"/>
      <c r="BR79" s="4"/>
      <c r="BS79" s="4"/>
      <c r="BT79" s="4"/>
      <c r="BU79" s="4"/>
      <c r="BV79" s="4"/>
      <c r="BW79" s="4"/>
      <c r="BX79" s="4"/>
      <c r="BY79" s="4"/>
      <c r="BZ79" s="4">
        <v>37</v>
      </c>
    </row>
    <row r="80" spans="1:78" x14ac:dyDescent="0.2">
      <c r="A80" s="9" t="s">
        <v>508</v>
      </c>
      <c r="B80" s="4"/>
      <c r="C80" s="4"/>
      <c r="D80" s="4"/>
      <c r="E80" s="4"/>
      <c r="F80" s="4">
        <v>0</v>
      </c>
      <c r="G80" s="4"/>
      <c r="H80" s="4"/>
      <c r="I80" s="4">
        <v>20</v>
      </c>
      <c r="J80" s="4">
        <v>0</v>
      </c>
      <c r="K80" s="4">
        <v>0</v>
      </c>
      <c r="L80" s="4"/>
      <c r="M80" s="4"/>
      <c r="N80" s="4">
        <v>10</v>
      </c>
      <c r="O80" s="4"/>
      <c r="P80" s="4"/>
      <c r="Q80" s="4"/>
      <c r="R80" s="4"/>
      <c r="S80" s="4">
        <v>0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v>0</v>
      </c>
      <c r="AE80" s="4"/>
      <c r="AF80" s="4"/>
      <c r="AG80" s="4"/>
      <c r="AH80" s="4">
        <v>1</v>
      </c>
      <c r="AI80" s="4"/>
      <c r="AJ80" s="4"/>
      <c r="AK80" s="4"/>
      <c r="AL80" s="4"/>
      <c r="AM80" s="4"/>
      <c r="AN80" s="4"/>
      <c r="AO80" s="4"/>
      <c r="AP80" s="4">
        <v>1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>
        <v>0</v>
      </c>
      <c r="BB80" s="4"/>
      <c r="BC80" s="4"/>
      <c r="BD80" s="4"/>
      <c r="BE80" s="4"/>
      <c r="BF80" s="4"/>
      <c r="BG80" s="4"/>
      <c r="BH80" s="4"/>
      <c r="BI80" s="4">
        <v>0</v>
      </c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>
        <v>0</v>
      </c>
      <c r="BX80" s="4"/>
      <c r="BY80" s="4"/>
      <c r="BZ80" s="4">
        <v>32</v>
      </c>
    </row>
    <row r="81" spans="1:78" x14ac:dyDescent="0.2">
      <c r="A81" s="9" t="s">
        <v>511</v>
      </c>
      <c r="B81" s="4">
        <v>0.5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>
        <v>1</v>
      </c>
      <c r="O81" s="4">
        <v>1</v>
      </c>
      <c r="P81" s="4"/>
      <c r="Q81" s="4"/>
      <c r="R81" s="4"/>
      <c r="S81" s="4">
        <v>0</v>
      </c>
      <c r="T81" s="4"/>
      <c r="U81" s="4"/>
      <c r="V81" s="4"/>
      <c r="W81" s="4">
        <v>0</v>
      </c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>
        <v>0</v>
      </c>
      <c r="AQ81" s="4"/>
      <c r="AR81" s="4"/>
      <c r="AS81" s="4"/>
      <c r="AT81" s="4"/>
      <c r="AU81" s="4"/>
      <c r="AV81" s="4"/>
      <c r="AW81" s="4"/>
      <c r="AX81" s="4"/>
      <c r="AY81" s="4"/>
      <c r="AZ81" s="4">
        <v>0.5</v>
      </c>
      <c r="BA81" s="4">
        <v>0</v>
      </c>
      <c r="BB81" s="4">
        <v>1</v>
      </c>
      <c r="BC81" s="4"/>
      <c r="BD81" s="4"/>
      <c r="BE81" s="4"/>
      <c r="BF81" s="4"/>
      <c r="BG81" s="4"/>
      <c r="BH81" s="4"/>
      <c r="BI81" s="4"/>
      <c r="BJ81" s="4">
        <v>1</v>
      </c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>
        <v>5</v>
      </c>
    </row>
    <row r="82" spans="1:78" x14ac:dyDescent="0.2">
      <c r="A82" s="9" t="s">
        <v>518</v>
      </c>
      <c r="B82" s="4"/>
      <c r="C82" s="4"/>
      <c r="D82" s="4">
        <v>0</v>
      </c>
      <c r="E82" s="4"/>
      <c r="F82" s="4">
        <v>0</v>
      </c>
      <c r="G82" s="4"/>
      <c r="H82" s="4"/>
      <c r="I82" s="4">
        <v>5</v>
      </c>
      <c r="J82" s="4">
        <v>1</v>
      </c>
      <c r="K82" s="4"/>
      <c r="L82" s="4"/>
      <c r="M82" s="4"/>
      <c r="N82" s="4"/>
      <c r="O82" s="4">
        <v>0</v>
      </c>
      <c r="P82" s="4"/>
      <c r="Q82" s="4"/>
      <c r="R82" s="4"/>
      <c r="S82" s="4"/>
      <c r="T82" s="4"/>
      <c r="U82" s="4"/>
      <c r="V82" s="4"/>
      <c r="W82" s="4">
        <v>0</v>
      </c>
      <c r="X82" s="4"/>
      <c r="Y82" s="4">
        <v>1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>
        <v>1</v>
      </c>
      <c r="AQ82" s="4">
        <v>1</v>
      </c>
      <c r="AR82" s="4"/>
      <c r="AS82" s="4"/>
      <c r="AT82" s="4"/>
      <c r="AU82" s="4"/>
      <c r="AV82" s="4"/>
      <c r="AW82" s="4"/>
      <c r="AX82" s="4"/>
      <c r="AY82" s="4"/>
      <c r="AZ82" s="4">
        <v>5</v>
      </c>
      <c r="BA82" s="4">
        <v>0.5</v>
      </c>
      <c r="BB82" s="4"/>
      <c r="BC82" s="4"/>
      <c r="BD82" s="4"/>
      <c r="BE82" s="4"/>
      <c r="BF82" s="4"/>
      <c r="BG82" s="4"/>
      <c r="BH82" s="4"/>
      <c r="BI82" s="4"/>
      <c r="BJ82" s="4">
        <v>0</v>
      </c>
      <c r="BK82" s="4"/>
      <c r="BL82" s="4"/>
      <c r="BM82" s="4"/>
      <c r="BN82" s="4"/>
      <c r="BO82" s="4"/>
      <c r="BP82" s="4"/>
      <c r="BQ82" s="4">
        <v>65</v>
      </c>
      <c r="BR82" s="4"/>
      <c r="BS82" s="4"/>
      <c r="BT82" s="4"/>
      <c r="BU82" s="4"/>
      <c r="BV82" s="4"/>
      <c r="BW82" s="4"/>
      <c r="BX82" s="4"/>
      <c r="BY82" s="4"/>
      <c r="BZ82" s="4">
        <v>79.5</v>
      </c>
    </row>
    <row r="83" spans="1:78" x14ac:dyDescent="0.2">
      <c r="A83" s="9" t="s">
        <v>520</v>
      </c>
      <c r="B83" s="4"/>
      <c r="C83" s="4"/>
      <c r="D83" s="4"/>
      <c r="E83" s="4"/>
      <c r="F83" s="4"/>
      <c r="G83" s="4">
        <v>25</v>
      </c>
      <c r="H83" s="4"/>
      <c r="I83" s="4"/>
      <c r="J83" s="4">
        <v>0</v>
      </c>
      <c r="K83" s="4"/>
      <c r="L83" s="4"/>
      <c r="M83" s="4"/>
      <c r="N83" s="4"/>
      <c r="O83" s="4">
        <v>0</v>
      </c>
      <c r="P83" s="4"/>
      <c r="Q83" s="4"/>
      <c r="R83" s="4"/>
      <c r="S83" s="4">
        <v>0</v>
      </c>
      <c r="T83" s="4"/>
      <c r="U83" s="4"/>
      <c r="V83" s="4">
        <v>5</v>
      </c>
      <c r="W83" s="4">
        <v>0</v>
      </c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>
        <v>1</v>
      </c>
      <c r="AQ83" s="4">
        <v>5</v>
      </c>
      <c r="AR83" s="4"/>
      <c r="AS83" s="4"/>
      <c r="AT83" s="4"/>
      <c r="AU83" s="4"/>
      <c r="AV83" s="4"/>
      <c r="AW83" s="4"/>
      <c r="AX83" s="4"/>
      <c r="AY83" s="4"/>
      <c r="AZ83" s="4">
        <v>5</v>
      </c>
      <c r="BA83" s="4">
        <v>0.5</v>
      </c>
      <c r="BB83" s="4"/>
      <c r="BC83" s="4"/>
      <c r="BD83" s="4"/>
      <c r="BE83" s="4"/>
      <c r="BF83" s="4"/>
      <c r="BG83" s="4"/>
      <c r="BH83" s="4"/>
      <c r="BI83" s="4"/>
      <c r="BJ83" s="4"/>
      <c r="BK83" s="4">
        <v>0</v>
      </c>
      <c r="BL83" s="4"/>
      <c r="BM83" s="4">
        <v>0</v>
      </c>
      <c r="BN83" s="4"/>
      <c r="BO83" s="4"/>
      <c r="BP83" s="4"/>
      <c r="BQ83" s="4">
        <v>5</v>
      </c>
      <c r="BR83" s="4"/>
      <c r="BS83" s="4"/>
      <c r="BT83" s="4"/>
      <c r="BU83" s="4"/>
      <c r="BV83" s="4"/>
      <c r="BW83" s="4"/>
      <c r="BX83" s="4"/>
      <c r="BY83" s="4"/>
      <c r="BZ83" s="4">
        <v>46.5</v>
      </c>
    </row>
    <row r="84" spans="1:78" x14ac:dyDescent="0.2">
      <c r="A84" s="9" t="s">
        <v>525</v>
      </c>
      <c r="B84" s="4"/>
      <c r="C84" s="4"/>
      <c r="D84" s="4">
        <v>0</v>
      </c>
      <c r="E84" s="4"/>
      <c r="F84" s="4"/>
      <c r="G84" s="4">
        <v>10</v>
      </c>
      <c r="H84" s="4"/>
      <c r="I84" s="4">
        <v>5</v>
      </c>
      <c r="J84" s="4"/>
      <c r="K84" s="4"/>
      <c r="L84" s="4"/>
      <c r="M84" s="4"/>
      <c r="N84" s="4">
        <v>20</v>
      </c>
      <c r="O84" s="4">
        <v>5</v>
      </c>
      <c r="P84" s="4"/>
      <c r="Q84" s="4"/>
      <c r="R84" s="4"/>
      <c r="S84" s="4"/>
      <c r="T84" s="4"/>
      <c r="U84" s="4"/>
      <c r="V84" s="4"/>
      <c r="W84" s="4"/>
      <c r="X84" s="4"/>
      <c r="Y84" s="4">
        <v>1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>
        <v>1</v>
      </c>
      <c r="AQ84" s="4">
        <v>0</v>
      </c>
      <c r="AR84" s="4"/>
      <c r="AS84" s="4"/>
      <c r="AT84" s="4"/>
      <c r="AU84" s="4"/>
      <c r="AV84" s="4"/>
      <c r="AW84" s="4"/>
      <c r="AX84" s="4"/>
      <c r="AY84" s="4"/>
      <c r="AZ84" s="4">
        <v>1</v>
      </c>
      <c r="BA84" s="4">
        <v>0</v>
      </c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>
        <v>43</v>
      </c>
    </row>
    <row r="85" spans="1:78" x14ac:dyDescent="0.2">
      <c r="A85" s="9" t="s">
        <v>526</v>
      </c>
      <c r="B85" s="4"/>
      <c r="C85" s="4"/>
      <c r="D85" s="4"/>
      <c r="E85" s="4"/>
      <c r="F85" s="4"/>
      <c r="G85" s="4"/>
      <c r="H85" s="4"/>
      <c r="I85" s="4">
        <v>15</v>
      </c>
      <c r="J85" s="4">
        <v>1</v>
      </c>
      <c r="K85" s="4"/>
      <c r="L85" s="4"/>
      <c r="M85" s="4"/>
      <c r="N85" s="4"/>
      <c r="O85" s="4"/>
      <c r="P85" s="4"/>
      <c r="Q85" s="4"/>
      <c r="R85" s="4"/>
      <c r="S85" s="4">
        <v>0.5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>
        <v>5</v>
      </c>
      <c r="AQ85" s="4">
        <v>0</v>
      </c>
      <c r="AR85" s="4">
        <v>0.5</v>
      </c>
      <c r="AS85" s="4"/>
      <c r="AT85" s="4"/>
      <c r="AU85" s="4"/>
      <c r="AV85" s="4"/>
      <c r="AW85" s="4"/>
      <c r="AX85" s="4"/>
      <c r="AY85" s="4"/>
      <c r="AZ85" s="4">
        <v>0.5</v>
      </c>
      <c r="BA85" s="4"/>
      <c r="BB85" s="4"/>
      <c r="BC85" s="4"/>
      <c r="BD85" s="4"/>
      <c r="BE85" s="4"/>
      <c r="BF85" s="4"/>
      <c r="BG85" s="4"/>
      <c r="BH85" s="4"/>
      <c r="BI85" s="4"/>
      <c r="BJ85" s="4">
        <v>0.5</v>
      </c>
      <c r="BK85" s="4"/>
      <c r="BL85" s="4"/>
      <c r="BM85" s="4"/>
      <c r="BN85" s="4"/>
      <c r="BO85" s="4"/>
      <c r="BP85" s="4"/>
      <c r="BQ85" s="4">
        <v>5</v>
      </c>
      <c r="BR85" s="4"/>
      <c r="BS85" s="4"/>
      <c r="BT85" s="4"/>
      <c r="BU85" s="4"/>
      <c r="BV85" s="4"/>
      <c r="BW85" s="4"/>
      <c r="BX85" s="4"/>
      <c r="BY85" s="4"/>
      <c r="BZ85" s="4">
        <v>28</v>
      </c>
    </row>
    <row r="86" spans="1:78" x14ac:dyDescent="0.2">
      <c r="A86" s="9" t="s">
        <v>489</v>
      </c>
      <c r="B86" s="4">
        <v>0</v>
      </c>
      <c r="C86" s="4"/>
      <c r="D86" s="4"/>
      <c r="E86" s="4"/>
      <c r="F86" s="4"/>
      <c r="G86" s="4">
        <v>1</v>
      </c>
      <c r="H86" s="4"/>
      <c r="I86" s="4">
        <v>20</v>
      </c>
      <c r="J86" s="4">
        <v>0</v>
      </c>
      <c r="K86" s="4">
        <v>0</v>
      </c>
      <c r="L86" s="4">
        <v>0.5</v>
      </c>
      <c r="M86" s="4"/>
      <c r="N86" s="4">
        <v>0</v>
      </c>
      <c r="O86" s="4"/>
      <c r="P86" s="4"/>
      <c r="Q86" s="4"/>
      <c r="R86" s="4"/>
      <c r="S86" s="4">
        <v>0</v>
      </c>
      <c r="T86" s="4"/>
      <c r="U86" s="4"/>
      <c r="V86" s="4">
        <v>0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>
        <v>1</v>
      </c>
      <c r="AZ86" s="4"/>
      <c r="BA86" s="4"/>
      <c r="BB86" s="4"/>
      <c r="BC86" s="4"/>
      <c r="BD86" s="4"/>
      <c r="BE86" s="4"/>
      <c r="BF86" s="4"/>
      <c r="BG86" s="4"/>
      <c r="BH86" s="4">
        <v>20</v>
      </c>
      <c r="BI86" s="4">
        <v>0</v>
      </c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>
        <v>42.5</v>
      </c>
    </row>
    <row r="87" spans="1:78" x14ac:dyDescent="0.2">
      <c r="A87" s="9" t="s">
        <v>493</v>
      </c>
      <c r="B87" s="4"/>
      <c r="C87" s="4"/>
      <c r="D87" s="4"/>
      <c r="E87" s="4"/>
      <c r="F87" s="4">
        <v>0</v>
      </c>
      <c r="G87" s="4">
        <v>5</v>
      </c>
      <c r="H87" s="4">
        <v>0</v>
      </c>
      <c r="I87" s="4">
        <v>30</v>
      </c>
      <c r="J87" s="4">
        <v>0</v>
      </c>
      <c r="K87" s="4"/>
      <c r="L87" s="4">
        <v>1</v>
      </c>
      <c r="M87" s="4"/>
      <c r="N87" s="4"/>
      <c r="O87" s="4">
        <v>0</v>
      </c>
      <c r="P87" s="4"/>
      <c r="Q87" s="4"/>
      <c r="R87" s="4"/>
      <c r="S87" s="4">
        <v>0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>
        <v>1</v>
      </c>
      <c r="AQ87" s="4"/>
      <c r="AR87" s="4"/>
      <c r="AS87" s="4"/>
      <c r="AT87" s="4"/>
      <c r="AU87" s="4"/>
      <c r="AV87" s="4"/>
      <c r="AW87" s="4"/>
      <c r="AX87" s="4"/>
      <c r="AY87" s="4"/>
      <c r="AZ87" s="4">
        <v>1</v>
      </c>
      <c r="BA87" s="4">
        <v>1</v>
      </c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>
        <v>0</v>
      </c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>
        <v>39</v>
      </c>
    </row>
    <row r="88" spans="1:78" x14ac:dyDescent="0.2">
      <c r="A88" s="9" t="s">
        <v>496</v>
      </c>
      <c r="B88" s="4">
        <v>0</v>
      </c>
      <c r="C88" s="4"/>
      <c r="D88" s="4"/>
      <c r="E88" s="4"/>
      <c r="F88" s="4"/>
      <c r="G88" s="4">
        <v>5</v>
      </c>
      <c r="H88" s="4">
        <v>0</v>
      </c>
      <c r="I88" s="4">
        <v>5</v>
      </c>
      <c r="J88" s="4">
        <v>0</v>
      </c>
      <c r="K88" s="4"/>
      <c r="L88" s="4"/>
      <c r="M88" s="4"/>
      <c r="N88" s="4">
        <v>5</v>
      </c>
      <c r="O88" s="4"/>
      <c r="P88" s="4"/>
      <c r="Q88" s="4"/>
      <c r="R88" s="4"/>
      <c r="S88" s="4">
        <v>0.5</v>
      </c>
      <c r="T88" s="4"/>
      <c r="U88" s="4"/>
      <c r="V88" s="4">
        <v>20</v>
      </c>
      <c r="W88" s="4"/>
      <c r="X88" s="4"/>
      <c r="Y88" s="4">
        <v>10</v>
      </c>
      <c r="Z88" s="4"/>
      <c r="AA88" s="4"/>
      <c r="AB88" s="4"/>
      <c r="AC88" s="4"/>
      <c r="AD88" s="4">
        <v>0</v>
      </c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>
        <v>1</v>
      </c>
      <c r="BA88" s="4">
        <v>0.5</v>
      </c>
      <c r="BB88" s="4"/>
      <c r="BC88" s="4"/>
      <c r="BD88" s="4"/>
      <c r="BE88" s="4"/>
      <c r="BF88" s="4"/>
      <c r="BG88" s="4"/>
      <c r="BH88" s="4"/>
      <c r="BI88" s="4">
        <v>5</v>
      </c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>
        <v>52</v>
      </c>
    </row>
    <row r="89" spans="1:78" x14ac:dyDescent="0.2">
      <c r="A89" s="9" t="s">
        <v>498</v>
      </c>
      <c r="B89" s="4"/>
      <c r="C89" s="4"/>
      <c r="D89" s="4"/>
      <c r="E89" s="4"/>
      <c r="F89" s="4"/>
      <c r="G89" s="4">
        <v>5</v>
      </c>
      <c r="H89" s="4"/>
      <c r="I89" s="4">
        <v>20</v>
      </c>
      <c r="J89" s="4"/>
      <c r="K89" s="4">
        <v>5</v>
      </c>
      <c r="L89" s="4">
        <v>1</v>
      </c>
      <c r="M89" s="4"/>
      <c r="N89" s="4">
        <v>10</v>
      </c>
      <c r="O89" s="4"/>
      <c r="P89" s="4"/>
      <c r="Q89" s="4"/>
      <c r="R89" s="4"/>
      <c r="S89" s="4">
        <v>0.5</v>
      </c>
      <c r="T89" s="4"/>
      <c r="U89" s="4"/>
      <c r="V89" s="4">
        <v>5</v>
      </c>
      <c r="W89" s="4"/>
      <c r="X89" s="4"/>
      <c r="Y89" s="4">
        <v>0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>
        <v>1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>
        <v>47.5</v>
      </c>
    </row>
    <row r="90" spans="1:78" x14ac:dyDescent="0.2">
      <c r="A90" s="9" t="s">
        <v>499</v>
      </c>
      <c r="B90" s="4"/>
      <c r="C90" s="4"/>
      <c r="D90" s="4"/>
      <c r="E90" s="4"/>
      <c r="F90" s="4"/>
      <c r="G90" s="4"/>
      <c r="H90" s="4">
        <v>0</v>
      </c>
      <c r="I90" s="4">
        <v>10</v>
      </c>
      <c r="J90" s="4">
        <v>0</v>
      </c>
      <c r="K90" s="4"/>
      <c r="L90" s="4"/>
      <c r="M90" s="4"/>
      <c r="N90" s="4"/>
      <c r="O90" s="4"/>
      <c r="P90" s="4"/>
      <c r="Q90" s="4">
        <v>5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>
        <v>5</v>
      </c>
      <c r="AC90" s="4"/>
      <c r="AD90" s="4">
        <v>0.5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>
        <v>5.5</v>
      </c>
      <c r="AQ90" s="4"/>
      <c r="AR90" s="4"/>
      <c r="AS90" s="4"/>
      <c r="AT90" s="4"/>
      <c r="AU90" s="4"/>
      <c r="AV90" s="4"/>
      <c r="AW90" s="4"/>
      <c r="AX90" s="4"/>
      <c r="AY90" s="4"/>
      <c r="AZ90" s="4">
        <v>5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>
        <v>31</v>
      </c>
    </row>
    <row r="91" spans="1:78" x14ac:dyDescent="0.2">
      <c r="A91" s="9" t="s">
        <v>539</v>
      </c>
      <c r="B91" s="4"/>
      <c r="C91" s="4"/>
      <c r="D91" s="4"/>
      <c r="E91" s="4"/>
      <c r="F91" s="4"/>
      <c r="G91" s="4"/>
      <c r="H91" s="4"/>
      <c r="I91" s="4">
        <v>75</v>
      </c>
      <c r="J91" s="4"/>
      <c r="K91" s="4"/>
      <c r="L91" s="4"/>
      <c r="M91" s="4"/>
      <c r="N91" s="4">
        <v>20</v>
      </c>
      <c r="O91" s="4"/>
      <c r="P91" s="4"/>
      <c r="Q91" s="4"/>
      <c r="R91" s="4"/>
      <c r="S91" s="4">
        <v>0.5</v>
      </c>
      <c r="T91" s="4"/>
      <c r="U91" s="4"/>
      <c r="V91" s="4"/>
      <c r="W91" s="4"/>
      <c r="X91" s="4"/>
      <c r="Y91" s="4">
        <v>5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>
        <v>2</v>
      </c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>
        <v>10</v>
      </c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>
        <v>112.5</v>
      </c>
    </row>
    <row r="92" spans="1:78" x14ac:dyDescent="0.2">
      <c r="A92" s="9" t="s">
        <v>540</v>
      </c>
      <c r="B92" s="4"/>
      <c r="C92" s="4"/>
      <c r="D92" s="4"/>
      <c r="E92" s="4"/>
      <c r="F92" s="4">
        <v>0</v>
      </c>
      <c r="G92" s="4"/>
      <c r="H92" s="4"/>
      <c r="I92" s="4">
        <v>5</v>
      </c>
      <c r="J92" s="4"/>
      <c r="K92" s="4"/>
      <c r="L92" s="4"/>
      <c r="M92" s="4"/>
      <c r="N92" s="4">
        <v>5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>
        <v>20</v>
      </c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>
        <v>0</v>
      </c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>
        <v>10</v>
      </c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>
        <v>40</v>
      </c>
    </row>
    <row r="93" spans="1:78" x14ac:dyDescent="0.2">
      <c r="A93" s="9" t="s">
        <v>541</v>
      </c>
      <c r="B93" s="4"/>
      <c r="C93" s="4"/>
      <c r="D93" s="4"/>
      <c r="E93" s="4"/>
      <c r="F93" s="4">
        <v>0</v>
      </c>
      <c r="G93" s="4"/>
      <c r="H93" s="4">
        <v>1</v>
      </c>
      <c r="I93" s="4">
        <v>10</v>
      </c>
      <c r="J93" s="4"/>
      <c r="K93" s="4"/>
      <c r="L93" s="4"/>
      <c r="M93" s="4"/>
      <c r="N93" s="4">
        <v>10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>
        <v>25</v>
      </c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>
        <v>0</v>
      </c>
      <c r="AZ93" s="4"/>
      <c r="BA93" s="4"/>
      <c r="BB93" s="4"/>
      <c r="BC93" s="4">
        <v>0</v>
      </c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>
        <v>5</v>
      </c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>
        <v>51</v>
      </c>
    </row>
    <row r="94" spans="1:78" x14ac:dyDescent="0.2">
      <c r="A94" s="9" t="s">
        <v>542</v>
      </c>
      <c r="B94" s="4"/>
      <c r="C94" s="4"/>
      <c r="D94" s="4"/>
      <c r="E94" s="4"/>
      <c r="F94" s="4"/>
      <c r="G94" s="4"/>
      <c r="H94" s="4">
        <v>0</v>
      </c>
      <c r="I94" s="4">
        <v>5</v>
      </c>
      <c r="J94" s="4"/>
      <c r="K94" s="4"/>
      <c r="L94" s="4">
        <v>1</v>
      </c>
      <c r="M94" s="4"/>
      <c r="N94" s="4">
        <v>10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>
        <v>25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>
        <v>0.5</v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>
        <v>0.5</v>
      </c>
      <c r="BB94" s="4"/>
      <c r="BC94" s="4">
        <v>1</v>
      </c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>
        <v>5</v>
      </c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>
        <v>48</v>
      </c>
    </row>
    <row r="95" spans="1:78" x14ac:dyDescent="0.2">
      <c r="A95" s="9" t="s">
        <v>543</v>
      </c>
      <c r="B95" s="4"/>
      <c r="C95" s="4"/>
      <c r="D95" s="4"/>
      <c r="E95" s="4"/>
      <c r="F95" s="4"/>
      <c r="G95" s="4"/>
      <c r="H95" s="4"/>
      <c r="I95" s="4">
        <v>25</v>
      </c>
      <c r="J95" s="4"/>
      <c r="K95" s="4"/>
      <c r="L95" s="4">
        <v>1</v>
      </c>
      <c r="M95" s="4"/>
      <c r="N95" s="4">
        <v>5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>
        <v>5</v>
      </c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>
        <v>0</v>
      </c>
      <c r="BA95" s="4">
        <v>0.5</v>
      </c>
      <c r="BB95" s="4"/>
      <c r="BC95" s="4">
        <v>1</v>
      </c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>
        <v>8</v>
      </c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>
        <v>45.5</v>
      </c>
    </row>
    <row r="96" spans="1:78" x14ac:dyDescent="0.2">
      <c r="A96" s="9" t="s">
        <v>528</v>
      </c>
      <c r="B96" s="4"/>
      <c r="C96" s="4"/>
      <c r="D96" s="4"/>
      <c r="E96" s="4"/>
      <c r="F96" s="4"/>
      <c r="G96" s="4">
        <v>5</v>
      </c>
      <c r="H96" s="4"/>
      <c r="I96" s="4">
        <v>15</v>
      </c>
      <c r="J96" s="4"/>
      <c r="K96" s="4"/>
      <c r="L96" s="4">
        <v>0</v>
      </c>
      <c r="M96" s="4"/>
      <c r="N96" s="4">
        <v>15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>
        <v>1</v>
      </c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>
        <v>0</v>
      </c>
      <c r="AY96" s="4"/>
      <c r="AZ96" s="4">
        <v>0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>
        <v>10</v>
      </c>
      <c r="BR96" s="4"/>
      <c r="BS96" s="4"/>
      <c r="BT96" s="4"/>
      <c r="BU96" s="4"/>
      <c r="BV96" s="4"/>
      <c r="BW96" s="4"/>
      <c r="BX96" s="4"/>
      <c r="BY96" s="4"/>
      <c r="BZ96" s="4">
        <v>46</v>
      </c>
    </row>
    <row r="97" spans="1:78" x14ac:dyDescent="0.2">
      <c r="A97" s="9" t="s">
        <v>529</v>
      </c>
      <c r="B97" s="4"/>
      <c r="C97" s="4"/>
      <c r="D97" s="4"/>
      <c r="E97" s="4"/>
      <c r="F97" s="4"/>
      <c r="G97" s="4"/>
      <c r="H97" s="4"/>
      <c r="I97" s="4">
        <v>40</v>
      </c>
      <c r="J97" s="4"/>
      <c r="K97" s="4"/>
      <c r="L97" s="4"/>
      <c r="M97" s="4"/>
      <c r="N97" s="4">
        <v>20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>
        <v>0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>
        <v>0</v>
      </c>
      <c r="AY97" s="4"/>
      <c r="AZ97" s="4">
        <v>1</v>
      </c>
      <c r="BA97" s="4"/>
      <c r="BB97" s="4"/>
      <c r="BC97" s="4">
        <v>0</v>
      </c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>
        <v>0</v>
      </c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>
        <v>61</v>
      </c>
    </row>
    <row r="98" spans="1:78" x14ac:dyDescent="0.2">
      <c r="A98" s="9" t="s">
        <v>530</v>
      </c>
      <c r="B98" s="4">
        <v>0.5</v>
      </c>
      <c r="C98" s="4"/>
      <c r="D98" s="4"/>
      <c r="E98" s="4"/>
      <c r="F98" s="4"/>
      <c r="G98" s="4"/>
      <c r="H98" s="4"/>
      <c r="I98" s="4">
        <v>20</v>
      </c>
      <c r="J98" s="4"/>
      <c r="K98" s="4"/>
      <c r="L98" s="4">
        <v>0.5</v>
      </c>
      <c r="M98" s="4"/>
      <c r="N98" s="4">
        <v>30</v>
      </c>
      <c r="O98" s="4"/>
      <c r="P98" s="4"/>
      <c r="Q98" s="4"/>
      <c r="R98" s="4">
        <v>0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>
        <v>0.5</v>
      </c>
      <c r="AE98" s="4"/>
      <c r="AF98" s="4"/>
      <c r="AG98" s="4"/>
      <c r="AH98" s="4"/>
      <c r="AI98" s="4"/>
      <c r="AJ98" s="4"/>
      <c r="AK98" s="4"/>
      <c r="AL98" s="4"/>
      <c r="AM98" s="4">
        <v>0.5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>
        <v>0</v>
      </c>
      <c r="AY98" s="4"/>
      <c r="AZ98" s="4"/>
      <c r="BA98" s="4">
        <v>0</v>
      </c>
      <c r="BB98" s="4"/>
      <c r="BC98" s="4">
        <v>0</v>
      </c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>
        <v>0</v>
      </c>
      <c r="BO98" s="4"/>
      <c r="BP98" s="4"/>
      <c r="BQ98" s="4">
        <v>0.5</v>
      </c>
      <c r="BR98" s="4"/>
      <c r="BS98" s="4"/>
      <c r="BT98" s="4"/>
      <c r="BU98" s="4"/>
      <c r="BV98" s="4"/>
      <c r="BW98" s="4"/>
      <c r="BX98" s="4"/>
      <c r="BY98" s="4"/>
      <c r="BZ98" s="4">
        <v>52.5</v>
      </c>
    </row>
    <row r="99" spans="1:78" x14ac:dyDescent="0.2">
      <c r="A99" s="9" t="s">
        <v>533</v>
      </c>
      <c r="B99" s="4"/>
      <c r="C99" s="4"/>
      <c r="D99" s="4"/>
      <c r="E99" s="4"/>
      <c r="F99" s="4"/>
      <c r="G99" s="4">
        <v>8</v>
      </c>
      <c r="H99" s="4"/>
      <c r="I99" s="4">
        <v>5</v>
      </c>
      <c r="J99" s="4"/>
      <c r="K99" s="4"/>
      <c r="L99" s="4">
        <v>0.5</v>
      </c>
      <c r="M99" s="4"/>
      <c r="N99" s="4">
        <v>10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>
        <v>0</v>
      </c>
      <c r="Z99" s="4"/>
      <c r="AA99" s="4"/>
      <c r="AB99" s="4"/>
      <c r="AC99" s="4"/>
      <c r="AD99" s="4"/>
      <c r="AE99" s="4">
        <v>5</v>
      </c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>
        <v>0</v>
      </c>
      <c r="AY99" s="4"/>
      <c r="AZ99" s="4">
        <v>0.5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>
        <v>0</v>
      </c>
      <c r="BO99" s="4"/>
      <c r="BP99" s="4"/>
      <c r="BQ99" s="4">
        <v>20</v>
      </c>
      <c r="BR99" s="4"/>
      <c r="BS99" s="4"/>
      <c r="BT99" s="4"/>
      <c r="BU99" s="4"/>
      <c r="BV99" s="4"/>
      <c r="BW99" s="4"/>
      <c r="BX99" s="4"/>
      <c r="BY99" s="4"/>
      <c r="BZ99" s="4">
        <v>49</v>
      </c>
    </row>
    <row r="100" spans="1:78" x14ac:dyDescent="0.2">
      <c r="A100" s="9" t="s">
        <v>536</v>
      </c>
      <c r="B100" s="4"/>
      <c r="C100" s="4"/>
      <c r="D100" s="4"/>
      <c r="E100" s="4"/>
      <c r="F100" s="4"/>
      <c r="G100" s="4">
        <v>1</v>
      </c>
      <c r="H100" s="4"/>
      <c r="I100" s="4">
        <v>30</v>
      </c>
      <c r="J100" s="4"/>
      <c r="K100" s="4"/>
      <c r="L100" s="4">
        <v>0</v>
      </c>
      <c r="M100" s="4"/>
      <c r="N100" s="4">
        <v>20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>
        <v>0</v>
      </c>
      <c r="Z100" s="4"/>
      <c r="AA100" s="4"/>
      <c r="AB100" s="4"/>
      <c r="AC100" s="4"/>
      <c r="AD100" s="4">
        <v>0.5</v>
      </c>
      <c r="AE100" s="4">
        <v>0</v>
      </c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>
        <v>0</v>
      </c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>
        <v>0</v>
      </c>
      <c r="BO100" s="4"/>
      <c r="BP100" s="4"/>
      <c r="BQ100" s="4">
        <v>5</v>
      </c>
      <c r="BR100" s="4"/>
      <c r="BS100" s="4"/>
      <c r="BT100" s="4"/>
      <c r="BU100" s="4"/>
      <c r="BV100" s="4"/>
      <c r="BW100" s="4"/>
      <c r="BX100" s="4"/>
      <c r="BY100" s="4"/>
      <c r="BZ100" s="4">
        <v>56.5</v>
      </c>
    </row>
    <row r="101" spans="1:78" x14ac:dyDescent="0.2">
      <c r="A101" s="9" t="s">
        <v>446</v>
      </c>
      <c r="B101" s="4">
        <v>5</v>
      </c>
      <c r="C101" s="4"/>
      <c r="D101" s="4">
        <v>1</v>
      </c>
      <c r="E101" s="4"/>
      <c r="F101" s="4">
        <v>35</v>
      </c>
      <c r="G101" s="4"/>
      <c r="H101" s="4"/>
      <c r="I101" s="4"/>
      <c r="J101" s="4"/>
      <c r="K101" s="4"/>
      <c r="L101" s="4"/>
      <c r="M101" s="4"/>
      <c r="N101" s="4"/>
      <c r="O101" s="4">
        <v>5</v>
      </c>
      <c r="P101" s="4"/>
      <c r="Q101" s="4"/>
      <c r="R101" s="4">
        <v>1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>
        <v>1</v>
      </c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>
        <v>10</v>
      </c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>
        <v>5</v>
      </c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>
        <v>0</v>
      </c>
      <c r="BQ101" s="4"/>
      <c r="BR101" s="4"/>
      <c r="BS101" s="4"/>
      <c r="BT101" s="4"/>
      <c r="BU101" s="4"/>
      <c r="BV101" s="4"/>
      <c r="BW101" s="4"/>
      <c r="BX101" s="4"/>
      <c r="BY101" s="4"/>
      <c r="BZ101" s="4">
        <v>63</v>
      </c>
    </row>
    <row r="102" spans="1:78" x14ac:dyDescent="0.2">
      <c r="A102" s="9" t="s">
        <v>455</v>
      </c>
      <c r="B102" s="4">
        <v>1</v>
      </c>
      <c r="C102" s="4"/>
      <c r="D102" s="4">
        <v>0</v>
      </c>
      <c r="E102" s="4"/>
      <c r="F102" s="4">
        <v>15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>
        <v>1</v>
      </c>
      <c r="AE102" s="4"/>
      <c r="AF102" s="4"/>
      <c r="AG102" s="4"/>
      <c r="AH102" s="4"/>
      <c r="AI102" s="4"/>
      <c r="AJ102" s="4"/>
      <c r="AK102" s="4"/>
      <c r="AL102" s="4">
        <v>0</v>
      </c>
      <c r="AM102" s="4"/>
      <c r="AN102" s="4"/>
      <c r="AO102" s="4"/>
      <c r="AP102" s="4">
        <v>1</v>
      </c>
      <c r="AQ102" s="4">
        <v>10</v>
      </c>
      <c r="AR102" s="4">
        <v>1</v>
      </c>
      <c r="AS102" s="4"/>
      <c r="AT102" s="4"/>
      <c r="AU102" s="4"/>
      <c r="AV102" s="4">
        <v>1</v>
      </c>
      <c r="AW102" s="4"/>
      <c r="AX102" s="4">
        <v>15</v>
      </c>
      <c r="AY102" s="4"/>
      <c r="AZ102" s="4">
        <v>0</v>
      </c>
      <c r="BA102" s="4"/>
      <c r="BB102" s="4"/>
      <c r="BC102" s="4">
        <v>5</v>
      </c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>
        <v>10</v>
      </c>
      <c r="BQ102" s="4"/>
      <c r="BR102" s="4"/>
      <c r="BS102" s="4"/>
      <c r="BT102" s="4"/>
      <c r="BU102" s="4"/>
      <c r="BV102" s="4"/>
      <c r="BW102" s="4"/>
      <c r="BX102" s="4"/>
      <c r="BY102" s="4"/>
      <c r="BZ102" s="4">
        <v>60</v>
      </c>
    </row>
    <row r="103" spans="1:78" x14ac:dyDescent="0.2">
      <c r="A103" s="9" t="s">
        <v>457</v>
      </c>
      <c r="B103" s="4">
        <v>5</v>
      </c>
      <c r="C103" s="4"/>
      <c r="D103" s="4"/>
      <c r="E103" s="4">
        <v>0.5</v>
      </c>
      <c r="F103" s="4"/>
      <c r="G103" s="4"/>
      <c r="H103" s="4"/>
      <c r="I103" s="4"/>
      <c r="J103" s="4"/>
      <c r="K103" s="4"/>
      <c r="L103" s="4"/>
      <c r="M103" s="4"/>
      <c r="N103" s="4">
        <v>25</v>
      </c>
      <c r="O103" s="4"/>
      <c r="P103" s="4"/>
      <c r="Q103" s="4"/>
      <c r="R103" s="4">
        <v>0</v>
      </c>
      <c r="S103" s="4">
        <v>3</v>
      </c>
      <c r="T103" s="4">
        <v>0</v>
      </c>
      <c r="U103" s="4"/>
      <c r="V103" s="4">
        <v>5</v>
      </c>
      <c r="W103" s="4"/>
      <c r="X103" s="4"/>
      <c r="Y103" s="4"/>
      <c r="Z103" s="4"/>
      <c r="AA103" s="4"/>
      <c r="AB103" s="4"/>
      <c r="AC103" s="4"/>
      <c r="AD103" s="4">
        <v>4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>
        <v>0</v>
      </c>
      <c r="AQ103" s="4">
        <v>10</v>
      </c>
      <c r="AR103" s="4">
        <v>0.5</v>
      </c>
      <c r="AS103" s="4"/>
      <c r="AT103" s="4"/>
      <c r="AU103" s="4"/>
      <c r="AV103" s="4"/>
      <c r="AW103" s="4"/>
      <c r="AX103" s="4">
        <v>5</v>
      </c>
      <c r="AY103" s="4"/>
      <c r="AZ103" s="4">
        <v>0</v>
      </c>
      <c r="BA103" s="4"/>
      <c r="BB103" s="4"/>
      <c r="BC103" s="4">
        <v>7</v>
      </c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>
        <v>0</v>
      </c>
      <c r="BQ103" s="4"/>
      <c r="BR103" s="4"/>
      <c r="BS103" s="4"/>
      <c r="BT103" s="4"/>
      <c r="BU103" s="4"/>
      <c r="BV103" s="4"/>
      <c r="BW103" s="4"/>
      <c r="BX103" s="4"/>
      <c r="BY103" s="4"/>
      <c r="BZ103" s="4">
        <v>65</v>
      </c>
    </row>
    <row r="104" spans="1:78" x14ac:dyDescent="0.2">
      <c r="A104" s="9" t="s">
        <v>461</v>
      </c>
      <c r="B104" s="4">
        <v>0.5</v>
      </c>
      <c r="C104" s="4"/>
      <c r="D104" s="4"/>
      <c r="E104" s="4"/>
      <c r="F104" s="4">
        <v>10</v>
      </c>
      <c r="G104" s="4"/>
      <c r="H104" s="4"/>
      <c r="I104" s="4"/>
      <c r="J104" s="4"/>
      <c r="K104" s="4"/>
      <c r="L104" s="4"/>
      <c r="M104" s="4"/>
      <c r="N104" s="4">
        <v>5</v>
      </c>
      <c r="O104" s="4"/>
      <c r="P104" s="4"/>
      <c r="Q104" s="4"/>
      <c r="R104" s="4"/>
      <c r="S104" s="4"/>
      <c r="T104" s="4">
        <v>5</v>
      </c>
      <c r="U104" s="4"/>
      <c r="V104" s="4"/>
      <c r="W104" s="4"/>
      <c r="X104" s="4"/>
      <c r="Y104" s="4"/>
      <c r="Z104" s="4"/>
      <c r="AA104" s="4">
        <v>15</v>
      </c>
      <c r="AB104" s="4"/>
      <c r="AC104" s="4">
        <v>3</v>
      </c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>
        <v>0</v>
      </c>
      <c r="AQ104" s="4">
        <v>2</v>
      </c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>
        <v>3</v>
      </c>
      <c r="BQ104" s="4"/>
      <c r="BR104" s="4"/>
      <c r="BS104" s="4"/>
      <c r="BT104" s="4"/>
      <c r="BU104" s="4"/>
      <c r="BV104" s="4"/>
      <c r="BW104" s="4"/>
      <c r="BX104" s="4"/>
      <c r="BY104" s="4"/>
      <c r="BZ104" s="4">
        <v>43.5</v>
      </c>
    </row>
    <row r="105" spans="1:78" x14ac:dyDescent="0.2">
      <c r="A105" s="9" t="s">
        <v>462</v>
      </c>
      <c r="B105" s="4">
        <v>14</v>
      </c>
      <c r="C105" s="4"/>
      <c r="D105" s="4">
        <v>0</v>
      </c>
      <c r="E105" s="4"/>
      <c r="F105" s="4"/>
      <c r="G105" s="4"/>
      <c r="H105" s="4"/>
      <c r="I105" s="4"/>
      <c r="J105" s="4"/>
      <c r="K105" s="4"/>
      <c r="L105" s="4">
        <v>2</v>
      </c>
      <c r="M105" s="4"/>
      <c r="N105" s="4">
        <v>90</v>
      </c>
      <c r="O105" s="4"/>
      <c r="P105" s="4"/>
      <c r="Q105" s="4"/>
      <c r="R105" s="4"/>
      <c r="S105" s="4">
        <v>0</v>
      </c>
      <c r="T105" s="4"/>
      <c r="U105" s="4"/>
      <c r="V105" s="4">
        <v>0</v>
      </c>
      <c r="W105" s="4"/>
      <c r="X105" s="4"/>
      <c r="Y105" s="4"/>
      <c r="Z105" s="4"/>
      <c r="AA105" s="4"/>
      <c r="AB105" s="4"/>
      <c r="AC105" s="4"/>
      <c r="AD105" s="4"/>
      <c r="AE105" s="4">
        <v>0</v>
      </c>
      <c r="AF105" s="4"/>
      <c r="AG105" s="4"/>
      <c r="AH105" s="4"/>
      <c r="AI105" s="4"/>
      <c r="AJ105" s="4"/>
      <c r="AK105" s="4"/>
      <c r="AL105" s="4">
        <v>0</v>
      </c>
      <c r="AM105" s="4"/>
      <c r="AN105" s="4"/>
      <c r="AO105" s="4"/>
      <c r="AP105" s="4">
        <v>1</v>
      </c>
      <c r="AQ105" s="4">
        <v>0</v>
      </c>
      <c r="AR105" s="4">
        <v>0</v>
      </c>
      <c r="AS105" s="4"/>
      <c r="AT105" s="4"/>
      <c r="AU105" s="4"/>
      <c r="AV105" s="4">
        <v>2</v>
      </c>
      <c r="AW105" s="4"/>
      <c r="AX105" s="4"/>
      <c r="AY105" s="4"/>
      <c r="AZ105" s="4"/>
      <c r="BA105" s="4"/>
      <c r="BB105" s="4"/>
      <c r="BC105" s="4">
        <v>0</v>
      </c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>
        <v>109</v>
      </c>
    </row>
    <row r="106" spans="1:78" x14ac:dyDescent="0.2">
      <c r="A106" s="9" t="s">
        <v>437</v>
      </c>
      <c r="B106" s="4"/>
      <c r="C106" s="4"/>
      <c r="D106" s="4"/>
      <c r="E106" s="4">
        <v>0</v>
      </c>
      <c r="F106" s="4"/>
      <c r="G106" s="4"/>
      <c r="H106" s="4"/>
      <c r="I106" s="4"/>
      <c r="J106" s="4"/>
      <c r="K106" s="4"/>
      <c r="L106" s="4">
        <v>5</v>
      </c>
      <c r="M106" s="4"/>
      <c r="N106" s="4"/>
      <c r="O106" s="4"/>
      <c r="P106" s="4"/>
      <c r="Q106" s="4"/>
      <c r="R106" s="4"/>
      <c r="S106" s="4"/>
      <c r="T106" s="4"/>
      <c r="U106" s="4"/>
      <c r="V106" s="4">
        <v>25</v>
      </c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>
        <v>0.5</v>
      </c>
      <c r="AQ106" s="4"/>
      <c r="AR106" s="4"/>
      <c r="AS106" s="4"/>
      <c r="AT106" s="4"/>
      <c r="AU106" s="4"/>
      <c r="AV106" s="4"/>
      <c r="AW106" s="4"/>
      <c r="AX106" s="4">
        <v>4</v>
      </c>
      <c r="AY106" s="4"/>
      <c r="AZ106" s="4">
        <v>0.5</v>
      </c>
      <c r="BA106" s="4"/>
      <c r="BB106" s="4"/>
      <c r="BC106" s="4">
        <v>1</v>
      </c>
      <c r="BD106" s="4"/>
      <c r="BE106" s="4"/>
      <c r="BF106" s="4"/>
      <c r="BG106" s="4"/>
      <c r="BH106" s="4"/>
      <c r="BI106" s="4"/>
      <c r="BJ106" s="4"/>
      <c r="BK106" s="4"/>
      <c r="BL106" s="4"/>
      <c r="BM106" s="4">
        <v>4</v>
      </c>
      <c r="BN106" s="4"/>
      <c r="BO106" s="4"/>
      <c r="BP106" s="4"/>
      <c r="BQ106" s="4">
        <v>20</v>
      </c>
      <c r="BR106" s="4"/>
      <c r="BS106" s="4"/>
      <c r="BT106" s="4"/>
      <c r="BU106" s="4"/>
      <c r="BV106" s="4"/>
      <c r="BW106" s="4"/>
      <c r="BX106" s="4"/>
      <c r="BY106" s="4"/>
      <c r="BZ106" s="4">
        <v>60</v>
      </c>
    </row>
    <row r="107" spans="1:78" x14ac:dyDescent="0.2">
      <c r="A107" s="9" t="s">
        <v>440</v>
      </c>
      <c r="B107" s="4"/>
      <c r="C107" s="4"/>
      <c r="D107" s="4"/>
      <c r="E107" s="4">
        <v>1</v>
      </c>
      <c r="F107" s="4"/>
      <c r="G107" s="4"/>
      <c r="H107" s="4"/>
      <c r="I107" s="4"/>
      <c r="J107" s="4"/>
      <c r="K107" s="4"/>
      <c r="L107" s="4"/>
      <c r="M107" s="4"/>
      <c r="N107" s="4">
        <v>5</v>
      </c>
      <c r="O107" s="4"/>
      <c r="P107" s="4"/>
      <c r="Q107" s="4"/>
      <c r="R107" s="4"/>
      <c r="S107" s="4"/>
      <c r="T107" s="4"/>
      <c r="U107" s="4"/>
      <c r="V107" s="4">
        <v>35</v>
      </c>
      <c r="W107" s="4"/>
      <c r="X107" s="4"/>
      <c r="Y107" s="4"/>
      <c r="Z107" s="4"/>
      <c r="AA107" s="4">
        <v>5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>
        <v>0.5</v>
      </c>
      <c r="AM107" s="4"/>
      <c r="AN107" s="4"/>
      <c r="AO107" s="4"/>
      <c r="AP107" s="4">
        <v>1</v>
      </c>
      <c r="AQ107" s="4"/>
      <c r="AR107" s="4"/>
      <c r="AS107" s="4"/>
      <c r="AT107" s="4"/>
      <c r="AU107" s="4"/>
      <c r="AV107" s="4"/>
      <c r="AW107" s="4"/>
      <c r="AX107" s="4">
        <v>1</v>
      </c>
      <c r="AY107" s="4"/>
      <c r="AZ107" s="4">
        <v>1</v>
      </c>
      <c r="BA107" s="4"/>
      <c r="BB107" s="4"/>
      <c r="BC107" s="4">
        <v>1</v>
      </c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>
        <v>20</v>
      </c>
      <c r="BR107" s="4"/>
      <c r="BS107" s="4"/>
      <c r="BT107" s="4"/>
      <c r="BU107" s="4"/>
      <c r="BV107" s="4"/>
      <c r="BW107" s="4"/>
      <c r="BX107" s="4"/>
      <c r="BY107" s="4"/>
      <c r="BZ107" s="4">
        <v>70.5</v>
      </c>
    </row>
    <row r="108" spans="1:78" x14ac:dyDescent="0.2">
      <c r="A108" s="9" t="s">
        <v>442</v>
      </c>
      <c r="B108" s="4"/>
      <c r="C108" s="4"/>
      <c r="D108" s="4"/>
      <c r="E108" s="4"/>
      <c r="F108" s="4"/>
      <c r="G108" s="4"/>
      <c r="H108" s="4"/>
      <c r="I108" s="4"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>
        <v>95</v>
      </c>
      <c r="W108" s="4"/>
      <c r="X108" s="4"/>
      <c r="Y108" s="4"/>
      <c r="Z108" s="4"/>
      <c r="AA108" s="4">
        <v>5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>
        <v>0</v>
      </c>
      <c r="AQ108" s="4"/>
      <c r="AR108" s="4"/>
      <c r="AS108" s="4"/>
      <c r="AT108" s="4"/>
      <c r="AU108" s="4"/>
      <c r="AV108" s="4"/>
      <c r="AW108" s="4"/>
      <c r="AX108" s="4">
        <v>0</v>
      </c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>
        <v>5</v>
      </c>
      <c r="BR108" s="4"/>
      <c r="BS108" s="4"/>
      <c r="BT108" s="4"/>
      <c r="BU108" s="4"/>
      <c r="BV108" s="4"/>
      <c r="BW108" s="4"/>
      <c r="BX108" s="4"/>
      <c r="BY108" s="4"/>
      <c r="BZ108" s="4">
        <v>105</v>
      </c>
    </row>
    <row r="109" spans="1:78" x14ac:dyDescent="0.2">
      <c r="A109" s="9" t="s">
        <v>443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>
        <v>5</v>
      </c>
      <c r="O109" s="4"/>
      <c r="P109" s="4"/>
      <c r="Q109" s="4"/>
      <c r="R109" s="4"/>
      <c r="S109" s="4"/>
      <c r="T109" s="4"/>
      <c r="U109" s="4"/>
      <c r="V109" s="4">
        <v>85</v>
      </c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>
        <v>0.5</v>
      </c>
      <c r="AQ109" s="4"/>
      <c r="AR109" s="4"/>
      <c r="AS109" s="4"/>
      <c r="AT109" s="4"/>
      <c r="AU109" s="4"/>
      <c r="AV109" s="4"/>
      <c r="AW109" s="4"/>
      <c r="AX109" s="4">
        <v>0</v>
      </c>
      <c r="AY109" s="4"/>
      <c r="AZ109" s="4"/>
      <c r="BA109" s="4">
        <v>0</v>
      </c>
      <c r="BB109" s="4"/>
      <c r="BC109" s="4">
        <v>5</v>
      </c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>
        <v>10</v>
      </c>
      <c r="BR109" s="4"/>
      <c r="BS109" s="4"/>
      <c r="BT109" s="4"/>
      <c r="BU109" s="4"/>
      <c r="BV109" s="4"/>
      <c r="BW109" s="4"/>
      <c r="BX109" s="4"/>
      <c r="BY109" s="4"/>
      <c r="BZ109" s="4">
        <v>105.5</v>
      </c>
    </row>
    <row r="110" spans="1:78" x14ac:dyDescent="0.2">
      <c r="A110" s="9" t="s">
        <v>444</v>
      </c>
      <c r="B110" s="4"/>
      <c r="C110" s="4"/>
      <c r="D110" s="4"/>
      <c r="E110" s="4"/>
      <c r="F110" s="4"/>
      <c r="G110" s="4"/>
      <c r="H110" s="4"/>
      <c r="I110" s="4">
        <v>0</v>
      </c>
      <c r="J110" s="4"/>
      <c r="K110" s="4"/>
      <c r="L110" s="4"/>
      <c r="M110" s="4"/>
      <c r="N110" s="4">
        <v>0</v>
      </c>
      <c r="O110" s="4"/>
      <c r="P110" s="4"/>
      <c r="Q110" s="4"/>
      <c r="R110" s="4"/>
      <c r="S110" s="4"/>
      <c r="T110" s="4"/>
      <c r="U110" s="4"/>
      <c r="V110" s="4">
        <v>98</v>
      </c>
      <c r="W110" s="4"/>
      <c r="X110" s="4"/>
      <c r="Y110" s="4"/>
      <c r="Z110" s="4"/>
      <c r="AA110" s="4">
        <v>1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>
        <v>0</v>
      </c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>
        <v>5</v>
      </c>
      <c r="BR110" s="4"/>
      <c r="BS110" s="4"/>
      <c r="BT110" s="4"/>
      <c r="BU110" s="4"/>
      <c r="BV110" s="4"/>
      <c r="BW110" s="4"/>
      <c r="BX110" s="4"/>
      <c r="BY110" s="4"/>
      <c r="BZ110" s="4">
        <v>104</v>
      </c>
    </row>
    <row r="111" spans="1:78" x14ac:dyDescent="0.2">
      <c r="A111" s="9" t="s">
        <v>430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>
        <v>5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>
        <v>90</v>
      </c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>
        <v>2</v>
      </c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>
        <v>10</v>
      </c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>
        <v>107</v>
      </c>
    </row>
    <row r="112" spans="1:78" x14ac:dyDescent="0.2">
      <c r="A112" s="9" t="s">
        <v>431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>
        <v>10</v>
      </c>
      <c r="W112" s="4"/>
      <c r="X112" s="4"/>
      <c r="Y112" s="4"/>
      <c r="Z112" s="4"/>
      <c r="AA112" s="4"/>
      <c r="AB112" s="4"/>
      <c r="AC112" s="4"/>
      <c r="AD112" s="4"/>
      <c r="AE112" s="4">
        <v>65</v>
      </c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>
        <v>0.5</v>
      </c>
      <c r="BA112" s="4"/>
      <c r="BB112" s="4"/>
      <c r="BC112" s="4">
        <v>5</v>
      </c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>
        <v>0</v>
      </c>
      <c r="BO112" s="4"/>
      <c r="BP112" s="4"/>
      <c r="BQ112" s="4">
        <v>1</v>
      </c>
      <c r="BR112" s="4"/>
      <c r="BS112" s="4"/>
      <c r="BT112" s="4"/>
      <c r="BU112" s="4"/>
      <c r="BV112" s="4"/>
      <c r="BW112" s="4"/>
      <c r="BX112" s="4"/>
      <c r="BY112" s="4"/>
      <c r="BZ112" s="4">
        <v>81.5</v>
      </c>
    </row>
    <row r="113" spans="1:78" x14ac:dyDescent="0.2">
      <c r="A113" s="9" t="s">
        <v>432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5</v>
      </c>
      <c r="L113" s="4"/>
      <c r="M113" s="4"/>
      <c r="N113" s="4">
        <v>2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>
        <v>85</v>
      </c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>
        <v>0.5</v>
      </c>
      <c r="BB113" s="4"/>
      <c r="BC113" s="4">
        <v>1</v>
      </c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>
        <v>93.5</v>
      </c>
    </row>
    <row r="114" spans="1:78" x14ac:dyDescent="0.2">
      <c r="A114" s="9" t="s">
        <v>433</v>
      </c>
      <c r="B114" s="4"/>
      <c r="C114" s="4"/>
      <c r="D114" s="4"/>
      <c r="E114" s="4"/>
      <c r="F114" s="4"/>
      <c r="G114" s="4"/>
      <c r="H114" s="4"/>
      <c r="I114" s="4">
        <v>30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>
        <v>0</v>
      </c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>
        <v>0.5</v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>
        <v>5</v>
      </c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>
        <v>80</v>
      </c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>
        <v>115.5</v>
      </c>
    </row>
    <row r="115" spans="1:78" x14ac:dyDescent="0.2">
      <c r="A115" s="9" t="s">
        <v>434</v>
      </c>
      <c r="B115" s="4"/>
      <c r="C115" s="4"/>
      <c r="D115" s="4"/>
      <c r="E115" s="4"/>
      <c r="F115" s="4"/>
      <c r="G115" s="4"/>
      <c r="H115" s="4"/>
      <c r="I115" s="4">
        <v>0</v>
      </c>
      <c r="J115" s="4"/>
      <c r="K115" s="4"/>
      <c r="L115" s="4">
        <v>0</v>
      </c>
      <c r="M115" s="4"/>
      <c r="N115" s="4">
        <v>10</v>
      </c>
      <c r="O115" s="4"/>
      <c r="P115" s="4"/>
      <c r="Q115" s="4"/>
      <c r="R115" s="4"/>
      <c r="S115" s="4"/>
      <c r="T115" s="4"/>
      <c r="U115" s="4"/>
      <c r="V115" s="4">
        <v>0</v>
      </c>
      <c r="W115" s="4"/>
      <c r="X115" s="4"/>
      <c r="Y115" s="4"/>
      <c r="Z115" s="4"/>
      <c r="AA115" s="4"/>
      <c r="AB115" s="4"/>
      <c r="AC115" s="4"/>
      <c r="AD115" s="4"/>
      <c r="AE115" s="4">
        <v>75</v>
      </c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>
        <v>5</v>
      </c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>
        <v>90</v>
      </c>
    </row>
    <row r="116" spans="1:78" x14ac:dyDescent="0.2">
      <c r="A116" s="9" t="s">
        <v>418</v>
      </c>
      <c r="B116" s="4"/>
      <c r="C116" s="4"/>
      <c r="D116" s="4"/>
      <c r="E116" s="4"/>
      <c r="F116" s="4"/>
      <c r="G116" s="4">
        <v>2</v>
      </c>
      <c r="H116" s="4"/>
      <c r="I116" s="4">
        <v>20</v>
      </c>
      <c r="J116" s="4"/>
      <c r="K116" s="4"/>
      <c r="L116" s="4"/>
      <c r="M116" s="4"/>
      <c r="N116" s="4">
        <v>10</v>
      </c>
      <c r="O116" s="4"/>
      <c r="P116" s="4"/>
      <c r="Q116" s="4"/>
      <c r="R116" s="4"/>
      <c r="S116" s="4"/>
      <c r="T116" s="4"/>
      <c r="U116" s="4"/>
      <c r="V116" s="4">
        <v>0</v>
      </c>
      <c r="W116" s="4"/>
      <c r="X116" s="4"/>
      <c r="Y116" s="4">
        <v>10</v>
      </c>
      <c r="Z116" s="4"/>
      <c r="AA116" s="4"/>
      <c r="AB116" s="4"/>
      <c r="AC116" s="4"/>
      <c r="AD116" s="4"/>
      <c r="AE116" s="4">
        <v>5</v>
      </c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>
        <v>1</v>
      </c>
      <c r="AR116" s="4"/>
      <c r="AS116" s="4"/>
      <c r="AT116" s="4"/>
      <c r="AU116" s="4"/>
      <c r="AV116" s="4"/>
      <c r="AW116" s="4"/>
      <c r="AX116" s="4">
        <v>1</v>
      </c>
      <c r="AY116" s="4"/>
      <c r="AZ116" s="4"/>
      <c r="BA116" s="4"/>
      <c r="BB116" s="4"/>
      <c r="BC116" s="4">
        <v>20</v>
      </c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>
        <v>69</v>
      </c>
    </row>
    <row r="117" spans="1:78" x14ac:dyDescent="0.2">
      <c r="A117" s="9" t="s">
        <v>419</v>
      </c>
      <c r="B117" s="4"/>
      <c r="C117" s="4"/>
      <c r="D117" s="4"/>
      <c r="E117" s="4"/>
      <c r="F117" s="4"/>
      <c r="G117" s="4"/>
      <c r="H117" s="4"/>
      <c r="I117" s="4">
        <v>60</v>
      </c>
      <c r="J117" s="4"/>
      <c r="K117" s="4"/>
      <c r="L117" s="4"/>
      <c r="M117" s="4"/>
      <c r="N117" s="4">
        <v>10</v>
      </c>
      <c r="O117" s="4">
        <v>0.5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>
        <v>1</v>
      </c>
      <c r="BA117" s="4"/>
      <c r="BB117" s="4"/>
      <c r="BC117" s="4">
        <v>1</v>
      </c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>
        <v>72.5</v>
      </c>
    </row>
    <row r="118" spans="1:78" x14ac:dyDescent="0.2">
      <c r="A118" s="9" t="s">
        <v>420</v>
      </c>
      <c r="B118" s="4"/>
      <c r="C118" s="4"/>
      <c r="D118" s="4"/>
      <c r="E118" s="4"/>
      <c r="F118" s="4"/>
      <c r="G118" s="4"/>
      <c r="H118" s="4"/>
      <c r="I118" s="4">
        <v>25</v>
      </c>
      <c r="J118" s="4"/>
      <c r="K118" s="4"/>
      <c r="L118" s="4"/>
      <c r="M118" s="4"/>
      <c r="N118" s="4">
        <v>10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>
        <v>5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>
        <v>0</v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>
        <v>0.5</v>
      </c>
      <c r="BB118" s="4"/>
      <c r="BC118" s="4">
        <v>25</v>
      </c>
      <c r="BD118" s="4"/>
      <c r="BE118" s="4"/>
      <c r="BF118" s="4"/>
      <c r="BG118" s="4"/>
      <c r="BH118" s="4"/>
      <c r="BI118" s="4"/>
      <c r="BJ118" s="4"/>
      <c r="BK118" s="4">
        <v>0</v>
      </c>
      <c r="BL118" s="4"/>
      <c r="BM118" s="4">
        <v>1</v>
      </c>
      <c r="BN118" s="4"/>
      <c r="BO118" s="4">
        <v>5</v>
      </c>
      <c r="BP118" s="4"/>
      <c r="BQ118" s="4">
        <v>5</v>
      </c>
      <c r="BR118" s="4"/>
      <c r="BS118" s="4"/>
      <c r="BT118" s="4"/>
      <c r="BU118" s="4"/>
      <c r="BV118" s="4"/>
      <c r="BW118" s="4"/>
      <c r="BX118" s="4"/>
      <c r="BY118" s="4">
        <v>0</v>
      </c>
      <c r="BZ118" s="4">
        <v>76.5</v>
      </c>
    </row>
    <row r="119" spans="1:78" x14ac:dyDescent="0.2">
      <c r="A119" s="9" t="s">
        <v>427</v>
      </c>
      <c r="B119" s="4"/>
      <c r="C119" s="4"/>
      <c r="D119" s="4"/>
      <c r="E119" s="4"/>
      <c r="F119" s="4"/>
      <c r="G119" s="4"/>
      <c r="H119" s="4"/>
      <c r="I119" s="4">
        <v>40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>
        <v>0</v>
      </c>
      <c r="BA119" s="4"/>
      <c r="BB119" s="4"/>
      <c r="BC119" s="4">
        <v>5</v>
      </c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>
        <v>25</v>
      </c>
      <c r="BP119" s="4"/>
      <c r="BQ119" s="4">
        <v>10</v>
      </c>
      <c r="BR119" s="4"/>
      <c r="BS119" s="4"/>
      <c r="BT119" s="4"/>
      <c r="BU119" s="4"/>
      <c r="BV119" s="4"/>
      <c r="BW119" s="4"/>
      <c r="BX119" s="4"/>
      <c r="BY119" s="4"/>
      <c r="BZ119" s="4">
        <v>80</v>
      </c>
    </row>
    <row r="120" spans="1:78" x14ac:dyDescent="0.2">
      <c r="A120" s="9" t="s">
        <v>428</v>
      </c>
      <c r="B120" s="4"/>
      <c r="C120" s="4"/>
      <c r="D120" s="4"/>
      <c r="E120" s="4"/>
      <c r="F120" s="4"/>
      <c r="G120" s="4"/>
      <c r="H120" s="4"/>
      <c r="I120" s="4">
        <v>5</v>
      </c>
      <c r="J120" s="4"/>
      <c r="K120" s="4"/>
      <c r="L120" s="4">
        <v>5</v>
      </c>
      <c r="M120" s="4"/>
      <c r="N120" s="4">
        <v>50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>
        <v>0.5</v>
      </c>
      <c r="AQ120" s="4"/>
      <c r="AR120" s="4"/>
      <c r="AS120" s="4"/>
      <c r="AT120" s="4"/>
      <c r="AU120" s="4"/>
      <c r="AV120" s="4"/>
      <c r="AW120" s="4"/>
      <c r="AX120" s="4">
        <v>0</v>
      </c>
      <c r="AY120" s="4"/>
      <c r="AZ120" s="4"/>
      <c r="BA120" s="4"/>
      <c r="BB120" s="4"/>
      <c r="BC120" s="4">
        <v>10</v>
      </c>
      <c r="BD120" s="4"/>
      <c r="BE120" s="4"/>
      <c r="BF120" s="4"/>
      <c r="BG120" s="4"/>
      <c r="BH120" s="4"/>
      <c r="BI120" s="4"/>
      <c r="BJ120" s="4"/>
      <c r="BK120" s="4"/>
      <c r="BL120" s="4"/>
      <c r="BM120" s="4">
        <v>0.5</v>
      </c>
      <c r="BN120" s="4"/>
      <c r="BO120" s="4"/>
      <c r="BP120" s="4"/>
      <c r="BQ120" s="4">
        <v>20</v>
      </c>
      <c r="BR120" s="4"/>
      <c r="BS120" s="4"/>
      <c r="BT120" s="4"/>
      <c r="BU120" s="4"/>
      <c r="BV120" s="4"/>
      <c r="BW120" s="4"/>
      <c r="BX120" s="4"/>
      <c r="BY120" s="4"/>
      <c r="BZ120" s="4">
        <v>91</v>
      </c>
    </row>
    <row r="121" spans="1:78" x14ac:dyDescent="0.2">
      <c r="A121" s="9" t="s">
        <v>410</v>
      </c>
      <c r="B121" s="4"/>
      <c r="C121" s="4"/>
      <c r="D121" s="4"/>
      <c r="E121" s="4"/>
      <c r="F121" s="4"/>
      <c r="G121" s="4">
        <v>5</v>
      </c>
      <c r="H121" s="4"/>
      <c r="I121" s="4">
        <v>10</v>
      </c>
      <c r="J121" s="4"/>
      <c r="K121" s="4"/>
      <c r="L121" s="4"/>
      <c r="M121" s="4"/>
      <c r="N121" s="4">
        <v>5</v>
      </c>
      <c r="O121" s="4"/>
      <c r="P121" s="4"/>
      <c r="Q121" s="4"/>
      <c r="R121" s="4"/>
      <c r="S121" s="4"/>
      <c r="T121" s="4"/>
      <c r="U121" s="4"/>
      <c r="V121" s="4">
        <v>5</v>
      </c>
      <c r="W121" s="4"/>
      <c r="X121" s="4"/>
      <c r="Y121" s="4"/>
      <c r="Z121" s="4"/>
      <c r="AA121" s="4"/>
      <c r="AB121" s="4"/>
      <c r="AC121" s="4"/>
      <c r="AD121" s="4">
        <v>1</v>
      </c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>
        <v>2</v>
      </c>
      <c r="AR121" s="4"/>
      <c r="AS121" s="4"/>
      <c r="AT121" s="4"/>
      <c r="AU121" s="4"/>
      <c r="AV121" s="4"/>
      <c r="AW121" s="4"/>
      <c r="AX121" s="4"/>
      <c r="AY121" s="4"/>
      <c r="AZ121" s="4">
        <v>2</v>
      </c>
      <c r="BA121" s="4"/>
      <c r="BB121" s="4"/>
      <c r="BC121" s="4">
        <v>5</v>
      </c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>
        <v>50</v>
      </c>
      <c r="BR121" s="4"/>
      <c r="BS121" s="4"/>
      <c r="BT121" s="4"/>
      <c r="BU121" s="4"/>
      <c r="BV121" s="4"/>
      <c r="BW121" s="4"/>
      <c r="BX121" s="4"/>
      <c r="BY121" s="4"/>
      <c r="BZ121" s="4">
        <v>85</v>
      </c>
    </row>
    <row r="122" spans="1:78" x14ac:dyDescent="0.2">
      <c r="A122" s="9" t="s">
        <v>411</v>
      </c>
      <c r="B122" s="4"/>
      <c r="C122" s="4"/>
      <c r="D122" s="4"/>
      <c r="E122" s="4"/>
      <c r="F122" s="4"/>
      <c r="G122" s="4">
        <v>8</v>
      </c>
      <c r="H122" s="4"/>
      <c r="I122" s="4">
        <v>40</v>
      </c>
      <c r="J122" s="4"/>
      <c r="K122" s="4"/>
      <c r="L122" s="4"/>
      <c r="M122" s="4"/>
      <c r="N122" s="4">
        <v>5</v>
      </c>
      <c r="O122" s="4"/>
      <c r="P122" s="4"/>
      <c r="Q122" s="4"/>
      <c r="R122" s="4"/>
      <c r="S122" s="4"/>
      <c r="T122" s="4"/>
      <c r="U122" s="4"/>
      <c r="V122" s="4">
        <v>2</v>
      </c>
      <c r="W122" s="4"/>
      <c r="X122" s="4"/>
      <c r="Y122" s="4"/>
      <c r="Z122" s="4"/>
      <c r="AA122" s="4"/>
      <c r="AB122" s="4"/>
      <c r="AC122" s="4"/>
      <c r="AD122" s="4">
        <v>0</v>
      </c>
      <c r="AE122" s="4">
        <v>0.5</v>
      </c>
      <c r="AF122" s="4"/>
      <c r="AG122" s="4"/>
      <c r="AH122" s="4"/>
      <c r="AI122" s="4">
        <v>0</v>
      </c>
      <c r="AJ122" s="4"/>
      <c r="AK122" s="4"/>
      <c r="AL122" s="4"/>
      <c r="AM122" s="4"/>
      <c r="AN122" s="4"/>
      <c r="AO122" s="4"/>
      <c r="AP122" s="4"/>
      <c r="AQ122" s="4">
        <v>0</v>
      </c>
      <c r="AR122" s="4"/>
      <c r="AS122" s="4"/>
      <c r="AT122" s="4"/>
      <c r="AU122" s="4"/>
      <c r="AV122" s="4"/>
      <c r="AW122" s="4"/>
      <c r="AX122" s="4">
        <v>0.5</v>
      </c>
      <c r="AY122" s="4"/>
      <c r="AZ122" s="4">
        <v>0.5</v>
      </c>
      <c r="BA122" s="4">
        <v>0</v>
      </c>
      <c r="BB122" s="4"/>
      <c r="BC122" s="4">
        <v>5</v>
      </c>
      <c r="BD122" s="4"/>
      <c r="BE122" s="4"/>
      <c r="BF122" s="4"/>
      <c r="BG122" s="4"/>
      <c r="BH122" s="4"/>
      <c r="BI122" s="4"/>
      <c r="BJ122" s="4"/>
      <c r="BK122" s="4"/>
      <c r="BL122" s="4"/>
      <c r="BM122" s="4">
        <v>0.5</v>
      </c>
      <c r="BN122" s="4"/>
      <c r="BO122" s="4"/>
      <c r="BP122" s="4"/>
      <c r="BQ122" s="4">
        <v>5</v>
      </c>
      <c r="BR122" s="4"/>
      <c r="BS122" s="4"/>
      <c r="BT122" s="4"/>
      <c r="BU122" s="4"/>
      <c r="BV122" s="4"/>
      <c r="BW122" s="4"/>
      <c r="BX122" s="4"/>
      <c r="BY122" s="4"/>
      <c r="BZ122" s="4">
        <v>67</v>
      </c>
    </row>
    <row r="123" spans="1:78" x14ac:dyDescent="0.2">
      <c r="A123" s="9" t="s">
        <v>413</v>
      </c>
      <c r="B123" s="4"/>
      <c r="C123" s="4"/>
      <c r="D123" s="4"/>
      <c r="E123" s="4"/>
      <c r="F123" s="4"/>
      <c r="G123" s="4"/>
      <c r="H123" s="4"/>
      <c r="I123" s="4">
        <v>10</v>
      </c>
      <c r="J123" s="4"/>
      <c r="K123" s="4"/>
      <c r="L123" s="4"/>
      <c r="M123" s="4"/>
      <c r="N123" s="4">
        <v>8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>
        <v>5</v>
      </c>
      <c r="AB123" s="4"/>
      <c r="AC123" s="4"/>
      <c r="AD123" s="4">
        <v>0</v>
      </c>
      <c r="AE123" s="4">
        <v>15</v>
      </c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>
        <v>0.5</v>
      </c>
      <c r="AY123" s="4"/>
      <c r="AZ123" s="4"/>
      <c r="BA123" s="4">
        <v>0.5</v>
      </c>
      <c r="BB123" s="4"/>
      <c r="BC123" s="4">
        <v>0.5</v>
      </c>
      <c r="BD123" s="4"/>
      <c r="BE123" s="4"/>
      <c r="BF123" s="4"/>
      <c r="BG123" s="4"/>
      <c r="BH123" s="4"/>
      <c r="BI123" s="4"/>
      <c r="BJ123" s="4"/>
      <c r="BK123" s="4"/>
      <c r="BL123" s="4"/>
      <c r="BM123" s="4">
        <v>0.5</v>
      </c>
      <c r="BN123" s="4">
        <v>0</v>
      </c>
      <c r="BO123" s="4"/>
      <c r="BP123" s="4"/>
      <c r="BQ123" s="4">
        <v>10</v>
      </c>
      <c r="BR123" s="4"/>
      <c r="BS123" s="4"/>
      <c r="BT123" s="4"/>
      <c r="BU123" s="4"/>
      <c r="BV123" s="4"/>
      <c r="BW123" s="4"/>
      <c r="BX123" s="4"/>
      <c r="BY123" s="4"/>
      <c r="BZ123" s="4">
        <v>50</v>
      </c>
    </row>
    <row r="124" spans="1:78" x14ac:dyDescent="0.2">
      <c r="A124" s="9" t="s">
        <v>414</v>
      </c>
      <c r="B124" s="4"/>
      <c r="C124" s="4"/>
      <c r="D124" s="4"/>
      <c r="E124" s="4"/>
      <c r="F124" s="4"/>
      <c r="G124" s="4">
        <v>2</v>
      </c>
      <c r="H124" s="4"/>
      <c r="I124" s="4">
        <v>25</v>
      </c>
      <c r="J124" s="4"/>
      <c r="K124" s="4"/>
      <c r="L124" s="4"/>
      <c r="M124" s="4"/>
      <c r="N124" s="4">
        <v>5</v>
      </c>
      <c r="O124" s="4"/>
      <c r="P124" s="4"/>
      <c r="Q124" s="4"/>
      <c r="R124" s="4"/>
      <c r="S124" s="4"/>
      <c r="T124" s="4"/>
      <c r="U124" s="4"/>
      <c r="V124" s="4">
        <v>30</v>
      </c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>
        <v>0</v>
      </c>
      <c r="AW124" s="4"/>
      <c r="AX124" s="4">
        <v>2</v>
      </c>
      <c r="AY124" s="4"/>
      <c r="AZ124" s="4">
        <v>1</v>
      </c>
      <c r="BA124" s="4"/>
      <c r="BB124" s="4"/>
      <c r="BC124" s="4">
        <v>1</v>
      </c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>
        <v>66</v>
      </c>
    </row>
    <row r="125" spans="1:78" x14ac:dyDescent="0.2">
      <c r="A125" s="9" t="s">
        <v>415</v>
      </c>
      <c r="B125" s="4"/>
      <c r="C125" s="4"/>
      <c r="D125" s="4"/>
      <c r="E125" s="4"/>
      <c r="F125" s="4"/>
      <c r="G125" s="4"/>
      <c r="H125" s="4"/>
      <c r="I125" s="4">
        <v>30</v>
      </c>
      <c r="J125" s="4"/>
      <c r="K125" s="4"/>
      <c r="L125" s="4"/>
      <c r="M125" s="4"/>
      <c r="N125" s="4">
        <v>10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>
        <v>2</v>
      </c>
      <c r="AB125" s="4"/>
      <c r="AC125" s="4"/>
      <c r="AD125" s="4"/>
      <c r="AE125" s="4">
        <v>5</v>
      </c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>
        <v>0</v>
      </c>
      <c r="AR125" s="4"/>
      <c r="AS125" s="4"/>
      <c r="AT125" s="4"/>
      <c r="AU125" s="4"/>
      <c r="AV125" s="4"/>
      <c r="AW125" s="4"/>
      <c r="AX125" s="4"/>
      <c r="AY125" s="4"/>
      <c r="AZ125" s="4">
        <v>2</v>
      </c>
      <c r="BA125" s="4"/>
      <c r="BB125" s="4"/>
      <c r="BC125" s="4">
        <v>1</v>
      </c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>
        <v>8</v>
      </c>
      <c r="BR125" s="4"/>
      <c r="BS125" s="4"/>
      <c r="BT125" s="4"/>
      <c r="BU125" s="4"/>
      <c r="BV125" s="4"/>
      <c r="BW125" s="4"/>
      <c r="BX125" s="4"/>
      <c r="BY125" s="4"/>
      <c r="BZ125" s="4">
        <v>58</v>
      </c>
    </row>
    <row r="126" spans="1:78" x14ac:dyDescent="0.2">
      <c r="A126" s="9" t="s">
        <v>400</v>
      </c>
      <c r="B126" s="4"/>
      <c r="C126" s="4"/>
      <c r="D126" s="4"/>
      <c r="E126" s="4"/>
      <c r="F126" s="4"/>
      <c r="G126" s="4">
        <v>0.5</v>
      </c>
      <c r="H126" s="4"/>
      <c r="I126" s="4">
        <v>20</v>
      </c>
      <c r="J126" s="4"/>
      <c r="K126" s="4"/>
      <c r="L126" s="4">
        <v>0</v>
      </c>
      <c r="M126" s="4"/>
      <c r="N126" s="4">
        <v>8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>
        <v>5</v>
      </c>
      <c r="BD126" s="4"/>
      <c r="BE126" s="4"/>
      <c r="BF126" s="4"/>
      <c r="BG126" s="4"/>
      <c r="BH126" s="4"/>
      <c r="BI126" s="4">
        <v>5</v>
      </c>
      <c r="BJ126" s="4"/>
      <c r="BK126" s="4"/>
      <c r="BL126" s="4"/>
      <c r="BM126" s="4">
        <v>0.5</v>
      </c>
      <c r="BN126" s="4"/>
      <c r="BO126" s="4"/>
      <c r="BP126" s="4"/>
      <c r="BQ126" s="4">
        <v>15</v>
      </c>
      <c r="BR126" s="4"/>
      <c r="BS126" s="4"/>
      <c r="BT126" s="4"/>
      <c r="BU126" s="4"/>
      <c r="BV126" s="4"/>
      <c r="BW126" s="4"/>
      <c r="BX126" s="4"/>
      <c r="BY126" s="4"/>
      <c r="BZ126" s="4">
        <v>54</v>
      </c>
    </row>
    <row r="127" spans="1:78" x14ac:dyDescent="0.2">
      <c r="A127" s="9" t="s">
        <v>403</v>
      </c>
      <c r="B127" s="4"/>
      <c r="C127" s="4">
        <v>5</v>
      </c>
      <c r="D127" s="4"/>
      <c r="E127" s="4"/>
      <c r="F127" s="4"/>
      <c r="G127" s="4"/>
      <c r="H127" s="4"/>
      <c r="I127" s="4">
        <v>5</v>
      </c>
      <c r="J127" s="4"/>
      <c r="K127" s="4"/>
      <c r="L127" s="4"/>
      <c r="M127" s="4"/>
      <c r="N127" s="4">
        <v>35</v>
      </c>
      <c r="O127" s="4"/>
      <c r="P127" s="4"/>
      <c r="Q127" s="4"/>
      <c r="R127" s="4"/>
      <c r="S127" s="4"/>
      <c r="T127" s="4"/>
      <c r="U127" s="4"/>
      <c r="V127" s="4">
        <v>10</v>
      </c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>
        <v>0.5</v>
      </c>
      <c r="AY127" s="4"/>
      <c r="AZ127" s="4"/>
      <c r="BA127" s="4">
        <v>0</v>
      </c>
      <c r="BB127" s="4"/>
      <c r="BC127" s="4">
        <v>2</v>
      </c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>
        <v>20</v>
      </c>
      <c r="BR127" s="4"/>
      <c r="BS127" s="4"/>
      <c r="BT127" s="4"/>
      <c r="BU127" s="4"/>
      <c r="BV127" s="4"/>
      <c r="BW127" s="4"/>
      <c r="BX127" s="4"/>
      <c r="BY127" s="4"/>
      <c r="BZ127" s="4">
        <v>77.5</v>
      </c>
    </row>
    <row r="128" spans="1:78" x14ac:dyDescent="0.2">
      <c r="A128" s="9" t="s">
        <v>405</v>
      </c>
      <c r="B128" s="4"/>
      <c r="C128" s="4"/>
      <c r="D128" s="4"/>
      <c r="E128" s="4"/>
      <c r="F128" s="4"/>
      <c r="G128" s="4">
        <v>5</v>
      </c>
      <c r="H128" s="4"/>
      <c r="I128" s="4">
        <v>5</v>
      </c>
      <c r="J128" s="4"/>
      <c r="K128" s="4"/>
      <c r="L128" s="4"/>
      <c r="M128" s="4"/>
      <c r="N128" s="4">
        <v>5</v>
      </c>
      <c r="O128" s="4"/>
      <c r="P128" s="4"/>
      <c r="Q128" s="4"/>
      <c r="R128" s="4"/>
      <c r="S128" s="4"/>
      <c r="T128" s="4"/>
      <c r="U128" s="4"/>
      <c r="V128" s="4">
        <v>40</v>
      </c>
      <c r="W128" s="4"/>
      <c r="X128" s="4"/>
      <c r="Y128" s="4"/>
      <c r="Z128" s="4"/>
      <c r="AA128" s="4"/>
      <c r="AB128" s="4"/>
      <c r="AC128" s="4"/>
      <c r="AD128" s="4"/>
      <c r="AE128" s="4">
        <v>5</v>
      </c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>
        <v>0</v>
      </c>
      <c r="AR128" s="4"/>
      <c r="AS128" s="4"/>
      <c r="AT128" s="4"/>
      <c r="AU128" s="4"/>
      <c r="AV128" s="4"/>
      <c r="AW128" s="4"/>
      <c r="AX128" s="4">
        <v>1</v>
      </c>
      <c r="AY128" s="4"/>
      <c r="AZ128" s="4"/>
      <c r="BA128" s="4">
        <v>5</v>
      </c>
      <c r="BB128" s="4"/>
      <c r="BC128" s="4">
        <v>1</v>
      </c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>
        <v>0</v>
      </c>
      <c r="BY128" s="4"/>
      <c r="BZ128" s="4">
        <v>67</v>
      </c>
    </row>
    <row r="129" spans="1:78" x14ac:dyDescent="0.2">
      <c r="A129" s="9" t="s">
        <v>406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>
        <v>40</v>
      </c>
      <c r="O129" s="4"/>
      <c r="P129" s="4"/>
      <c r="Q129" s="4"/>
      <c r="R129" s="4"/>
      <c r="S129" s="4"/>
      <c r="T129" s="4"/>
      <c r="U129" s="4"/>
      <c r="V129" s="4">
        <v>0</v>
      </c>
      <c r="W129" s="4"/>
      <c r="X129" s="4"/>
      <c r="Y129" s="4"/>
      <c r="Z129" s="4"/>
      <c r="AA129" s="4"/>
      <c r="AB129" s="4"/>
      <c r="AC129" s="4"/>
      <c r="AD129" s="4">
        <v>0</v>
      </c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>
        <v>1</v>
      </c>
      <c r="AQ129" s="4">
        <v>0</v>
      </c>
      <c r="AR129" s="4"/>
      <c r="AS129" s="4"/>
      <c r="AT129" s="4"/>
      <c r="AU129" s="4"/>
      <c r="AV129" s="4"/>
      <c r="AW129" s="4"/>
      <c r="AX129" s="4"/>
      <c r="AY129" s="4"/>
      <c r="AZ129" s="4"/>
      <c r="BA129" s="4">
        <v>0</v>
      </c>
      <c r="BB129" s="4"/>
      <c r="BC129" s="4"/>
      <c r="BD129" s="4"/>
      <c r="BE129" s="4"/>
      <c r="BF129" s="4"/>
      <c r="BG129" s="4">
        <v>1</v>
      </c>
      <c r="BH129" s="4"/>
      <c r="BI129" s="4"/>
      <c r="BJ129" s="4"/>
      <c r="BK129" s="4"/>
      <c r="BL129" s="4"/>
      <c r="BM129" s="4">
        <v>1</v>
      </c>
      <c r="BN129" s="4"/>
      <c r="BO129" s="4"/>
      <c r="BP129" s="4"/>
      <c r="BQ129" s="4">
        <v>5</v>
      </c>
      <c r="BR129" s="4">
        <v>0.5</v>
      </c>
      <c r="BS129" s="4"/>
      <c r="BT129" s="4"/>
      <c r="BU129" s="4"/>
      <c r="BV129" s="4"/>
      <c r="BW129" s="4"/>
      <c r="BX129" s="4"/>
      <c r="BY129" s="4"/>
      <c r="BZ129" s="4">
        <v>48.5</v>
      </c>
    </row>
    <row r="130" spans="1:78" x14ac:dyDescent="0.2">
      <c r="A130" s="9" t="s">
        <v>408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>
        <v>0</v>
      </c>
      <c r="W130" s="4"/>
      <c r="X130" s="4"/>
      <c r="Y130" s="4"/>
      <c r="Z130" s="4"/>
      <c r="AA130" s="4">
        <v>1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>
        <v>5</v>
      </c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>
        <v>5</v>
      </c>
      <c r="BD130" s="4"/>
      <c r="BE130" s="4"/>
      <c r="BF130" s="4"/>
      <c r="BG130" s="4"/>
      <c r="BH130" s="4"/>
      <c r="BI130" s="4">
        <v>55</v>
      </c>
      <c r="BJ130" s="4"/>
      <c r="BK130" s="4"/>
      <c r="BL130" s="4"/>
      <c r="BM130" s="4"/>
      <c r="BN130" s="4"/>
      <c r="BO130" s="4"/>
      <c r="BP130" s="4"/>
      <c r="BQ130" s="4">
        <v>10</v>
      </c>
      <c r="BR130" s="4"/>
      <c r="BS130" s="4"/>
      <c r="BT130" s="4"/>
      <c r="BU130" s="4"/>
      <c r="BV130" s="4"/>
      <c r="BW130" s="4"/>
      <c r="BX130" s="4"/>
      <c r="BY130" s="4"/>
      <c r="BZ130" s="4">
        <v>76</v>
      </c>
    </row>
    <row r="131" spans="1:78" x14ac:dyDescent="0.2">
      <c r="A131" s="9" t="s">
        <v>545</v>
      </c>
      <c r="B131" s="4">
        <v>62</v>
      </c>
      <c r="C131" s="4">
        <v>12</v>
      </c>
      <c r="D131" s="4">
        <v>1</v>
      </c>
      <c r="E131" s="4">
        <v>1.5</v>
      </c>
      <c r="F131" s="4">
        <v>66</v>
      </c>
      <c r="G131" s="4">
        <v>117.5</v>
      </c>
      <c r="H131" s="4">
        <v>1</v>
      </c>
      <c r="I131" s="4">
        <v>2407</v>
      </c>
      <c r="J131" s="4">
        <v>8</v>
      </c>
      <c r="K131" s="4">
        <v>23</v>
      </c>
      <c r="L131" s="4">
        <v>59.5</v>
      </c>
      <c r="M131" s="4">
        <v>1</v>
      </c>
      <c r="N131" s="4">
        <v>2071</v>
      </c>
      <c r="O131" s="4">
        <v>14.5</v>
      </c>
      <c r="P131" s="4">
        <v>0</v>
      </c>
      <c r="Q131" s="4">
        <v>5</v>
      </c>
      <c r="R131" s="4">
        <v>1</v>
      </c>
      <c r="S131" s="4">
        <v>5</v>
      </c>
      <c r="T131" s="4">
        <v>5</v>
      </c>
      <c r="U131" s="4">
        <v>0</v>
      </c>
      <c r="V131" s="4">
        <v>512</v>
      </c>
      <c r="W131" s="4">
        <v>5.5</v>
      </c>
      <c r="X131" s="4">
        <v>0</v>
      </c>
      <c r="Y131" s="4">
        <v>298</v>
      </c>
      <c r="Z131" s="4">
        <v>1</v>
      </c>
      <c r="AA131" s="4">
        <v>56.5</v>
      </c>
      <c r="AB131" s="4">
        <v>5</v>
      </c>
      <c r="AC131" s="4">
        <v>4</v>
      </c>
      <c r="AD131" s="4">
        <v>12</v>
      </c>
      <c r="AE131" s="4">
        <v>621.5</v>
      </c>
      <c r="AF131" s="4">
        <v>0</v>
      </c>
      <c r="AG131" s="4">
        <v>5</v>
      </c>
      <c r="AH131" s="4">
        <v>1</v>
      </c>
      <c r="AI131" s="4">
        <v>0</v>
      </c>
      <c r="AJ131" s="4">
        <v>1</v>
      </c>
      <c r="AK131" s="4">
        <v>1</v>
      </c>
      <c r="AL131" s="4">
        <v>0.5</v>
      </c>
      <c r="AM131" s="4">
        <v>0.5</v>
      </c>
      <c r="AN131" s="4">
        <v>0</v>
      </c>
      <c r="AO131" s="4">
        <v>40</v>
      </c>
      <c r="AP131" s="4">
        <v>45</v>
      </c>
      <c r="AQ131" s="4">
        <v>99</v>
      </c>
      <c r="AR131" s="4">
        <v>3.5</v>
      </c>
      <c r="AS131" s="4">
        <v>0</v>
      </c>
      <c r="AT131" s="4">
        <v>1</v>
      </c>
      <c r="AU131" s="4">
        <v>3</v>
      </c>
      <c r="AV131" s="4">
        <v>4</v>
      </c>
      <c r="AW131" s="4">
        <v>1</v>
      </c>
      <c r="AX131" s="4">
        <v>33</v>
      </c>
      <c r="AY131" s="4">
        <v>1</v>
      </c>
      <c r="AZ131" s="4">
        <v>67</v>
      </c>
      <c r="BA131" s="4">
        <v>33.5</v>
      </c>
      <c r="BB131" s="4">
        <v>1</v>
      </c>
      <c r="BC131" s="4">
        <v>269</v>
      </c>
      <c r="BD131" s="4">
        <v>3.5</v>
      </c>
      <c r="BE131" s="4">
        <v>0</v>
      </c>
      <c r="BF131" s="4">
        <v>1</v>
      </c>
      <c r="BG131" s="4">
        <v>1</v>
      </c>
      <c r="BH131" s="4">
        <v>25.5</v>
      </c>
      <c r="BI131" s="4">
        <v>65</v>
      </c>
      <c r="BJ131" s="4">
        <v>1.5</v>
      </c>
      <c r="BK131" s="4">
        <v>0</v>
      </c>
      <c r="BL131" s="4">
        <v>0</v>
      </c>
      <c r="BM131" s="4">
        <v>37.5</v>
      </c>
      <c r="BN131" s="4">
        <v>118</v>
      </c>
      <c r="BO131" s="4">
        <v>40</v>
      </c>
      <c r="BP131" s="4">
        <v>13.5</v>
      </c>
      <c r="BQ131" s="4">
        <v>607</v>
      </c>
      <c r="BR131" s="4">
        <v>3</v>
      </c>
      <c r="BS131" s="4">
        <v>0.5</v>
      </c>
      <c r="BT131" s="4">
        <v>0.5</v>
      </c>
      <c r="BU131" s="4">
        <v>0.5</v>
      </c>
      <c r="BV131" s="4">
        <v>0</v>
      </c>
      <c r="BW131" s="4">
        <v>1</v>
      </c>
      <c r="BX131" s="4">
        <v>1</v>
      </c>
      <c r="BY131" s="4">
        <v>0</v>
      </c>
      <c r="BZ131" s="4">
        <v>7906.5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Biomass</vt:lpstr>
      <vt:lpstr>Reharvest biomass</vt:lpstr>
      <vt:lpstr>VegetationCompAll</vt:lpstr>
      <vt:lpstr>Height</vt:lpstr>
      <vt:lpstr>VegComposition_II</vt:lpstr>
      <vt:lpstr>Vegcomposition_I</vt:lpstr>
      <vt:lpstr>Species key</vt:lpstr>
      <vt:lpstr>Sheet3</vt:lpstr>
      <vt:lpstr>Sheet6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deswana</dc:creator>
  <cp:lastModifiedBy>James David  Mervyn Speed</cp:lastModifiedBy>
  <dcterms:created xsi:type="dcterms:W3CDTF">2013-10-23T11:22:40Z</dcterms:created>
  <dcterms:modified xsi:type="dcterms:W3CDTF">2014-03-11T12:43:30Z</dcterms:modified>
</cp:coreProperties>
</file>